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inalu/Documents/UKM/ICANS/Submission/GenomeMedicine/2nd Revision/"/>
    </mc:Choice>
  </mc:AlternateContent>
  <xr:revisionPtr revIDLastSave="0" documentId="13_ncr:1_{B082C085-CA6C-6A4E-AE29-AA979B38653E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Overview SupplTables" sheetId="1" r:id="rId1"/>
    <sheet name="TableS1" sheetId="3" r:id="rId2"/>
    <sheet name="Table S2" sheetId="4" r:id="rId3"/>
    <sheet name="Table S3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4" l="1"/>
  <c r="H17" i="4" s="1"/>
  <c r="G16" i="4"/>
  <c r="G17" i="4" s="1"/>
  <c r="F16" i="4"/>
  <c r="F17" i="4" s="1"/>
  <c r="E16" i="4"/>
  <c r="E17" i="4" s="1"/>
  <c r="H15" i="4"/>
  <c r="G15" i="4"/>
  <c r="F15" i="4"/>
  <c r="E15" i="4"/>
  <c r="E14" i="4"/>
</calcChain>
</file>

<file path=xl/sharedStrings.xml><?xml version="1.0" encoding="utf-8"?>
<sst xmlns="http://schemas.openxmlformats.org/spreadsheetml/2006/main" count="674" uniqueCount="173">
  <si>
    <t>Supplementary tables</t>
  </si>
  <si>
    <t>Table S1: patient demographics and details</t>
  </si>
  <si>
    <t>Table S2: Technical information on single-cell RNA sequencing</t>
  </si>
  <si>
    <t>Table S3: Sequential multiplexed immunofluorescence staining protocol</t>
  </si>
  <si>
    <t>Sample ID</t>
  </si>
  <si>
    <t xml:space="preserve">cohort </t>
  </si>
  <si>
    <t>Lymphodepletion</t>
  </si>
  <si>
    <t>CAR T cell product</t>
  </si>
  <si>
    <t>Target</t>
  </si>
  <si>
    <t>Costimulatory domain</t>
  </si>
  <si>
    <t>Activation domain</t>
  </si>
  <si>
    <t>CRS onset (day)</t>
  </si>
  <si>
    <t>max. CRS grade</t>
  </si>
  <si>
    <t>IL-6 (Serum) pg/ml at max. CRS grade</t>
  </si>
  <si>
    <t>ICANS onset (day)</t>
  </si>
  <si>
    <t>max. ICANS grade</t>
  </si>
  <si>
    <t>ICANS Grade at CSF withdrawl</t>
  </si>
  <si>
    <t>CSF analysis (day)</t>
  </si>
  <si>
    <t>IL-6 (Serum) pg/ml</t>
  </si>
  <si>
    <t>IL-6 (CSF) pg/ml</t>
  </si>
  <si>
    <t>CSF protein (mg/l)</t>
  </si>
  <si>
    <t>cell count/µl</t>
  </si>
  <si>
    <t>blood brain barrier</t>
  </si>
  <si>
    <t>OCB</t>
  </si>
  <si>
    <t>lactate CSF (mmol/l)</t>
  </si>
  <si>
    <t>IIH1</t>
  </si>
  <si>
    <t>1,2,3</t>
  </si>
  <si>
    <t>NA</t>
  </si>
  <si>
    <t>IIH2</t>
  </si>
  <si>
    <t>IIH3</t>
  </si>
  <si>
    <t>IIH4</t>
  </si>
  <si>
    <t>Pt 1-1</t>
  </si>
  <si>
    <t xml:space="preserve">Brexu-Cel </t>
  </si>
  <si>
    <t>Anti-CD19 scFv (FMC63)</t>
  </si>
  <si>
    <t>CD28</t>
  </si>
  <si>
    <t>CD3zeta</t>
  </si>
  <si>
    <t>+3</t>
  </si>
  <si>
    <t>-6</t>
  </si>
  <si>
    <t>Pt 1-2</t>
  </si>
  <si>
    <t>Cyc/Fludarabin</t>
  </si>
  <si>
    <t>+6</t>
  </si>
  <si>
    <t>+7</t>
  </si>
  <si>
    <t>Pt 1-3</t>
  </si>
  <si>
    <t>+10</t>
  </si>
  <si>
    <t>Pt 2</t>
  </si>
  <si>
    <t>Axi-Cel</t>
  </si>
  <si>
    <t>+5</t>
  </si>
  <si>
    <t>Pt 3</t>
  </si>
  <si>
    <t>+1</t>
  </si>
  <si>
    <t>+8</t>
  </si>
  <si>
    <t>Pt 4</t>
  </si>
  <si>
    <t>+13</t>
  </si>
  <si>
    <t>Pt 5</t>
  </si>
  <si>
    <t>+11</t>
  </si>
  <si>
    <t>+4</t>
  </si>
  <si>
    <t>Pt 6-1</t>
  </si>
  <si>
    <t>+9</t>
  </si>
  <si>
    <t>Pt 6-2</t>
  </si>
  <si>
    <t>+37</t>
  </si>
  <si>
    <t>Pt 7</t>
  </si>
  <si>
    <t>Pt 8</t>
  </si>
  <si>
    <t>+2</t>
  </si>
  <si>
    <t>Pt 9</t>
  </si>
  <si>
    <t>Pt 10</t>
  </si>
  <si>
    <t>Cilta-cel</t>
  </si>
  <si>
    <t>Anti-BCMA</t>
  </si>
  <si>
    <t>4-1BB</t>
  </si>
  <si>
    <t>+21</t>
  </si>
  <si>
    <t>+50</t>
  </si>
  <si>
    <t>1=scRNASeq</t>
  </si>
  <si>
    <t>mean+/-SD</t>
  </si>
  <si>
    <t>0=normal</t>
  </si>
  <si>
    <t>2= FACS</t>
  </si>
  <si>
    <t>1=disruption</t>
  </si>
  <si>
    <t>3=ELISA</t>
  </si>
  <si>
    <t>control group (idiopathic intracranial hypertension, functional neurological disorder, multiple sclerosis)</t>
  </si>
  <si>
    <t>200-500</t>
  </si>
  <si>
    <t>0-4</t>
  </si>
  <si>
    <t>1,3-2</t>
  </si>
  <si>
    <t>2,1-3,2</t>
  </si>
  <si>
    <t>1,3-2,0</t>
  </si>
  <si>
    <t>501-1000</t>
  </si>
  <si>
    <t>1,3-2,1</t>
  </si>
  <si>
    <t>age (19 - 59 years)</t>
  </si>
  <si>
    <t>1: no bands in CSF + serum</t>
  </si>
  <si>
    <t>sex (f=10; m=5)</t>
  </si>
  <si>
    <t>445+/-178</t>
  </si>
  <si>
    <t>3+/-2</t>
  </si>
  <si>
    <t>2: OCB in CSF</t>
  </si>
  <si>
    <t>1,6+/-0,3</t>
  </si>
  <si>
    <t>3: OCB in CSF+serum + additional CSF bands</t>
  </si>
  <si>
    <t>study group (diffuse large cell B cell lymphoma, B-precursor acute lymphoblastic leukemia, highly malignant agressive B-cell lymphoma, mantel cell lymphoma, multiple myeloma)</t>
  </si>
  <si>
    <t>2001-5000</t>
  </si>
  <si>
    <t>1001-2000</t>
  </si>
  <si>
    <t>&gt;10000</t>
  </si>
  <si>
    <t>3,3-5,2</t>
  </si>
  <si>
    <t>0-30</t>
  </si>
  <si>
    <t>101-500</t>
  </si>
  <si>
    <t>5001-10000</t>
  </si>
  <si>
    <t>31-100</t>
  </si>
  <si>
    <t>Pt 11</t>
  </si>
  <si>
    <t>age (34 - 78 years)</t>
  </si>
  <si>
    <t>sex (f=3; m=8)</t>
  </si>
  <si>
    <t>8175+/-11064</t>
  </si>
  <si>
    <t>255+/-338</t>
  </si>
  <si>
    <t>451+/-348</t>
  </si>
  <si>
    <t>2104+/-2681</t>
  </si>
  <si>
    <t>4+/-3</t>
  </si>
  <si>
    <t>3,5+/-1,2</t>
  </si>
  <si>
    <t>4=autopsy</t>
  </si>
  <si>
    <t>scRNA-seq</t>
  </si>
  <si>
    <t>CSF sample</t>
  </si>
  <si>
    <t>10x Genomics scRNA-seq kit version</t>
  </si>
  <si>
    <t>Sequencing Strategy</t>
  </si>
  <si>
    <t>cell numbers</t>
  </si>
  <si>
    <t>UMI per cell</t>
  </si>
  <si>
    <t>mean mitochondrial (%)</t>
  </si>
  <si>
    <t>contamination fraction (rho value)</t>
  </si>
  <si>
    <t>5’ kit v2</t>
  </si>
  <si>
    <t>NextSeq2000 28-10-10-90</t>
  </si>
  <si>
    <t>sum</t>
  </si>
  <si>
    <t>mean</t>
  </si>
  <si>
    <t>sd</t>
  </si>
  <si>
    <t>sem</t>
  </si>
  <si>
    <t>scTCR-seq</t>
  </si>
  <si>
    <t>sample</t>
  </si>
  <si>
    <t>Number of Cells With Productive V-J Spanning Pair</t>
  </si>
  <si>
    <t>na</t>
  </si>
  <si>
    <t>VisiumHD</t>
  </si>
  <si>
    <t>10x Genomics kit version</t>
  </si>
  <si>
    <t>Number of 8 µm binned squares under tissue</t>
  </si>
  <si>
    <t>Mean reads per 8 µm bin</t>
  </si>
  <si>
    <t>Mean UMIs per 8 µm bin</t>
  </si>
  <si>
    <t>Total genes detected</t>
  </si>
  <si>
    <t>VisiumHD Spatial for FFPE Gene Expression Kit, Human Transcriptome</t>
  </si>
  <si>
    <t>Nextseq2000 45-10-10-50</t>
  </si>
  <si>
    <t>Antigen</t>
  </si>
  <si>
    <t>Primary antibody</t>
  </si>
  <si>
    <t>TSA fluorophore</t>
  </si>
  <si>
    <t>Clone</t>
  </si>
  <si>
    <t>Manufacturer</t>
  </si>
  <si>
    <t>Catalog no.</t>
  </si>
  <si>
    <t>Dilution</t>
  </si>
  <si>
    <t>Kit and catalog no.</t>
  </si>
  <si>
    <t>Fluorophore</t>
  </si>
  <si>
    <t>CXCR6</t>
  </si>
  <si>
    <t>EPR24686-113</t>
  </si>
  <si>
    <t>Abcam</t>
  </si>
  <si>
    <t>ab273116</t>
  </si>
  <si>
    <t>1 : 200</t>
  </si>
  <si>
    <t>1X Opal Anti-Ms + Rb HRP Kit (ARH1001EA)</t>
  </si>
  <si>
    <t>Akoya Biosciences</t>
  </si>
  <si>
    <t>Opal480</t>
  </si>
  <si>
    <t>CXCL16</t>
  </si>
  <si>
    <t>EPR25370-42</t>
  </si>
  <si>
    <t>ab307694</t>
  </si>
  <si>
    <t>Opal520</t>
  </si>
  <si>
    <t>IL-18</t>
  </si>
  <si>
    <t>Polyclonal</t>
  </si>
  <si>
    <t>ab191152</t>
  </si>
  <si>
    <t>1 : 100</t>
  </si>
  <si>
    <t>Opal570</t>
  </si>
  <si>
    <t>CD11b</t>
  </si>
  <si>
    <t>EPR1344</t>
  </si>
  <si>
    <t>ab133357</t>
  </si>
  <si>
    <t>Opal620</t>
  </si>
  <si>
    <t>Ki67</t>
  </si>
  <si>
    <t>ab15580</t>
  </si>
  <si>
    <t>Opal690</t>
  </si>
  <si>
    <t>CD3</t>
  </si>
  <si>
    <t>SP7</t>
  </si>
  <si>
    <t>ab16669</t>
  </si>
  <si>
    <t>Opal780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</si>
</sst>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-m"/>
    <numFmt numFmtId="165" formatCode="#,##0.000"/>
    <numFmt numFmtId="166" formatCode="#,##0.0"/>
  </numFmts>
  <fonts count="10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rgb="FF212121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Calibri"/>
    </font>
    <font>
      <sz val="11"/>
      <color theme="1"/>
      <name val="Calibri"/>
    </font>
    <font>
      <sz val="11"/>
      <color theme="1"/>
      <name val="Arial"/>
    </font>
    <font>
      <b/>
      <sz val="10"/>
      <color theme="1"/>
      <name val="Arial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right" vertical="top"/>
    </xf>
    <xf numFmtId="0" fontId="2" fillId="0" borderId="2" xfId="0" applyFont="1" applyBorder="1" applyAlignment="1">
      <alignment horizontal="right" vertical="top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2" borderId="3" xfId="0" applyFont="1" applyFill="1" applyBorder="1"/>
    <xf numFmtId="49" fontId="4" fillId="2" borderId="3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right"/>
    </xf>
    <xf numFmtId="0" fontId="4" fillId="0" borderId="0" xfId="0" applyFont="1"/>
    <xf numFmtId="0" fontId="2" fillId="0" borderId="1" xfId="0" applyFont="1" applyBorder="1" applyAlignment="1">
      <alignment vertical="top"/>
    </xf>
    <xf numFmtId="0" fontId="4" fillId="0" borderId="0" xfId="0" applyFont="1" applyAlignment="1">
      <alignment horizontal="center"/>
    </xf>
    <xf numFmtId="0" fontId="6" fillId="0" borderId="0" xfId="0" applyFont="1"/>
    <xf numFmtId="164" fontId="4" fillId="0" borderId="0" xfId="0" applyNumberFormat="1" applyFont="1" applyAlignment="1">
      <alignment horizontal="right"/>
    </xf>
    <xf numFmtId="0" fontId="4" fillId="2" borderId="3" xfId="0" applyFont="1" applyFill="1" applyBorder="1" applyAlignment="1">
      <alignment horizontal="center"/>
    </xf>
    <xf numFmtId="164" fontId="4" fillId="2" borderId="3" xfId="0" applyNumberFormat="1" applyFont="1" applyFill="1" applyBorder="1" applyAlignment="1">
      <alignment horizontal="right"/>
    </xf>
    <xf numFmtId="49" fontId="4" fillId="0" borderId="0" xfId="0" applyNumberFormat="1" applyFont="1"/>
    <xf numFmtId="0" fontId="8" fillId="0" borderId="0" xfId="0" applyFont="1"/>
    <xf numFmtId="3" fontId="4" fillId="0" borderId="4" xfId="0" applyNumberFormat="1" applyFont="1" applyBorder="1"/>
    <xf numFmtId="3" fontId="3" fillId="0" borderId="4" xfId="0" applyNumberFormat="1" applyFont="1" applyBorder="1"/>
    <xf numFmtId="0" fontId="4" fillId="0" borderId="4" xfId="0" applyFont="1" applyBorder="1"/>
    <xf numFmtId="3" fontId="4" fillId="0" borderId="4" xfId="0" applyNumberFormat="1" applyFont="1" applyBorder="1" applyAlignment="1">
      <alignment horizontal="right"/>
    </xf>
    <xf numFmtId="165" fontId="4" fillId="0" borderId="4" xfId="0" applyNumberFormat="1" applyFont="1" applyBorder="1" applyAlignment="1">
      <alignment horizontal="right"/>
    </xf>
    <xf numFmtId="3" fontId="4" fillId="3" borderId="4" xfId="0" applyNumberFormat="1" applyFont="1" applyFill="1" applyBorder="1"/>
    <xf numFmtId="1" fontId="3" fillId="0" borderId="4" xfId="0" applyNumberFormat="1" applyFont="1" applyBorder="1"/>
    <xf numFmtId="0" fontId="4" fillId="0" borderId="4" xfId="0" applyFont="1" applyBorder="1" applyAlignment="1">
      <alignment horizontal="right"/>
    </xf>
    <xf numFmtId="166" fontId="4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4" fontId="3" fillId="0" borderId="4" xfId="0" applyNumberFormat="1" applyFont="1" applyBorder="1" applyAlignment="1">
      <alignment wrapText="1"/>
    </xf>
    <xf numFmtId="4" fontId="4" fillId="0" borderId="4" xfId="0" applyNumberFormat="1" applyFont="1" applyBorder="1"/>
    <xf numFmtId="4" fontId="4" fillId="0" borderId="0" xfId="0" applyNumberFormat="1" applyFont="1"/>
    <xf numFmtId="0" fontId="3" fillId="0" borderId="5" xfId="0" applyFont="1" applyBorder="1" applyAlignment="1">
      <alignment horizontal="center"/>
    </xf>
    <xf numFmtId="0" fontId="9" fillId="0" borderId="2" xfId="0" applyFont="1" applyBorder="1"/>
    <xf numFmtId="0" fontId="9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4"/>
  <sheetViews>
    <sheetView tabSelected="1" workbookViewId="0"/>
  </sheetViews>
  <sheetFormatPr baseColWidth="10" defaultColWidth="12.6640625" defaultRowHeight="15.75" customHeight="1" x14ac:dyDescent="0.15"/>
  <sheetData>
    <row r="1" spans="1:1" ht="15.75" customHeight="1" x14ac:dyDescent="0.15">
      <c r="A1" s="1" t="s">
        <v>0</v>
      </c>
    </row>
    <row r="2" spans="1:1" ht="15.75" customHeight="1" x14ac:dyDescent="0.15">
      <c r="A2" s="1" t="s">
        <v>1</v>
      </c>
    </row>
    <row r="3" spans="1:1" ht="15.75" customHeight="1" x14ac:dyDescent="0.15">
      <c r="A3" s="1" t="s">
        <v>2</v>
      </c>
    </row>
    <row r="4" spans="1:1" ht="15.75" customHeight="1" x14ac:dyDescent="0.15">
      <c r="A4" s="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U42"/>
  <sheetViews>
    <sheetView workbookViewId="0">
      <selection activeCell="H16" sqref="H16"/>
    </sheetView>
  </sheetViews>
  <sheetFormatPr baseColWidth="10" defaultColWidth="12.6640625" defaultRowHeight="15.75" customHeight="1" x14ac:dyDescent="0.15"/>
  <sheetData>
    <row r="1" spans="1:21" ht="15.75" customHeight="1" x14ac:dyDescent="0.15">
      <c r="A1" s="15" t="s">
        <v>4</v>
      </c>
      <c r="B1" s="2" t="s">
        <v>5</v>
      </c>
      <c r="C1" s="2" t="s">
        <v>6</v>
      </c>
      <c r="D1" s="3" t="s">
        <v>7</v>
      </c>
      <c r="E1" s="4" t="s">
        <v>8</v>
      </c>
      <c r="F1" s="4" t="s">
        <v>9</v>
      </c>
      <c r="G1" s="4" t="s">
        <v>10</v>
      </c>
      <c r="H1" s="2" t="s">
        <v>11</v>
      </c>
      <c r="I1" s="2" t="s">
        <v>12</v>
      </c>
      <c r="J1" s="4" t="s">
        <v>13</v>
      </c>
      <c r="K1" s="2" t="s">
        <v>14</v>
      </c>
      <c r="L1" s="2" t="s">
        <v>15</v>
      </c>
      <c r="M1" s="2" t="s">
        <v>16</v>
      </c>
      <c r="N1" s="4" t="s">
        <v>17</v>
      </c>
      <c r="O1" s="4" t="s">
        <v>18</v>
      </c>
      <c r="P1" s="4" t="s">
        <v>19</v>
      </c>
      <c r="Q1" s="5" t="s">
        <v>20</v>
      </c>
      <c r="R1" s="5" t="s">
        <v>21</v>
      </c>
      <c r="S1" s="5" t="s">
        <v>22</v>
      </c>
      <c r="T1" s="4" t="s">
        <v>23</v>
      </c>
      <c r="U1" s="5" t="s">
        <v>24</v>
      </c>
    </row>
    <row r="2" spans="1:21" ht="15.75" customHeight="1" x14ac:dyDescent="0.15">
      <c r="A2" s="14" t="s">
        <v>75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1" x14ac:dyDescent="0.2">
      <c r="A3" s="14">
        <v>1</v>
      </c>
      <c r="B3" s="6" t="s">
        <v>26</v>
      </c>
      <c r="C3" s="7" t="s">
        <v>27</v>
      </c>
      <c r="D3" s="8" t="s">
        <v>27</v>
      </c>
      <c r="E3" s="8" t="s">
        <v>27</v>
      </c>
      <c r="F3" s="8" t="s">
        <v>27</v>
      </c>
      <c r="G3" s="8" t="s">
        <v>27</v>
      </c>
      <c r="H3" s="8" t="s">
        <v>27</v>
      </c>
      <c r="I3" s="8" t="s">
        <v>27</v>
      </c>
      <c r="J3" s="6" t="s">
        <v>27</v>
      </c>
      <c r="K3" s="8" t="s">
        <v>27</v>
      </c>
      <c r="L3" s="6" t="s">
        <v>27</v>
      </c>
      <c r="M3" s="6" t="s">
        <v>27</v>
      </c>
      <c r="N3" s="6" t="s">
        <v>27</v>
      </c>
      <c r="O3" s="6" t="s">
        <v>27</v>
      </c>
      <c r="P3" s="6" t="s">
        <v>27</v>
      </c>
      <c r="Q3" s="6" t="s">
        <v>76</v>
      </c>
      <c r="R3" s="6" t="s">
        <v>77</v>
      </c>
      <c r="S3" s="6">
        <v>0</v>
      </c>
      <c r="T3" s="16">
        <v>1</v>
      </c>
      <c r="U3" s="6" t="s">
        <v>78</v>
      </c>
    </row>
    <row r="4" spans="1:21" x14ac:dyDescent="0.2">
      <c r="A4" s="14">
        <v>2</v>
      </c>
      <c r="B4" s="6" t="s">
        <v>26</v>
      </c>
      <c r="C4" s="7" t="s">
        <v>27</v>
      </c>
      <c r="D4" s="8" t="s">
        <v>27</v>
      </c>
      <c r="E4" s="8" t="s">
        <v>27</v>
      </c>
      <c r="F4" s="8" t="s">
        <v>27</v>
      </c>
      <c r="G4" s="8" t="s">
        <v>27</v>
      </c>
      <c r="H4" s="8" t="s">
        <v>27</v>
      </c>
      <c r="I4" s="8" t="s">
        <v>27</v>
      </c>
      <c r="J4" s="6" t="s">
        <v>27</v>
      </c>
      <c r="K4" s="8" t="s">
        <v>27</v>
      </c>
      <c r="L4" s="6" t="s">
        <v>27</v>
      </c>
      <c r="M4" s="6" t="s">
        <v>27</v>
      </c>
      <c r="N4" s="6" t="s">
        <v>27</v>
      </c>
      <c r="O4" s="6" t="s">
        <v>27</v>
      </c>
      <c r="P4" s="6" t="s">
        <v>27</v>
      </c>
      <c r="Q4" s="6" t="s">
        <v>76</v>
      </c>
      <c r="R4" s="6" t="s">
        <v>77</v>
      </c>
      <c r="S4" s="6">
        <v>0</v>
      </c>
      <c r="T4" s="16">
        <v>1</v>
      </c>
      <c r="U4" s="6" t="s">
        <v>27</v>
      </c>
    </row>
    <row r="5" spans="1:21" x14ac:dyDescent="0.2">
      <c r="A5" s="14">
        <v>3</v>
      </c>
      <c r="B5" s="6" t="s">
        <v>26</v>
      </c>
      <c r="C5" s="7" t="s">
        <v>27</v>
      </c>
      <c r="D5" s="8" t="s">
        <v>27</v>
      </c>
      <c r="E5" s="8" t="s">
        <v>27</v>
      </c>
      <c r="F5" s="8" t="s">
        <v>27</v>
      </c>
      <c r="G5" s="8" t="s">
        <v>27</v>
      </c>
      <c r="H5" s="8" t="s">
        <v>27</v>
      </c>
      <c r="I5" s="8" t="s">
        <v>27</v>
      </c>
      <c r="J5" s="6" t="s">
        <v>27</v>
      </c>
      <c r="K5" s="8" t="s">
        <v>27</v>
      </c>
      <c r="L5" s="6" t="s">
        <v>27</v>
      </c>
      <c r="M5" s="6" t="s">
        <v>27</v>
      </c>
      <c r="N5" s="6" t="s">
        <v>27</v>
      </c>
      <c r="O5" s="6" t="s">
        <v>27</v>
      </c>
      <c r="P5" s="6" t="s">
        <v>27</v>
      </c>
      <c r="Q5" s="6" t="s">
        <v>76</v>
      </c>
      <c r="R5" s="6" t="s">
        <v>77</v>
      </c>
      <c r="S5" s="6">
        <v>1</v>
      </c>
      <c r="T5" s="16">
        <v>1</v>
      </c>
      <c r="U5" s="6" t="s">
        <v>27</v>
      </c>
    </row>
    <row r="6" spans="1:21" x14ac:dyDescent="0.2">
      <c r="A6" s="14">
        <v>4</v>
      </c>
      <c r="B6" s="6" t="s">
        <v>26</v>
      </c>
      <c r="C6" s="7" t="s">
        <v>27</v>
      </c>
      <c r="D6" s="8" t="s">
        <v>27</v>
      </c>
      <c r="E6" s="8" t="s">
        <v>27</v>
      </c>
      <c r="F6" s="8" t="s">
        <v>27</v>
      </c>
      <c r="G6" s="8" t="s">
        <v>27</v>
      </c>
      <c r="H6" s="8" t="s">
        <v>27</v>
      </c>
      <c r="I6" s="8" t="s">
        <v>27</v>
      </c>
      <c r="J6" s="6" t="s">
        <v>27</v>
      </c>
      <c r="K6" s="8" t="s">
        <v>27</v>
      </c>
      <c r="L6" s="6" t="s">
        <v>27</v>
      </c>
      <c r="M6" s="6" t="s">
        <v>27</v>
      </c>
      <c r="N6" s="6" t="s">
        <v>27</v>
      </c>
      <c r="O6" s="6" t="s">
        <v>27</v>
      </c>
      <c r="P6" s="6" t="s">
        <v>27</v>
      </c>
      <c r="Q6" s="6" t="s">
        <v>76</v>
      </c>
      <c r="R6" s="6" t="s">
        <v>77</v>
      </c>
      <c r="S6" s="6">
        <v>1</v>
      </c>
      <c r="T6" s="16">
        <v>1</v>
      </c>
      <c r="U6" s="6" t="s">
        <v>78</v>
      </c>
    </row>
    <row r="7" spans="1:21" x14ac:dyDescent="0.2">
      <c r="A7" s="14">
        <v>5</v>
      </c>
      <c r="B7" s="6">
        <v>2.2999999999999998</v>
      </c>
      <c r="C7" s="7" t="s">
        <v>27</v>
      </c>
      <c r="D7" s="8" t="s">
        <v>27</v>
      </c>
      <c r="E7" s="8" t="s">
        <v>27</v>
      </c>
      <c r="F7" s="8" t="s">
        <v>27</v>
      </c>
      <c r="G7" s="8" t="s">
        <v>27</v>
      </c>
      <c r="H7" s="8" t="s">
        <v>27</v>
      </c>
      <c r="I7" s="8" t="s">
        <v>27</v>
      </c>
      <c r="J7" s="6" t="s">
        <v>27</v>
      </c>
      <c r="K7" s="8" t="s">
        <v>27</v>
      </c>
      <c r="L7" s="6" t="s">
        <v>27</v>
      </c>
      <c r="M7" s="6" t="s">
        <v>27</v>
      </c>
      <c r="N7" s="6" t="s">
        <v>27</v>
      </c>
      <c r="O7" s="6" t="s">
        <v>27</v>
      </c>
      <c r="P7" s="6" t="s">
        <v>27</v>
      </c>
      <c r="Q7" s="6" t="s">
        <v>76</v>
      </c>
      <c r="R7" s="6" t="s">
        <v>77</v>
      </c>
      <c r="S7" s="6">
        <v>0</v>
      </c>
      <c r="T7" s="16">
        <v>1</v>
      </c>
      <c r="U7" s="6" t="s">
        <v>79</v>
      </c>
    </row>
    <row r="8" spans="1:21" x14ac:dyDescent="0.2">
      <c r="A8" s="14">
        <v>6</v>
      </c>
      <c r="B8" s="6">
        <v>2.2999999999999998</v>
      </c>
      <c r="C8" s="7" t="s">
        <v>27</v>
      </c>
      <c r="D8" s="8" t="s">
        <v>27</v>
      </c>
      <c r="E8" s="8" t="s">
        <v>27</v>
      </c>
      <c r="F8" s="8" t="s">
        <v>27</v>
      </c>
      <c r="G8" s="8" t="s">
        <v>27</v>
      </c>
      <c r="H8" s="8" t="s">
        <v>27</v>
      </c>
      <c r="I8" s="8" t="s">
        <v>27</v>
      </c>
      <c r="J8" s="6" t="s">
        <v>27</v>
      </c>
      <c r="K8" s="8" t="s">
        <v>27</v>
      </c>
      <c r="L8" s="6" t="s">
        <v>27</v>
      </c>
      <c r="M8" s="6" t="s">
        <v>27</v>
      </c>
      <c r="N8" s="6" t="s">
        <v>27</v>
      </c>
      <c r="O8" s="6" t="s">
        <v>27</v>
      </c>
      <c r="P8" s="6" t="s">
        <v>27</v>
      </c>
      <c r="Q8" s="6" t="s">
        <v>76</v>
      </c>
      <c r="R8" s="6" t="s">
        <v>77</v>
      </c>
      <c r="S8" s="6">
        <v>0</v>
      </c>
      <c r="T8" s="16">
        <v>1</v>
      </c>
      <c r="U8" s="6" t="s">
        <v>80</v>
      </c>
    </row>
    <row r="9" spans="1:21" x14ac:dyDescent="0.2">
      <c r="A9" s="14">
        <v>7</v>
      </c>
      <c r="B9" s="6">
        <v>2.2999999999999998</v>
      </c>
      <c r="C9" s="7" t="s">
        <v>27</v>
      </c>
      <c r="D9" s="8" t="s">
        <v>27</v>
      </c>
      <c r="E9" s="8" t="s">
        <v>27</v>
      </c>
      <c r="F9" s="8" t="s">
        <v>27</v>
      </c>
      <c r="G9" s="8" t="s">
        <v>27</v>
      </c>
      <c r="H9" s="8" t="s">
        <v>27</v>
      </c>
      <c r="I9" s="8" t="s">
        <v>27</v>
      </c>
      <c r="J9" s="6" t="s">
        <v>27</v>
      </c>
      <c r="K9" s="8" t="s">
        <v>27</v>
      </c>
      <c r="L9" s="6" t="s">
        <v>27</v>
      </c>
      <c r="M9" s="6" t="s">
        <v>27</v>
      </c>
      <c r="N9" s="6" t="s">
        <v>27</v>
      </c>
      <c r="O9" s="6" t="s">
        <v>27</v>
      </c>
      <c r="P9" s="6" t="s">
        <v>27</v>
      </c>
      <c r="Q9" s="6" t="s">
        <v>76</v>
      </c>
      <c r="R9" s="6" t="s">
        <v>77</v>
      </c>
      <c r="S9" s="6">
        <v>0</v>
      </c>
      <c r="T9" s="16">
        <v>1</v>
      </c>
      <c r="U9" s="6" t="s">
        <v>80</v>
      </c>
    </row>
    <row r="10" spans="1:21" x14ac:dyDescent="0.2">
      <c r="A10" s="17">
        <v>8</v>
      </c>
      <c r="B10" s="6">
        <v>3</v>
      </c>
      <c r="C10" s="7" t="s">
        <v>27</v>
      </c>
      <c r="D10" s="8" t="s">
        <v>27</v>
      </c>
      <c r="E10" s="8" t="s">
        <v>27</v>
      </c>
      <c r="F10" s="8" t="s">
        <v>27</v>
      </c>
      <c r="G10" s="8" t="s">
        <v>27</v>
      </c>
      <c r="H10" s="8" t="s">
        <v>27</v>
      </c>
      <c r="I10" s="8" t="s">
        <v>27</v>
      </c>
      <c r="J10" s="6" t="s">
        <v>27</v>
      </c>
      <c r="K10" s="8" t="s">
        <v>27</v>
      </c>
      <c r="L10" s="6" t="s">
        <v>27</v>
      </c>
      <c r="M10" s="6" t="s">
        <v>27</v>
      </c>
      <c r="N10" s="6" t="s">
        <v>27</v>
      </c>
      <c r="O10" s="6" t="s">
        <v>27</v>
      </c>
      <c r="P10" s="6" t="s">
        <v>27</v>
      </c>
      <c r="Q10" s="6" t="s">
        <v>76</v>
      </c>
      <c r="R10" s="6" t="s">
        <v>77</v>
      </c>
      <c r="S10" s="6">
        <v>0</v>
      </c>
      <c r="T10" s="16">
        <v>2</v>
      </c>
      <c r="U10" s="6" t="s">
        <v>80</v>
      </c>
    </row>
    <row r="11" spans="1:21" x14ac:dyDescent="0.2">
      <c r="A11" s="17">
        <v>9</v>
      </c>
      <c r="B11" s="6">
        <v>3</v>
      </c>
      <c r="C11" s="7" t="s">
        <v>27</v>
      </c>
      <c r="D11" s="8" t="s">
        <v>27</v>
      </c>
      <c r="E11" s="8" t="s">
        <v>27</v>
      </c>
      <c r="F11" s="8" t="s">
        <v>27</v>
      </c>
      <c r="G11" s="8" t="s">
        <v>27</v>
      </c>
      <c r="H11" s="8" t="s">
        <v>27</v>
      </c>
      <c r="I11" s="8" t="s">
        <v>27</v>
      </c>
      <c r="J11" s="6" t="s">
        <v>27</v>
      </c>
      <c r="K11" s="8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81</v>
      </c>
      <c r="R11" s="6" t="s">
        <v>77</v>
      </c>
      <c r="S11" s="6">
        <v>1</v>
      </c>
      <c r="T11" s="16">
        <v>2</v>
      </c>
      <c r="U11" s="6" t="s">
        <v>80</v>
      </c>
    </row>
    <row r="12" spans="1:21" x14ac:dyDescent="0.2">
      <c r="A12" s="17">
        <v>10</v>
      </c>
      <c r="B12" s="6">
        <v>3</v>
      </c>
      <c r="C12" s="7" t="s">
        <v>27</v>
      </c>
      <c r="D12" s="8" t="s">
        <v>27</v>
      </c>
      <c r="E12" s="8" t="s">
        <v>27</v>
      </c>
      <c r="F12" s="8" t="s">
        <v>27</v>
      </c>
      <c r="G12" s="8" t="s">
        <v>27</v>
      </c>
      <c r="H12" s="8" t="s">
        <v>27</v>
      </c>
      <c r="I12" s="8" t="s">
        <v>27</v>
      </c>
      <c r="J12" s="6" t="s">
        <v>27</v>
      </c>
      <c r="K12" s="8" t="s">
        <v>27</v>
      </c>
      <c r="L12" s="6" t="s">
        <v>27</v>
      </c>
      <c r="M12" s="6" t="s">
        <v>27</v>
      </c>
      <c r="N12" s="6" t="s">
        <v>27</v>
      </c>
      <c r="O12" s="6" t="s">
        <v>27</v>
      </c>
      <c r="P12" s="6" t="s">
        <v>27</v>
      </c>
      <c r="Q12" s="6" t="s">
        <v>76</v>
      </c>
      <c r="R12" s="6" t="s">
        <v>77</v>
      </c>
      <c r="S12" s="6">
        <v>0</v>
      </c>
      <c r="T12" s="16">
        <v>3</v>
      </c>
      <c r="U12" s="6" t="s">
        <v>80</v>
      </c>
    </row>
    <row r="13" spans="1:21" x14ac:dyDescent="0.2">
      <c r="A13" s="17">
        <v>11</v>
      </c>
      <c r="B13" s="6">
        <v>3</v>
      </c>
      <c r="C13" s="7" t="s">
        <v>27</v>
      </c>
      <c r="D13" s="8" t="s">
        <v>27</v>
      </c>
      <c r="E13" s="8" t="s">
        <v>27</v>
      </c>
      <c r="F13" s="8" t="s">
        <v>27</v>
      </c>
      <c r="G13" s="8" t="s">
        <v>27</v>
      </c>
      <c r="H13" s="8" t="s">
        <v>27</v>
      </c>
      <c r="I13" s="8" t="s">
        <v>27</v>
      </c>
      <c r="J13" s="6" t="s">
        <v>27</v>
      </c>
      <c r="K13" s="8" t="s">
        <v>27</v>
      </c>
      <c r="L13" s="6" t="s">
        <v>27</v>
      </c>
      <c r="M13" s="6" t="s">
        <v>27</v>
      </c>
      <c r="N13" s="6" t="s">
        <v>27</v>
      </c>
      <c r="O13" s="6" t="s">
        <v>27</v>
      </c>
      <c r="P13" s="6" t="s">
        <v>27</v>
      </c>
      <c r="Q13" s="6" t="s">
        <v>76</v>
      </c>
      <c r="R13" s="18">
        <v>45935</v>
      </c>
      <c r="S13" s="6">
        <v>0</v>
      </c>
      <c r="T13" s="16">
        <v>2</v>
      </c>
      <c r="U13" s="6" t="s">
        <v>80</v>
      </c>
    </row>
    <row r="14" spans="1:21" x14ac:dyDescent="0.2">
      <c r="A14" s="17">
        <v>12</v>
      </c>
      <c r="B14" s="6">
        <v>3</v>
      </c>
      <c r="C14" s="7" t="s">
        <v>27</v>
      </c>
      <c r="D14" s="8" t="s">
        <v>27</v>
      </c>
      <c r="E14" s="8" t="s">
        <v>27</v>
      </c>
      <c r="F14" s="8" t="s">
        <v>27</v>
      </c>
      <c r="G14" s="8" t="s">
        <v>27</v>
      </c>
      <c r="H14" s="8" t="s">
        <v>27</v>
      </c>
      <c r="I14" s="8" t="s">
        <v>27</v>
      </c>
      <c r="J14" s="6" t="s">
        <v>27</v>
      </c>
      <c r="K14" s="8" t="s">
        <v>27</v>
      </c>
      <c r="L14" s="6" t="s">
        <v>27</v>
      </c>
      <c r="M14" s="6" t="s">
        <v>27</v>
      </c>
      <c r="N14" s="6" t="s">
        <v>27</v>
      </c>
      <c r="O14" s="6" t="s">
        <v>27</v>
      </c>
      <c r="P14" s="6" t="s">
        <v>27</v>
      </c>
      <c r="Q14" s="6" t="s">
        <v>76</v>
      </c>
      <c r="R14" s="18">
        <v>45935</v>
      </c>
      <c r="S14" s="6">
        <v>0</v>
      </c>
      <c r="T14" s="16">
        <v>2</v>
      </c>
      <c r="U14" s="6" t="s">
        <v>80</v>
      </c>
    </row>
    <row r="15" spans="1:21" x14ac:dyDescent="0.2">
      <c r="A15" s="17">
        <v>13</v>
      </c>
      <c r="B15" s="6">
        <v>3</v>
      </c>
      <c r="C15" s="7" t="s">
        <v>27</v>
      </c>
      <c r="D15" s="8" t="s">
        <v>27</v>
      </c>
      <c r="E15" s="8" t="s">
        <v>27</v>
      </c>
      <c r="F15" s="8" t="s">
        <v>27</v>
      </c>
      <c r="G15" s="8" t="s">
        <v>27</v>
      </c>
      <c r="H15" s="8" t="s">
        <v>27</v>
      </c>
      <c r="I15" s="8" t="s">
        <v>27</v>
      </c>
      <c r="J15" s="6" t="s">
        <v>27</v>
      </c>
      <c r="K15" s="8" t="s">
        <v>27</v>
      </c>
      <c r="L15" s="6" t="s">
        <v>27</v>
      </c>
      <c r="M15" s="6" t="s">
        <v>27</v>
      </c>
      <c r="N15" s="6" t="s">
        <v>27</v>
      </c>
      <c r="O15" s="6" t="s">
        <v>27</v>
      </c>
      <c r="P15" s="6" t="s">
        <v>27</v>
      </c>
      <c r="Q15" s="6" t="s">
        <v>76</v>
      </c>
      <c r="R15" s="6" t="s">
        <v>77</v>
      </c>
      <c r="S15" s="6">
        <v>0</v>
      </c>
      <c r="T15" s="16">
        <v>1</v>
      </c>
      <c r="U15" s="6" t="s">
        <v>80</v>
      </c>
    </row>
    <row r="16" spans="1:21" x14ac:dyDescent="0.2">
      <c r="A16" s="17">
        <v>14</v>
      </c>
      <c r="B16" s="6">
        <v>3</v>
      </c>
      <c r="C16" s="7" t="s">
        <v>27</v>
      </c>
      <c r="D16" s="8" t="s">
        <v>27</v>
      </c>
      <c r="E16" s="8" t="s">
        <v>27</v>
      </c>
      <c r="F16" s="8" t="s">
        <v>27</v>
      </c>
      <c r="G16" s="8" t="s">
        <v>27</v>
      </c>
      <c r="H16" s="8" t="s">
        <v>27</v>
      </c>
      <c r="I16" s="8" t="s">
        <v>27</v>
      </c>
      <c r="J16" s="6" t="s">
        <v>27</v>
      </c>
      <c r="K16" s="8" t="s">
        <v>27</v>
      </c>
      <c r="L16" s="6" t="s">
        <v>27</v>
      </c>
      <c r="M16" s="6" t="s">
        <v>27</v>
      </c>
      <c r="N16" s="6" t="s">
        <v>27</v>
      </c>
      <c r="O16" s="6" t="s">
        <v>27</v>
      </c>
      <c r="P16" s="6" t="s">
        <v>27</v>
      </c>
      <c r="Q16" s="6" t="s">
        <v>76</v>
      </c>
      <c r="R16" s="18">
        <v>45935</v>
      </c>
      <c r="S16" s="6">
        <v>0</v>
      </c>
      <c r="T16" s="16">
        <v>2</v>
      </c>
      <c r="U16" s="6" t="s">
        <v>79</v>
      </c>
    </row>
    <row r="17" spans="1:21" x14ac:dyDescent="0.2">
      <c r="A17" s="17">
        <v>15</v>
      </c>
      <c r="B17" s="6">
        <v>3</v>
      </c>
      <c r="C17" s="7" t="s">
        <v>27</v>
      </c>
      <c r="D17" s="8" t="s">
        <v>27</v>
      </c>
      <c r="E17" s="8" t="s">
        <v>27</v>
      </c>
      <c r="F17" s="8" t="s">
        <v>27</v>
      </c>
      <c r="G17" s="8" t="s">
        <v>27</v>
      </c>
      <c r="H17" s="8" t="s">
        <v>27</v>
      </c>
      <c r="I17" s="8" t="s">
        <v>27</v>
      </c>
      <c r="J17" s="6" t="s">
        <v>27</v>
      </c>
      <c r="K17" s="8" t="s">
        <v>27</v>
      </c>
      <c r="L17" s="6" t="s">
        <v>27</v>
      </c>
      <c r="M17" s="6" t="s">
        <v>27</v>
      </c>
      <c r="N17" s="6" t="s">
        <v>27</v>
      </c>
      <c r="O17" s="6" t="s">
        <v>27</v>
      </c>
      <c r="P17" s="6" t="s">
        <v>27</v>
      </c>
      <c r="Q17" s="6" t="s">
        <v>76</v>
      </c>
      <c r="R17" s="6" t="s">
        <v>77</v>
      </c>
      <c r="S17" s="6">
        <v>1</v>
      </c>
      <c r="T17" s="16">
        <v>2</v>
      </c>
      <c r="U17" s="6" t="s">
        <v>82</v>
      </c>
    </row>
    <row r="18" spans="1:21" ht="15.75" customHeight="1" x14ac:dyDescent="0.1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</row>
    <row r="19" spans="1:21" ht="15.75" customHeight="1" x14ac:dyDescent="0.15">
      <c r="A19" s="14" t="s">
        <v>83</v>
      </c>
      <c r="B19" s="6" t="s">
        <v>69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6" t="s">
        <v>70</v>
      </c>
      <c r="R19" s="6" t="s">
        <v>70</v>
      </c>
      <c r="S19" s="14" t="s">
        <v>71</v>
      </c>
      <c r="T19" s="14" t="s">
        <v>84</v>
      </c>
      <c r="U19" s="6" t="s">
        <v>70</v>
      </c>
    </row>
    <row r="20" spans="1:21" ht="15.75" customHeight="1" x14ac:dyDescent="0.15">
      <c r="A20" s="14" t="s">
        <v>85</v>
      </c>
      <c r="B20" s="6" t="s">
        <v>72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6" t="s">
        <v>86</v>
      </c>
      <c r="R20" s="6" t="s">
        <v>87</v>
      </c>
      <c r="S20" s="14" t="s">
        <v>73</v>
      </c>
      <c r="T20" s="14" t="s">
        <v>88</v>
      </c>
      <c r="U20" s="6" t="s">
        <v>89</v>
      </c>
    </row>
    <row r="21" spans="1:21" ht="15.75" customHeight="1" x14ac:dyDescent="0.15">
      <c r="A21" s="14"/>
      <c r="B21" s="6" t="s">
        <v>74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 t="s">
        <v>90</v>
      </c>
      <c r="U21" s="14"/>
    </row>
    <row r="22" spans="1:21" ht="15.75" customHeight="1" x14ac:dyDescent="0.1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</row>
    <row r="23" spans="1:21" ht="15.75" customHeight="1" x14ac:dyDescent="0.15">
      <c r="A23" s="14" t="s">
        <v>91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spans="1:21" x14ac:dyDescent="0.2">
      <c r="A24" s="10" t="s">
        <v>31</v>
      </c>
      <c r="B24" s="9">
        <v>1.3</v>
      </c>
      <c r="C24" s="10"/>
      <c r="D24" s="9" t="s">
        <v>32</v>
      </c>
      <c r="E24" s="11" t="s">
        <v>33</v>
      </c>
      <c r="F24" s="11" t="s">
        <v>34</v>
      </c>
      <c r="G24" s="11" t="s">
        <v>35</v>
      </c>
      <c r="H24" s="11" t="s">
        <v>36</v>
      </c>
      <c r="I24" s="12">
        <v>0</v>
      </c>
      <c r="J24" s="9" t="s">
        <v>27</v>
      </c>
      <c r="K24" s="11" t="s">
        <v>27</v>
      </c>
      <c r="L24" s="9" t="s">
        <v>27</v>
      </c>
      <c r="M24" s="9" t="s">
        <v>27</v>
      </c>
      <c r="N24" s="11" t="s">
        <v>37</v>
      </c>
      <c r="O24" s="9" t="s">
        <v>27</v>
      </c>
      <c r="P24" s="9" t="s">
        <v>27</v>
      </c>
      <c r="Q24" s="9" t="s">
        <v>76</v>
      </c>
      <c r="R24" s="9" t="s">
        <v>77</v>
      </c>
      <c r="S24" s="9">
        <v>1</v>
      </c>
      <c r="T24" s="19">
        <v>1</v>
      </c>
      <c r="U24" s="9" t="s">
        <v>27</v>
      </c>
    </row>
    <row r="25" spans="1:21" x14ac:dyDescent="0.2">
      <c r="A25" s="10" t="s">
        <v>38</v>
      </c>
      <c r="B25" s="9">
        <v>1.3</v>
      </c>
      <c r="C25" s="9" t="s">
        <v>39</v>
      </c>
      <c r="D25" s="9" t="s">
        <v>32</v>
      </c>
      <c r="E25" s="11" t="s">
        <v>33</v>
      </c>
      <c r="F25" s="11" t="s">
        <v>34</v>
      </c>
      <c r="G25" s="11" t="s">
        <v>35</v>
      </c>
      <c r="H25" s="11" t="s">
        <v>36</v>
      </c>
      <c r="I25" s="12">
        <v>2</v>
      </c>
      <c r="J25" s="9" t="s">
        <v>92</v>
      </c>
      <c r="K25" s="11" t="s">
        <v>40</v>
      </c>
      <c r="L25" s="9">
        <v>4</v>
      </c>
      <c r="M25" s="9">
        <v>4</v>
      </c>
      <c r="N25" s="11" t="s">
        <v>41</v>
      </c>
      <c r="O25" s="9" t="s">
        <v>81</v>
      </c>
      <c r="P25" s="9" t="s">
        <v>93</v>
      </c>
      <c r="Q25" s="9" t="s">
        <v>94</v>
      </c>
      <c r="R25" s="9" t="s">
        <v>77</v>
      </c>
      <c r="S25" s="9">
        <v>1</v>
      </c>
      <c r="T25" s="19">
        <v>1</v>
      </c>
      <c r="U25" s="9" t="s">
        <v>95</v>
      </c>
    </row>
    <row r="26" spans="1:21" x14ac:dyDescent="0.2">
      <c r="A26" s="10" t="s">
        <v>42</v>
      </c>
      <c r="B26" s="9">
        <v>1.3</v>
      </c>
      <c r="C26" s="10"/>
      <c r="D26" s="9" t="s">
        <v>32</v>
      </c>
      <c r="E26" s="11" t="s">
        <v>33</v>
      </c>
      <c r="F26" s="11" t="s">
        <v>34</v>
      </c>
      <c r="G26" s="11" t="s">
        <v>35</v>
      </c>
      <c r="H26" s="11" t="s">
        <v>36</v>
      </c>
      <c r="I26" s="12">
        <v>0</v>
      </c>
      <c r="J26" s="9" t="s">
        <v>92</v>
      </c>
      <c r="K26" s="11" t="s">
        <v>40</v>
      </c>
      <c r="L26" s="9">
        <v>1</v>
      </c>
      <c r="M26" s="9">
        <v>1</v>
      </c>
      <c r="N26" s="11" t="s">
        <v>43</v>
      </c>
      <c r="O26" s="9" t="s">
        <v>96</v>
      </c>
      <c r="P26" s="9" t="s">
        <v>96</v>
      </c>
      <c r="Q26" s="9" t="s">
        <v>93</v>
      </c>
      <c r="R26" s="9" t="s">
        <v>77</v>
      </c>
      <c r="S26" s="9">
        <v>1</v>
      </c>
      <c r="T26" s="19">
        <v>1</v>
      </c>
      <c r="U26" s="9" t="s">
        <v>95</v>
      </c>
    </row>
    <row r="27" spans="1:21" x14ac:dyDescent="0.2">
      <c r="A27" s="10" t="s">
        <v>44</v>
      </c>
      <c r="B27" s="9">
        <v>1.3</v>
      </c>
      <c r="C27" s="9" t="s">
        <v>39</v>
      </c>
      <c r="D27" s="9" t="s">
        <v>45</v>
      </c>
      <c r="E27" s="11" t="s">
        <v>33</v>
      </c>
      <c r="F27" s="11" t="s">
        <v>34</v>
      </c>
      <c r="G27" s="11" t="s">
        <v>35</v>
      </c>
      <c r="H27" s="11" t="s">
        <v>46</v>
      </c>
      <c r="I27" s="12">
        <v>2</v>
      </c>
      <c r="J27" s="9" t="s">
        <v>93</v>
      </c>
      <c r="K27" s="11" t="s">
        <v>41</v>
      </c>
      <c r="L27" s="9">
        <v>1</v>
      </c>
      <c r="M27" s="9">
        <v>1</v>
      </c>
      <c r="N27" s="11" t="s">
        <v>41</v>
      </c>
      <c r="O27" s="9" t="s">
        <v>97</v>
      </c>
      <c r="P27" s="9" t="s">
        <v>97</v>
      </c>
      <c r="Q27" s="9" t="s">
        <v>81</v>
      </c>
      <c r="R27" s="20">
        <v>45935</v>
      </c>
      <c r="S27" s="9">
        <v>1</v>
      </c>
      <c r="T27" s="19">
        <v>1</v>
      </c>
      <c r="U27" s="9" t="s">
        <v>79</v>
      </c>
    </row>
    <row r="28" spans="1:21" x14ac:dyDescent="0.2">
      <c r="A28" s="10" t="s">
        <v>47</v>
      </c>
      <c r="B28" s="9">
        <v>1.3</v>
      </c>
      <c r="C28" s="9" t="s">
        <v>39</v>
      </c>
      <c r="D28" s="9" t="s">
        <v>45</v>
      </c>
      <c r="E28" s="11" t="s">
        <v>33</v>
      </c>
      <c r="F28" s="11" t="s">
        <v>34</v>
      </c>
      <c r="G28" s="11" t="s">
        <v>35</v>
      </c>
      <c r="H28" s="11" t="s">
        <v>48</v>
      </c>
      <c r="I28" s="12">
        <v>2</v>
      </c>
      <c r="J28" s="9" t="s">
        <v>92</v>
      </c>
      <c r="K28" s="11" t="s">
        <v>46</v>
      </c>
      <c r="L28" s="9">
        <v>2</v>
      </c>
      <c r="M28" s="9">
        <v>2</v>
      </c>
      <c r="N28" s="11" t="s">
        <v>49</v>
      </c>
      <c r="O28" s="9" t="s">
        <v>96</v>
      </c>
      <c r="P28" s="9" t="s">
        <v>97</v>
      </c>
      <c r="Q28" s="9" t="s">
        <v>93</v>
      </c>
      <c r="R28" s="20">
        <v>45935</v>
      </c>
      <c r="S28" s="9">
        <v>1</v>
      </c>
      <c r="T28" s="19">
        <v>1</v>
      </c>
      <c r="U28" s="9" t="s">
        <v>79</v>
      </c>
    </row>
    <row r="29" spans="1:21" ht="15.75" customHeight="1" x14ac:dyDescent="0.15">
      <c r="A29" s="10" t="s">
        <v>50</v>
      </c>
      <c r="B29" s="9" t="s">
        <v>26</v>
      </c>
      <c r="C29" s="9" t="s">
        <v>39</v>
      </c>
      <c r="D29" s="9" t="s">
        <v>45</v>
      </c>
      <c r="E29" s="11" t="s">
        <v>33</v>
      </c>
      <c r="F29" s="11" t="s">
        <v>34</v>
      </c>
      <c r="G29" s="11" t="s">
        <v>35</v>
      </c>
      <c r="H29" s="11" t="s">
        <v>36</v>
      </c>
      <c r="I29" s="13">
        <v>3</v>
      </c>
      <c r="J29" s="9" t="s">
        <v>94</v>
      </c>
      <c r="K29" s="11" t="s">
        <v>49</v>
      </c>
      <c r="L29" s="9">
        <v>2</v>
      </c>
      <c r="M29" s="9">
        <v>1</v>
      </c>
      <c r="N29" s="11" t="s">
        <v>51</v>
      </c>
      <c r="O29" s="9" t="s">
        <v>81</v>
      </c>
      <c r="P29" s="9" t="s">
        <v>97</v>
      </c>
      <c r="Q29" s="9" t="s">
        <v>81</v>
      </c>
      <c r="R29" s="9" t="s">
        <v>77</v>
      </c>
      <c r="S29" s="9">
        <v>1</v>
      </c>
      <c r="T29" s="19">
        <v>1</v>
      </c>
      <c r="U29" s="9" t="s">
        <v>95</v>
      </c>
    </row>
    <row r="30" spans="1:21" ht="15.75" customHeight="1" x14ac:dyDescent="0.15">
      <c r="A30" s="10" t="s">
        <v>52</v>
      </c>
      <c r="B30" s="9" t="s">
        <v>26</v>
      </c>
      <c r="C30" s="9" t="s">
        <v>39</v>
      </c>
      <c r="D30" s="9" t="s">
        <v>45</v>
      </c>
      <c r="E30" s="11" t="s">
        <v>33</v>
      </c>
      <c r="F30" s="11" t="s">
        <v>34</v>
      </c>
      <c r="G30" s="11" t="s">
        <v>35</v>
      </c>
      <c r="H30" s="11" t="s">
        <v>36</v>
      </c>
      <c r="I30" s="13">
        <v>3</v>
      </c>
      <c r="J30" s="9" t="s">
        <v>98</v>
      </c>
      <c r="K30" s="11" t="s">
        <v>46</v>
      </c>
      <c r="L30" s="9">
        <v>3</v>
      </c>
      <c r="M30" s="9">
        <v>2</v>
      </c>
      <c r="N30" s="11" t="s">
        <v>53</v>
      </c>
      <c r="O30" s="9" t="s">
        <v>96</v>
      </c>
      <c r="P30" s="9" t="s">
        <v>99</v>
      </c>
      <c r="Q30" s="9" t="s">
        <v>93</v>
      </c>
      <c r="R30" s="20">
        <v>45935</v>
      </c>
      <c r="S30" s="9">
        <v>1</v>
      </c>
      <c r="T30" s="19">
        <v>1</v>
      </c>
      <c r="U30" s="9" t="s">
        <v>95</v>
      </c>
    </row>
    <row r="31" spans="1:21" ht="15.75" customHeight="1" x14ac:dyDescent="0.15">
      <c r="A31" s="10" t="s">
        <v>55</v>
      </c>
      <c r="B31" s="9">
        <v>3</v>
      </c>
      <c r="C31" s="9" t="s">
        <v>39</v>
      </c>
      <c r="D31" s="9" t="s">
        <v>32</v>
      </c>
      <c r="E31" s="11" t="s">
        <v>33</v>
      </c>
      <c r="F31" s="11" t="s">
        <v>34</v>
      </c>
      <c r="G31" s="11" t="s">
        <v>35</v>
      </c>
      <c r="H31" s="11" t="s">
        <v>36</v>
      </c>
      <c r="I31" s="9">
        <v>3</v>
      </c>
      <c r="J31" s="9" t="s">
        <v>94</v>
      </c>
      <c r="K31" s="11" t="s">
        <v>41</v>
      </c>
      <c r="L31" s="9">
        <v>4</v>
      </c>
      <c r="M31" s="9">
        <v>4</v>
      </c>
      <c r="N31" s="11" t="s">
        <v>56</v>
      </c>
      <c r="O31" s="9" t="s">
        <v>99</v>
      </c>
      <c r="P31" s="9" t="s">
        <v>27</v>
      </c>
      <c r="Q31" s="9" t="s">
        <v>76</v>
      </c>
      <c r="R31" s="9" t="s">
        <v>77</v>
      </c>
      <c r="S31" s="9">
        <v>1</v>
      </c>
      <c r="T31" s="19">
        <v>1</v>
      </c>
      <c r="U31" s="9" t="s">
        <v>79</v>
      </c>
    </row>
    <row r="32" spans="1:21" ht="15.75" customHeight="1" x14ac:dyDescent="0.15">
      <c r="A32" s="10" t="s">
        <v>57</v>
      </c>
      <c r="B32" s="9">
        <v>2.2999999999999998</v>
      </c>
      <c r="C32" s="10"/>
      <c r="D32" s="9" t="s">
        <v>32</v>
      </c>
      <c r="E32" s="11" t="s">
        <v>33</v>
      </c>
      <c r="F32" s="11" t="s">
        <v>34</v>
      </c>
      <c r="G32" s="11" t="s">
        <v>35</v>
      </c>
      <c r="H32" s="11" t="s">
        <v>36</v>
      </c>
      <c r="I32" s="9">
        <v>3</v>
      </c>
      <c r="J32" s="9" t="s">
        <v>94</v>
      </c>
      <c r="K32" s="11" t="s">
        <v>41</v>
      </c>
      <c r="L32" s="9">
        <v>2</v>
      </c>
      <c r="M32" s="9">
        <v>2</v>
      </c>
      <c r="N32" s="11" t="s">
        <v>58</v>
      </c>
      <c r="O32" s="9" t="s">
        <v>93</v>
      </c>
      <c r="P32" s="9" t="s">
        <v>81</v>
      </c>
      <c r="Q32" s="9" t="s">
        <v>81</v>
      </c>
      <c r="R32" s="9" t="s">
        <v>77</v>
      </c>
      <c r="S32" s="9">
        <v>1</v>
      </c>
      <c r="T32" s="19">
        <v>1</v>
      </c>
      <c r="U32" s="9" t="s">
        <v>79</v>
      </c>
    </row>
    <row r="33" spans="1:21" ht="15.75" customHeight="1" x14ac:dyDescent="0.15">
      <c r="A33" s="10" t="s">
        <v>59</v>
      </c>
      <c r="B33" s="9">
        <v>2.2999999999999998</v>
      </c>
      <c r="C33" s="9" t="s">
        <v>39</v>
      </c>
      <c r="D33" s="9" t="s">
        <v>32</v>
      </c>
      <c r="E33" s="11" t="s">
        <v>33</v>
      </c>
      <c r="F33" s="11" t="s">
        <v>34</v>
      </c>
      <c r="G33" s="11" t="s">
        <v>35</v>
      </c>
      <c r="H33" s="11" t="s">
        <v>46</v>
      </c>
      <c r="I33" s="9">
        <v>2</v>
      </c>
      <c r="J33" s="9" t="s">
        <v>93</v>
      </c>
      <c r="K33" s="11" t="s">
        <v>41</v>
      </c>
      <c r="L33" s="9">
        <v>1</v>
      </c>
      <c r="M33" s="9">
        <v>1</v>
      </c>
      <c r="N33" s="11" t="s">
        <v>49</v>
      </c>
      <c r="O33" s="9" t="s">
        <v>99</v>
      </c>
      <c r="P33" s="9" t="s">
        <v>27</v>
      </c>
      <c r="Q33" s="9" t="s">
        <v>93</v>
      </c>
      <c r="R33" s="20">
        <v>45935</v>
      </c>
      <c r="S33" s="9">
        <v>1</v>
      </c>
      <c r="T33" s="19">
        <v>1</v>
      </c>
      <c r="U33" s="9" t="s">
        <v>79</v>
      </c>
    </row>
    <row r="34" spans="1:21" ht="15.75" customHeight="1" x14ac:dyDescent="0.15">
      <c r="A34" s="10" t="s">
        <v>60</v>
      </c>
      <c r="B34" s="9">
        <v>2.2999999999999998</v>
      </c>
      <c r="C34" s="9" t="s">
        <v>39</v>
      </c>
      <c r="D34" s="9" t="s">
        <v>45</v>
      </c>
      <c r="E34" s="11" t="s">
        <v>33</v>
      </c>
      <c r="F34" s="11" t="s">
        <v>34</v>
      </c>
      <c r="G34" s="11" t="s">
        <v>35</v>
      </c>
      <c r="H34" s="11" t="s">
        <v>61</v>
      </c>
      <c r="I34" s="9">
        <v>2</v>
      </c>
      <c r="J34" s="9" t="s">
        <v>92</v>
      </c>
      <c r="K34" s="11" t="s">
        <v>49</v>
      </c>
      <c r="L34" s="9">
        <v>2</v>
      </c>
      <c r="M34" s="9">
        <v>2</v>
      </c>
      <c r="N34" s="11" t="s">
        <v>49</v>
      </c>
      <c r="O34" s="9" t="s">
        <v>97</v>
      </c>
      <c r="P34" s="9" t="s">
        <v>99</v>
      </c>
      <c r="Q34" s="9" t="s">
        <v>81</v>
      </c>
      <c r="R34" s="20">
        <v>45935</v>
      </c>
      <c r="S34" s="9">
        <v>1</v>
      </c>
      <c r="T34" s="19">
        <v>1</v>
      </c>
      <c r="U34" s="9" t="s">
        <v>79</v>
      </c>
    </row>
    <row r="35" spans="1:21" ht="15.75" customHeight="1" x14ac:dyDescent="0.15">
      <c r="A35" s="10" t="s">
        <v>62</v>
      </c>
      <c r="B35" s="9">
        <v>2.2999999999999998</v>
      </c>
      <c r="C35" s="9" t="s">
        <v>39</v>
      </c>
      <c r="D35" s="9" t="s">
        <v>45</v>
      </c>
      <c r="E35" s="11" t="s">
        <v>33</v>
      </c>
      <c r="F35" s="11" t="s">
        <v>34</v>
      </c>
      <c r="G35" s="11" t="s">
        <v>35</v>
      </c>
      <c r="H35" s="11" t="s">
        <v>48</v>
      </c>
      <c r="I35" s="9">
        <v>1</v>
      </c>
      <c r="J35" s="9" t="s">
        <v>97</v>
      </c>
      <c r="K35" s="11" t="s">
        <v>46</v>
      </c>
      <c r="L35" s="9">
        <v>1</v>
      </c>
      <c r="M35" s="9">
        <v>2</v>
      </c>
      <c r="N35" s="11" t="s">
        <v>46</v>
      </c>
      <c r="O35" s="9" t="s">
        <v>97</v>
      </c>
      <c r="P35" s="9" t="s">
        <v>81</v>
      </c>
      <c r="Q35" s="9" t="s">
        <v>92</v>
      </c>
      <c r="R35" s="9" t="s">
        <v>77</v>
      </c>
      <c r="S35" s="9">
        <v>1</v>
      </c>
      <c r="T35" s="19">
        <v>1</v>
      </c>
      <c r="U35" s="9" t="s">
        <v>79</v>
      </c>
    </row>
    <row r="36" spans="1:21" ht="15.75" customHeight="1" x14ac:dyDescent="0.15">
      <c r="A36" s="10" t="s">
        <v>63</v>
      </c>
      <c r="B36" s="9">
        <v>2</v>
      </c>
      <c r="C36" s="9" t="s">
        <v>39</v>
      </c>
      <c r="D36" s="9" t="s">
        <v>64</v>
      </c>
      <c r="E36" s="11" t="s">
        <v>65</v>
      </c>
      <c r="F36" s="11" t="s">
        <v>66</v>
      </c>
      <c r="G36" s="11" t="s">
        <v>35</v>
      </c>
      <c r="H36" s="11" t="s">
        <v>46</v>
      </c>
      <c r="I36" s="9">
        <v>2</v>
      </c>
      <c r="J36" s="9" t="s">
        <v>27</v>
      </c>
      <c r="K36" s="11" t="s">
        <v>67</v>
      </c>
      <c r="L36" s="9">
        <v>2</v>
      </c>
      <c r="M36" s="9">
        <v>2</v>
      </c>
      <c r="N36" s="11" t="s">
        <v>68</v>
      </c>
      <c r="O36" s="9" t="s">
        <v>99</v>
      </c>
      <c r="P36" s="9" t="s">
        <v>81</v>
      </c>
      <c r="Q36" s="9" t="s">
        <v>92</v>
      </c>
      <c r="R36" s="9" t="s">
        <v>77</v>
      </c>
      <c r="S36" s="9">
        <v>1</v>
      </c>
      <c r="T36" s="19">
        <v>1</v>
      </c>
      <c r="U36" s="9" t="s">
        <v>79</v>
      </c>
    </row>
    <row r="37" spans="1:21" ht="15.75" customHeight="1" x14ac:dyDescent="0.15">
      <c r="A37" s="10" t="s">
        <v>100</v>
      </c>
      <c r="B37" s="9">
        <v>4</v>
      </c>
      <c r="C37" s="9" t="s">
        <v>39</v>
      </c>
      <c r="D37" s="9" t="s">
        <v>45</v>
      </c>
      <c r="E37" s="11" t="s">
        <v>33</v>
      </c>
      <c r="F37" s="11" t="s">
        <v>34</v>
      </c>
      <c r="G37" s="11" t="s">
        <v>35</v>
      </c>
      <c r="H37" s="11" t="s">
        <v>54</v>
      </c>
      <c r="I37" s="9">
        <v>1</v>
      </c>
      <c r="J37" s="9" t="s">
        <v>99</v>
      </c>
      <c r="K37" s="11" t="s">
        <v>54</v>
      </c>
      <c r="L37" s="9">
        <v>4</v>
      </c>
      <c r="M37" s="9">
        <v>4</v>
      </c>
      <c r="N37" s="11" t="s">
        <v>46</v>
      </c>
      <c r="O37" s="9" t="s">
        <v>99</v>
      </c>
      <c r="P37" s="9" t="s">
        <v>27</v>
      </c>
      <c r="Q37" s="9" t="s">
        <v>92</v>
      </c>
      <c r="R37" s="9" t="s">
        <v>77</v>
      </c>
      <c r="S37" s="9">
        <v>1</v>
      </c>
      <c r="T37" s="19">
        <v>1</v>
      </c>
      <c r="U37" s="9" t="s">
        <v>95</v>
      </c>
    </row>
    <row r="38" spans="1:21" ht="15.75" customHeight="1" x14ac:dyDescent="0.1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  <row r="39" spans="1:21" ht="15.75" customHeight="1" x14ac:dyDescent="0.15">
      <c r="A39" s="14" t="s">
        <v>101</v>
      </c>
      <c r="B39" s="6" t="s">
        <v>69</v>
      </c>
      <c r="C39" s="14"/>
      <c r="D39" s="14"/>
      <c r="E39" s="14"/>
      <c r="F39" s="14"/>
      <c r="G39" s="14"/>
      <c r="H39" s="14"/>
      <c r="I39" s="14"/>
      <c r="J39" s="6" t="s">
        <v>70</v>
      </c>
      <c r="K39" s="14"/>
      <c r="L39" s="14"/>
      <c r="M39" s="14"/>
      <c r="N39" s="14"/>
      <c r="O39" s="6" t="s">
        <v>70</v>
      </c>
      <c r="P39" s="6" t="s">
        <v>70</v>
      </c>
      <c r="Q39" s="6" t="s">
        <v>70</v>
      </c>
      <c r="R39" s="6" t="s">
        <v>70</v>
      </c>
      <c r="S39" s="14" t="s">
        <v>71</v>
      </c>
      <c r="T39" s="14" t="s">
        <v>84</v>
      </c>
      <c r="U39" s="6" t="s">
        <v>70</v>
      </c>
    </row>
    <row r="40" spans="1:21" ht="15.75" customHeight="1" x14ac:dyDescent="0.15">
      <c r="A40" s="14" t="s">
        <v>102</v>
      </c>
      <c r="B40" s="6" t="s">
        <v>72</v>
      </c>
      <c r="C40" s="14"/>
      <c r="D40" s="14"/>
      <c r="E40" s="14"/>
      <c r="F40" s="14"/>
      <c r="G40" s="14"/>
      <c r="H40" s="21"/>
      <c r="I40" s="14"/>
      <c r="J40" s="6" t="s">
        <v>103</v>
      </c>
      <c r="K40" s="14"/>
      <c r="L40" s="14"/>
      <c r="M40" s="14"/>
      <c r="N40" s="14"/>
      <c r="O40" s="6" t="s">
        <v>104</v>
      </c>
      <c r="P40" s="6" t="s">
        <v>105</v>
      </c>
      <c r="Q40" s="6" t="s">
        <v>106</v>
      </c>
      <c r="R40" s="6" t="s">
        <v>107</v>
      </c>
      <c r="S40" s="14" t="s">
        <v>73</v>
      </c>
      <c r="T40" s="14" t="s">
        <v>88</v>
      </c>
      <c r="U40" s="6" t="s">
        <v>108</v>
      </c>
    </row>
    <row r="41" spans="1:21" ht="15.75" customHeight="1" x14ac:dyDescent="0.15">
      <c r="A41" s="14"/>
      <c r="B41" s="6" t="s">
        <v>74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 t="s">
        <v>90</v>
      </c>
      <c r="U41" s="14"/>
    </row>
    <row r="42" spans="1:21" ht="15.75" customHeight="1" x14ac:dyDescent="0.15">
      <c r="A42" s="14"/>
      <c r="B42" s="6" t="s">
        <v>109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</row>
  </sheetData>
  <dataValidations count="2">
    <dataValidation type="list" allowBlank="1" showErrorMessage="1" sqref="D3:D17" xr:uid="{00000000-0002-0000-0200-000000000000}">
      <formula1>"NA,Yescarta,Tecartus"</formula1>
    </dataValidation>
    <dataValidation type="list" allowBlank="1" showErrorMessage="1" sqref="E3:G17" xr:uid="{00000000-0002-0000-0200-000001000000}">
      <formula1>"NA,0.4-2x10^8,2,6-5x10^8"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H35"/>
  <sheetViews>
    <sheetView workbookViewId="0"/>
  </sheetViews>
  <sheetFormatPr baseColWidth="10" defaultColWidth="12.6640625" defaultRowHeight="15.75" customHeight="1" x14ac:dyDescent="0.15"/>
  <sheetData>
    <row r="1" spans="1:8" ht="15.75" customHeight="1" x14ac:dyDescent="0.15">
      <c r="A1" s="22" t="s">
        <v>110</v>
      </c>
    </row>
    <row r="2" spans="1:8" ht="15.75" customHeight="1" x14ac:dyDescent="0.15">
      <c r="A2" s="23"/>
      <c r="B2" s="24" t="s">
        <v>111</v>
      </c>
      <c r="C2" s="24" t="s">
        <v>112</v>
      </c>
      <c r="D2" s="24" t="s">
        <v>113</v>
      </c>
      <c r="E2" s="24" t="s">
        <v>114</v>
      </c>
      <c r="F2" s="24" t="s">
        <v>115</v>
      </c>
      <c r="G2" s="24" t="s">
        <v>116</v>
      </c>
      <c r="H2" s="24" t="s">
        <v>117</v>
      </c>
    </row>
    <row r="3" spans="1:8" ht="15.75" customHeight="1" x14ac:dyDescent="0.15">
      <c r="A3" s="23"/>
      <c r="B3" s="25" t="s">
        <v>31</v>
      </c>
      <c r="C3" s="23" t="s">
        <v>118</v>
      </c>
      <c r="D3" s="23" t="s">
        <v>119</v>
      </c>
      <c r="E3" s="26">
        <v>52</v>
      </c>
      <c r="F3" s="26">
        <v>52115</v>
      </c>
      <c r="G3" s="27">
        <v>3.839</v>
      </c>
      <c r="H3" s="27">
        <v>0.01</v>
      </c>
    </row>
    <row r="4" spans="1:8" ht="15.75" customHeight="1" x14ac:dyDescent="0.15">
      <c r="A4" s="23"/>
      <c r="B4" s="25" t="s">
        <v>38</v>
      </c>
      <c r="C4" s="23" t="s">
        <v>118</v>
      </c>
      <c r="D4" s="23" t="s">
        <v>119</v>
      </c>
      <c r="E4" s="26">
        <v>156</v>
      </c>
      <c r="F4" s="26">
        <v>25431</v>
      </c>
      <c r="G4" s="27">
        <v>5.7370000000000001</v>
      </c>
      <c r="H4" s="27">
        <v>0.01</v>
      </c>
    </row>
    <row r="5" spans="1:8" ht="15.75" customHeight="1" x14ac:dyDescent="0.15">
      <c r="A5" s="23"/>
      <c r="B5" s="25" t="s">
        <v>42</v>
      </c>
      <c r="C5" s="23" t="s">
        <v>118</v>
      </c>
      <c r="D5" s="23" t="s">
        <v>119</v>
      </c>
      <c r="E5" s="26">
        <v>637</v>
      </c>
      <c r="F5" s="26">
        <v>31012</v>
      </c>
      <c r="G5" s="27">
        <v>5.2370000000000001</v>
      </c>
      <c r="H5" s="27">
        <v>0.01</v>
      </c>
    </row>
    <row r="6" spans="1:8" ht="15.75" customHeight="1" x14ac:dyDescent="0.15">
      <c r="A6" s="23"/>
      <c r="B6" s="25" t="s">
        <v>44</v>
      </c>
      <c r="C6" s="23" t="s">
        <v>118</v>
      </c>
      <c r="D6" s="23" t="s">
        <v>119</v>
      </c>
      <c r="E6" s="26">
        <v>3255</v>
      </c>
      <c r="F6" s="26">
        <v>25577</v>
      </c>
      <c r="G6" s="27">
        <v>7.5590000000000002</v>
      </c>
      <c r="H6" s="27">
        <v>0.01</v>
      </c>
    </row>
    <row r="7" spans="1:8" ht="15.75" customHeight="1" x14ac:dyDescent="0.15">
      <c r="A7" s="23"/>
      <c r="B7" s="25" t="s">
        <v>47</v>
      </c>
      <c r="C7" s="23" t="s">
        <v>118</v>
      </c>
      <c r="D7" s="23" t="s">
        <v>119</v>
      </c>
      <c r="E7" s="26">
        <v>980</v>
      </c>
      <c r="F7" s="26">
        <v>25571</v>
      </c>
      <c r="G7" s="27">
        <v>13.8977</v>
      </c>
      <c r="H7" s="27">
        <v>0.17899999999999999</v>
      </c>
    </row>
    <row r="8" spans="1:8" ht="15.75" customHeight="1" x14ac:dyDescent="0.15">
      <c r="A8" s="23"/>
      <c r="B8" s="25" t="s">
        <v>50</v>
      </c>
      <c r="C8" s="23" t="s">
        <v>118</v>
      </c>
      <c r="D8" s="23" t="s">
        <v>119</v>
      </c>
      <c r="E8" s="26">
        <v>630</v>
      </c>
      <c r="F8" s="26">
        <v>31889</v>
      </c>
      <c r="G8" s="27">
        <v>12.515000000000001</v>
      </c>
      <c r="H8" s="27">
        <v>0.01</v>
      </c>
    </row>
    <row r="9" spans="1:8" ht="15.75" customHeight="1" x14ac:dyDescent="0.15">
      <c r="A9" s="23"/>
      <c r="B9" s="25" t="s">
        <v>52</v>
      </c>
      <c r="C9" s="23" t="s">
        <v>118</v>
      </c>
      <c r="D9" s="23" t="s">
        <v>119</v>
      </c>
      <c r="E9" s="26">
        <v>1585</v>
      </c>
      <c r="F9" s="26">
        <v>21004</v>
      </c>
      <c r="G9" s="27">
        <v>4.415</v>
      </c>
      <c r="H9" s="27">
        <v>2.4E-2</v>
      </c>
    </row>
    <row r="10" spans="1:8" ht="15.75" customHeight="1" x14ac:dyDescent="0.15">
      <c r="A10" s="23"/>
      <c r="B10" s="25" t="s">
        <v>25</v>
      </c>
      <c r="C10" s="23" t="s">
        <v>118</v>
      </c>
      <c r="D10" s="23" t="s">
        <v>119</v>
      </c>
      <c r="E10" s="26">
        <v>1319</v>
      </c>
      <c r="F10" s="26">
        <v>27693</v>
      </c>
      <c r="G10" s="27">
        <v>2.5409999999999999</v>
      </c>
      <c r="H10" s="27">
        <v>0.01</v>
      </c>
    </row>
    <row r="11" spans="1:8" ht="15.75" customHeight="1" x14ac:dyDescent="0.15">
      <c r="A11" s="23"/>
      <c r="B11" s="25" t="s">
        <v>28</v>
      </c>
      <c r="C11" s="23" t="s">
        <v>118</v>
      </c>
      <c r="D11" s="23" t="s">
        <v>119</v>
      </c>
      <c r="E11" s="26">
        <v>1117</v>
      </c>
      <c r="F11" s="26">
        <v>27693</v>
      </c>
      <c r="G11" s="27">
        <v>2.5409999999999999</v>
      </c>
      <c r="H11" s="27">
        <v>0.01</v>
      </c>
    </row>
    <row r="12" spans="1:8" ht="15.75" customHeight="1" x14ac:dyDescent="0.15">
      <c r="A12" s="23"/>
      <c r="B12" s="25" t="s">
        <v>29</v>
      </c>
      <c r="C12" s="23" t="s">
        <v>118</v>
      </c>
      <c r="D12" s="23" t="s">
        <v>119</v>
      </c>
      <c r="E12" s="26">
        <v>848</v>
      </c>
      <c r="F12" s="26">
        <v>27693</v>
      </c>
      <c r="G12" s="27">
        <v>2.5409999999999999</v>
      </c>
      <c r="H12" s="27">
        <v>0.01</v>
      </c>
    </row>
    <row r="13" spans="1:8" ht="15.75" customHeight="1" x14ac:dyDescent="0.15">
      <c r="A13" s="23"/>
      <c r="B13" s="25" t="s">
        <v>30</v>
      </c>
      <c r="C13" s="23" t="s">
        <v>118</v>
      </c>
      <c r="D13" s="23" t="s">
        <v>119</v>
      </c>
      <c r="E13" s="26">
        <v>229</v>
      </c>
      <c r="F13" s="26">
        <v>34800</v>
      </c>
      <c r="G13" s="27">
        <v>2.6283449999999999</v>
      </c>
      <c r="H13" s="27">
        <v>0.01</v>
      </c>
    </row>
    <row r="14" spans="1:8" ht="15.75" customHeight="1" x14ac:dyDescent="0.15">
      <c r="A14" s="24" t="s">
        <v>120</v>
      </c>
      <c r="B14" s="23"/>
      <c r="C14" s="25"/>
      <c r="D14" s="23"/>
      <c r="E14" s="26">
        <f>SUM(E4:E13)</f>
        <v>10756</v>
      </c>
      <c r="F14" s="28"/>
      <c r="G14" s="28"/>
      <c r="H14" s="28"/>
    </row>
    <row r="15" spans="1:8" ht="15.75" customHeight="1" x14ac:dyDescent="0.15">
      <c r="A15" s="24" t="s">
        <v>121</v>
      </c>
      <c r="B15" s="23"/>
      <c r="C15" s="25"/>
      <c r="D15" s="23"/>
      <c r="E15" s="26">
        <f t="shared" ref="E15:H15" si="0">AVERAGE(E4:E13)</f>
        <v>1075.5999999999999</v>
      </c>
      <c r="F15" s="26">
        <f t="shared" si="0"/>
        <v>27836.3</v>
      </c>
      <c r="G15" s="27">
        <f t="shared" si="0"/>
        <v>5.9612044999999991</v>
      </c>
      <c r="H15" s="27">
        <f t="shared" si="0"/>
        <v>2.8300000000000002E-2</v>
      </c>
    </row>
    <row r="16" spans="1:8" ht="15.75" customHeight="1" x14ac:dyDescent="0.15">
      <c r="A16" s="24" t="s">
        <v>122</v>
      </c>
      <c r="B16" s="23"/>
      <c r="C16" s="25"/>
      <c r="D16" s="23"/>
      <c r="E16" s="26">
        <f t="shared" ref="E16:H16" si="1">STDEV(E4:E13)</f>
        <v>887.22391010762703</v>
      </c>
      <c r="F16" s="26">
        <f t="shared" si="1"/>
        <v>3912.4584783029313</v>
      </c>
      <c r="G16" s="27">
        <f t="shared" si="1"/>
        <v>4.1854242294051147</v>
      </c>
      <c r="H16" s="27">
        <f t="shared" si="1"/>
        <v>5.3133061479856622E-2</v>
      </c>
    </row>
    <row r="17" spans="1:8" ht="15.75" customHeight="1" x14ac:dyDescent="0.15">
      <c r="A17" s="24" t="s">
        <v>123</v>
      </c>
      <c r="B17" s="23"/>
      <c r="C17" s="25"/>
      <c r="D17" s="23"/>
      <c r="E17" s="26">
        <f t="shared" ref="E17:H17" si="2">E16/SQRT(COUNT(E4:E13))</f>
        <v>280.56483505005872</v>
      </c>
      <c r="F17" s="26">
        <f t="shared" si="2"/>
        <v>1237.228004227373</v>
      </c>
      <c r="G17" s="27">
        <f t="shared" si="2"/>
        <v>1.3235473538975246</v>
      </c>
      <c r="H17" s="27">
        <f t="shared" si="2"/>
        <v>1.6802149333410364E-2</v>
      </c>
    </row>
    <row r="19" spans="1:8" ht="15.75" customHeight="1" x14ac:dyDescent="0.15">
      <c r="A19" s="22" t="s">
        <v>124</v>
      </c>
    </row>
    <row r="20" spans="1:8" ht="15.75" customHeight="1" x14ac:dyDescent="0.15">
      <c r="A20" s="29" t="s">
        <v>125</v>
      </c>
      <c r="B20" s="29" t="s">
        <v>113</v>
      </c>
      <c r="C20" s="29" t="s">
        <v>126</v>
      </c>
    </row>
    <row r="21" spans="1:8" ht="15.75" customHeight="1" x14ac:dyDescent="0.15">
      <c r="A21" s="25" t="s">
        <v>31</v>
      </c>
      <c r="B21" s="23" t="s">
        <v>119</v>
      </c>
      <c r="C21" s="30">
        <v>30</v>
      </c>
    </row>
    <row r="22" spans="1:8" ht="15.75" customHeight="1" x14ac:dyDescent="0.15">
      <c r="A22" s="25" t="s">
        <v>38</v>
      </c>
      <c r="B22" s="23" t="s">
        <v>119</v>
      </c>
      <c r="C22" s="30">
        <v>117</v>
      </c>
    </row>
    <row r="23" spans="1:8" ht="15.75" customHeight="1" x14ac:dyDescent="0.15">
      <c r="A23" s="25" t="s">
        <v>42</v>
      </c>
      <c r="B23" s="23" t="s">
        <v>119</v>
      </c>
      <c r="C23" s="30">
        <v>80</v>
      </c>
    </row>
    <row r="24" spans="1:8" ht="15.75" customHeight="1" x14ac:dyDescent="0.15">
      <c r="A24" s="25" t="s">
        <v>44</v>
      </c>
      <c r="B24" s="23" t="s">
        <v>119</v>
      </c>
      <c r="C24" s="30">
        <v>2356</v>
      </c>
    </row>
    <row r="25" spans="1:8" ht="15.75" customHeight="1" x14ac:dyDescent="0.15">
      <c r="A25" s="25" t="s">
        <v>47</v>
      </c>
      <c r="B25" s="23" t="s">
        <v>119</v>
      </c>
      <c r="C25" s="30">
        <v>680</v>
      </c>
    </row>
    <row r="26" spans="1:8" ht="15.75" customHeight="1" x14ac:dyDescent="0.15">
      <c r="A26" s="25" t="s">
        <v>50</v>
      </c>
      <c r="B26" s="23" t="s">
        <v>119</v>
      </c>
      <c r="C26" s="30">
        <v>348</v>
      </c>
    </row>
    <row r="27" spans="1:8" ht="15.75" customHeight="1" x14ac:dyDescent="0.15">
      <c r="A27" s="25" t="s">
        <v>52</v>
      </c>
      <c r="B27" s="23" t="s">
        <v>119</v>
      </c>
      <c r="C27" s="30">
        <v>1006</v>
      </c>
    </row>
    <row r="28" spans="1:8" ht="15.75" customHeight="1" x14ac:dyDescent="0.15">
      <c r="A28" s="25" t="s">
        <v>25</v>
      </c>
      <c r="B28" s="23" t="s">
        <v>119</v>
      </c>
      <c r="C28" s="26">
        <v>1048.6933617539585</v>
      </c>
    </row>
    <row r="29" spans="1:8" ht="15.75" customHeight="1" x14ac:dyDescent="0.15">
      <c r="A29" s="25" t="s">
        <v>28</v>
      </c>
      <c r="B29" s="23" t="s">
        <v>119</v>
      </c>
      <c r="C29" s="26">
        <v>888.0898294762485</v>
      </c>
    </row>
    <row r="30" spans="1:8" ht="15.75" customHeight="1" x14ac:dyDescent="0.15">
      <c r="A30" s="25" t="s">
        <v>29</v>
      </c>
      <c r="B30" s="23" t="s">
        <v>119</v>
      </c>
      <c r="C30" s="26">
        <v>674.21680876979292</v>
      </c>
    </row>
    <row r="31" spans="1:8" ht="15.75" customHeight="1" x14ac:dyDescent="0.15">
      <c r="A31" s="25" t="s">
        <v>30</v>
      </c>
      <c r="B31" s="23" t="s">
        <v>119</v>
      </c>
      <c r="C31" s="30" t="s">
        <v>127</v>
      </c>
    </row>
    <row r="33" spans="1:6" ht="15.75" customHeight="1" x14ac:dyDescent="0.15">
      <c r="A33" s="22" t="s">
        <v>128</v>
      </c>
    </row>
    <row r="34" spans="1:6" ht="15.75" customHeight="1" x14ac:dyDescent="0.15">
      <c r="A34" s="24" t="s">
        <v>129</v>
      </c>
      <c r="B34" s="24" t="s">
        <v>130</v>
      </c>
      <c r="C34" s="24" t="s">
        <v>131</v>
      </c>
      <c r="D34" s="24" t="s">
        <v>132</v>
      </c>
      <c r="E34" s="24" t="s">
        <v>133</v>
      </c>
      <c r="F34" s="24" t="s">
        <v>113</v>
      </c>
    </row>
    <row r="35" spans="1:6" ht="15.75" customHeight="1" x14ac:dyDescent="0.15">
      <c r="A35" s="23" t="s">
        <v>134</v>
      </c>
      <c r="B35" s="26">
        <v>302297</v>
      </c>
      <c r="C35" s="31">
        <v>929.8</v>
      </c>
      <c r="D35" s="31">
        <v>66.7</v>
      </c>
      <c r="E35" s="26">
        <v>17882</v>
      </c>
      <c r="F35" s="23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1000"/>
  <sheetViews>
    <sheetView workbookViewId="0"/>
  </sheetViews>
  <sheetFormatPr baseColWidth="10" defaultColWidth="12.6640625" defaultRowHeight="15.75" customHeight="1" x14ac:dyDescent="0.15"/>
  <sheetData>
    <row r="1" spans="1:26" ht="15.75" customHeight="1" x14ac:dyDescent="0.15">
      <c r="A1" s="32" t="s">
        <v>136</v>
      </c>
      <c r="B1" s="37" t="s">
        <v>137</v>
      </c>
      <c r="C1" s="38"/>
      <c r="D1" s="38"/>
      <c r="E1" s="39"/>
      <c r="F1" s="37" t="s">
        <v>138</v>
      </c>
      <c r="G1" s="38"/>
      <c r="H1" s="38"/>
      <c r="I1" s="39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5.75" customHeight="1" x14ac:dyDescent="0.15">
      <c r="A2" s="25"/>
      <c r="B2" s="33" t="s">
        <v>139</v>
      </c>
      <c r="C2" s="33" t="s">
        <v>140</v>
      </c>
      <c r="D2" s="34" t="s">
        <v>141</v>
      </c>
      <c r="E2" s="34" t="s">
        <v>142</v>
      </c>
      <c r="F2" s="33" t="s">
        <v>143</v>
      </c>
      <c r="G2" s="33" t="s">
        <v>140</v>
      </c>
      <c r="H2" s="33" t="s">
        <v>144</v>
      </c>
      <c r="I2" s="34" t="s">
        <v>142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5.75" customHeight="1" x14ac:dyDescent="0.15">
      <c r="A3" s="25" t="s">
        <v>145</v>
      </c>
      <c r="B3" s="25" t="s">
        <v>146</v>
      </c>
      <c r="C3" s="25" t="s">
        <v>147</v>
      </c>
      <c r="D3" s="25" t="s">
        <v>148</v>
      </c>
      <c r="E3" s="35" t="s">
        <v>149</v>
      </c>
      <c r="F3" s="25" t="s">
        <v>150</v>
      </c>
      <c r="G3" s="25" t="s">
        <v>151</v>
      </c>
      <c r="H3" s="25" t="s">
        <v>152</v>
      </c>
      <c r="I3" s="35" t="s">
        <v>149</v>
      </c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5.75" customHeight="1" x14ac:dyDescent="0.15">
      <c r="A4" s="25" t="s">
        <v>153</v>
      </c>
      <c r="B4" s="25" t="s">
        <v>154</v>
      </c>
      <c r="C4" s="25" t="s">
        <v>147</v>
      </c>
      <c r="D4" s="35" t="s">
        <v>155</v>
      </c>
      <c r="E4" s="35" t="s">
        <v>149</v>
      </c>
      <c r="F4" s="25" t="s">
        <v>150</v>
      </c>
      <c r="G4" s="25" t="s">
        <v>151</v>
      </c>
      <c r="H4" s="25" t="s">
        <v>156</v>
      </c>
      <c r="I4" s="35" t="s">
        <v>149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5.75" customHeight="1" x14ac:dyDescent="0.15">
      <c r="A5" s="25" t="s">
        <v>157</v>
      </c>
      <c r="B5" s="25" t="s">
        <v>158</v>
      </c>
      <c r="C5" s="25" t="s">
        <v>147</v>
      </c>
      <c r="D5" s="25" t="s">
        <v>159</v>
      </c>
      <c r="E5" s="25" t="s">
        <v>160</v>
      </c>
      <c r="F5" s="25" t="s">
        <v>150</v>
      </c>
      <c r="G5" s="25" t="s">
        <v>151</v>
      </c>
      <c r="H5" s="25" t="s">
        <v>161</v>
      </c>
      <c r="I5" s="35" t="s">
        <v>149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5.75" customHeight="1" x14ac:dyDescent="0.15">
      <c r="A6" s="25" t="s">
        <v>162</v>
      </c>
      <c r="B6" s="25" t="s">
        <v>163</v>
      </c>
      <c r="C6" s="25" t="s">
        <v>147</v>
      </c>
      <c r="D6" s="35" t="s">
        <v>164</v>
      </c>
      <c r="E6" s="35" t="s">
        <v>149</v>
      </c>
      <c r="F6" s="25" t="s">
        <v>150</v>
      </c>
      <c r="G6" s="25" t="s">
        <v>151</v>
      </c>
      <c r="H6" s="25" t="s">
        <v>165</v>
      </c>
      <c r="I6" s="35" t="s">
        <v>149</v>
      </c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5.75" customHeight="1" x14ac:dyDescent="0.15">
      <c r="A7" s="25" t="s">
        <v>166</v>
      </c>
      <c r="B7" s="25" t="s">
        <v>158</v>
      </c>
      <c r="C7" s="25" t="s">
        <v>147</v>
      </c>
      <c r="D7" s="35" t="s">
        <v>167</v>
      </c>
      <c r="E7" s="35" t="s">
        <v>149</v>
      </c>
      <c r="F7" s="25" t="s">
        <v>150</v>
      </c>
      <c r="G7" s="25" t="s">
        <v>151</v>
      </c>
      <c r="H7" s="25" t="s">
        <v>168</v>
      </c>
      <c r="I7" s="35" t="s">
        <v>149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5.75" customHeight="1" x14ac:dyDescent="0.15">
      <c r="A8" s="25" t="s">
        <v>169</v>
      </c>
      <c r="B8" s="25" t="s">
        <v>170</v>
      </c>
      <c r="C8" s="25" t="s">
        <v>147</v>
      </c>
      <c r="D8" s="35" t="s">
        <v>171</v>
      </c>
      <c r="E8" s="25" t="s">
        <v>160</v>
      </c>
      <c r="F8" s="25" t="s">
        <v>150</v>
      </c>
      <c r="G8" s="25" t="s">
        <v>151</v>
      </c>
      <c r="H8" s="25" t="s">
        <v>172</v>
      </c>
      <c r="I8" s="35" t="s">
        <v>149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5.75" customHeight="1" x14ac:dyDescent="0.15">
      <c r="A9" s="14"/>
      <c r="B9" s="14"/>
      <c r="C9" s="14"/>
      <c r="D9" s="36"/>
      <c r="E9" s="36"/>
      <c r="F9" s="14"/>
      <c r="G9" s="14"/>
      <c r="H9" s="14"/>
      <c r="I9" s="36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5.75" customHeight="1" x14ac:dyDescent="0.15">
      <c r="A10" s="14"/>
      <c r="B10" s="14"/>
      <c r="C10" s="14"/>
      <c r="D10" s="36"/>
      <c r="E10" s="36"/>
      <c r="F10" s="14"/>
      <c r="G10" s="14"/>
      <c r="H10" s="14"/>
      <c r="I10" s="36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5.75" customHeight="1" x14ac:dyDescent="0.15">
      <c r="A11" s="14"/>
      <c r="B11" s="14"/>
      <c r="C11" s="14"/>
      <c r="D11" s="36"/>
      <c r="E11" s="36"/>
      <c r="F11" s="14"/>
      <c r="G11" s="14"/>
      <c r="H11" s="14"/>
      <c r="I11" s="36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5.75" customHeight="1" x14ac:dyDescent="0.15">
      <c r="A12" s="14"/>
      <c r="B12" s="14"/>
      <c r="C12" s="14"/>
      <c r="D12" s="36"/>
      <c r="E12" s="36"/>
      <c r="F12" s="14"/>
      <c r="G12" s="14"/>
      <c r="H12" s="14"/>
      <c r="I12" s="36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5.75" customHeight="1" x14ac:dyDescent="0.15">
      <c r="A13" s="14"/>
      <c r="B13" s="14"/>
      <c r="C13" s="14"/>
      <c r="D13" s="36"/>
      <c r="E13" s="36"/>
      <c r="F13" s="14"/>
      <c r="G13" s="14"/>
      <c r="H13" s="14"/>
      <c r="I13" s="36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5.75" customHeight="1" x14ac:dyDescent="0.15">
      <c r="A14" s="14"/>
      <c r="B14" s="14"/>
      <c r="C14" s="14"/>
      <c r="D14" s="36"/>
      <c r="E14" s="36"/>
      <c r="F14" s="14"/>
      <c r="G14" s="14"/>
      <c r="H14" s="14"/>
      <c r="I14" s="36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5.75" customHeight="1" x14ac:dyDescent="0.15">
      <c r="A15" s="14"/>
      <c r="B15" s="14"/>
      <c r="C15" s="14"/>
      <c r="D15" s="36"/>
      <c r="E15" s="36"/>
      <c r="F15" s="14"/>
      <c r="G15" s="14"/>
      <c r="H15" s="14"/>
      <c r="I15" s="36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5.75" customHeight="1" x14ac:dyDescent="0.15">
      <c r="A16" s="14"/>
      <c r="B16" s="14"/>
      <c r="C16" s="14"/>
      <c r="D16" s="36"/>
      <c r="E16" s="36"/>
      <c r="F16" s="14"/>
      <c r="G16" s="14"/>
      <c r="H16" s="14"/>
      <c r="I16" s="36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5.75" customHeight="1" x14ac:dyDescent="0.15">
      <c r="A17" s="14"/>
      <c r="B17" s="14"/>
      <c r="C17" s="14"/>
      <c r="D17" s="36"/>
      <c r="E17" s="36"/>
      <c r="F17" s="14"/>
      <c r="G17" s="14"/>
      <c r="H17" s="14"/>
      <c r="I17" s="36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5.75" customHeight="1" x14ac:dyDescent="0.15">
      <c r="A18" s="14"/>
      <c r="B18" s="14"/>
      <c r="C18" s="14"/>
      <c r="D18" s="36"/>
      <c r="E18" s="36"/>
      <c r="F18" s="14"/>
      <c r="G18" s="14"/>
      <c r="H18" s="14"/>
      <c r="I18" s="36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5.75" customHeight="1" x14ac:dyDescent="0.15">
      <c r="A19" s="14"/>
      <c r="B19" s="14"/>
      <c r="C19" s="14"/>
      <c r="D19" s="36"/>
      <c r="E19" s="36"/>
      <c r="F19" s="14"/>
      <c r="G19" s="14"/>
      <c r="H19" s="14"/>
      <c r="I19" s="36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5.75" customHeight="1" x14ac:dyDescent="0.15">
      <c r="A20" s="14"/>
      <c r="B20" s="14"/>
      <c r="C20" s="14"/>
      <c r="D20" s="36"/>
      <c r="E20" s="36"/>
      <c r="F20" s="14"/>
      <c r="G20" s="14"/>
      <c r="H20" s="14"/>
      <c r="I20" s="36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5.75" customHeight="1" x14ac:dyDescent="0.15">
      <c r="A21" s="14"/>
      <c r="B21" s="14"/>
      <c r="C21" s="14"/>
      <c r="D21" s="36"/>
      <c r="E21" s="36"/>
      <c r="F21" s="14"/>
      <c r="G21" s="14"/>
      <c r="H21" s="14"/>
      <c r="I21" s="36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5.75" customHeight="1" x14ac:dyDescent="0.15">
      <c r="A22" s="14"/>
      <c r="B22" s="14"/>
      <c r="C22" s="14"/>
      <c r="D22" s="36"/>
      <c r="E22" s="36"/>
      <c r="F22" s="14"/>
      <c r="G22" s="14"/>
      <c r="H22" s="14"/>
      <c r="I22" s="36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5.75" customHeight="1" x14ac:dyDescent="0.15">
      <c r="A23" s="14"/>
      <c r="B23" s="14"/>
      <c r="C23" s="14"/>
      <c r="D23" s="36"/>
      <c r="E23" s="36"/>
      <c r="F23" s="14"/>
      <c r="G23" s="14"/>
      <c r="H23" s="14"/>
      <c r="I23" s="36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5.75" customHeight="1" x14ac:dyDescent="0.15">
      <c r="A24" s="14"/>
      <c r="B24" s="14"/>
      <c r="C24" s="14"/>
      <c r="D24" s="36"/>
      <c r="E24" s="36"/>
      <c r="F24" s="14"/>
      <c r="G24" s="14"/>
      <c r="H24" s="14"/>
      <c r="I24" s="36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5.75" customHeight="1" x14ac:dyDescent="0.15">
      <c r="A25" s="14"/>
      <c r="B25" s="14"/>
      <c r="C25" s="14"/>
      <c r="D25" s="36"/>
      <c r="E25" s="36"/>
      <c r="F25" s="14"/>
      <c r="G25" s="14"/>
      <c r="H25" s="14"/>
      <c r="I25" s="36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5.75" customHeight="1" x14ac:dyDescent="0.15">
      <c r="A26" s="14"/>
      <c r="B26" s="14"/>
      <c r="C26" s="14"/>
      <c r="D26" s="36"/>
      <c r="E26" s="36"/>
      <c r="F26" s="14"/>
      <c r="G26" s="14"/>
      <c r="H26" s="14"/>
      <c r="I26" s="36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15.75" customHeight="1" x14ac:dyDescent="0.15">
      <c r="A27" s="14"/>
      <c r="B27" s="14"/>
      <c r="C27" s="14"/>
      <c r="D27" s="36"/>
      <c r="E27" s="36"/>
      <c r="F27" s="14"/>
      <c r="G27" s="14"/>
      <c r="H27" s="14"/>
      <c r="I27" s="36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15.75" customHeight="1" x14ac:dyDescent="0.15">
      <c r="A28" s="14"/>
      <c r="B28" s="14"/>
      <c r="C28" s="14"/>
      <c r="D28" s="36"/>
      <c r="E28" s="36"/>
      <c r="F28" s="14"/>
      <c r="G28" s="14"/>
      <c r="H28" s="14"/>
      <c r="I28" s="36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15.75" customHeight="1" x14ac:dyDescent="0.15">
      <c r="A29" s="14"/>
      <c r="B29" s="14"/>
      <c r="C29" s="14"/>
      <c r="D29" s="36"/>
      <c r="E29" s="36"/>
      <c r="F29" s="14"/>
      <c r="G29" s="14"/>
      <c r="H29" s="14"/>
      <c r="I29" s="36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15.75" customHeight="1" x14ac:dyDescent="0.15">
      <c r="A30" s="14"/>
      <c r="B30" s="14"/>
      <c r="C30" s="14"/>
      <c r="D30" s="36"/>
      <c r="E30" s="36"/>
      <c r="F30" s="14"/>
      <c r="G30" s="14"/>
      <c r="H30" s="14"/>
      <c r="I30" s="36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15.75" customHeight="1" x14ac:dyDescent="0.15">
      <c r="A31" s="14"/>
      <c r="B31" s="14"/>
      <c r="C31" s="14"/>
      <c r="D31" s="36"/>
      <c r="E31" s="36"/>
      <c r="F31" s="14"/>
      <c r="G31" s="14"/>
      <c r="H31" s="14"/>
      <c r="I31" s="36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15.75" customHeight="1" x14ac:dyDescent="0.15">
      <c r="A32" s="14"/>
      <c r="B32" s="14"/>
      <c r="C32" s="14"/>
      <c r="D32" s="36"/>
      <c r="E32" s="36"/>
      <c r="F32" s="14"/>
      <c r="G32" s="14"/>
      <c r="H32" s="14"/>
      <c r="I32" s="36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15.75" customHeight="1" x14ac:dyDescent="0.15">
      <c r="A33" s="14"/>
      <c r="B33" s="14"/>
      <c r="C33" s="14"/>
      <c r="D33" s="36"/>
      <c r="E33" s="36"/>
      <c r="F33" s="14"/>
      <c r="G33" s="14"/>
      <c r="H33" s="14"/>
      <c r="I33" s="36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5.75" customHeight="1" x14ac:dyDescent="0.15">
      <c r="A34" s="14"/>
      <c r="B34" s="14"/>
      <c r="C34" s="14"/>
      <c r="D34" s="36"/>
      <c r="E34" s="36"/>
      <c r="F34" s="14"/>
      <c r="G34" s="14"/>
      <c r="H34" s="14"/>
      <c r="I34" s="36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5.75" customHeight="1" x14ac:dyDescent="0.15">
      <c r="A35" s="14"/>
      <c r="B35" s="14"/>
      <c r="C35" s="14"/>
      <c r="D35" s="36"/>
      <c r="E35" s="36"/>
      <c r="F35" s="14"/>
      <c r="G35" s="14"/>
      <c r="H35" s="14"/>
      <c r="I35" s="36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5.75" customHeight="1" x14ac:dyDescent="0.15">
      <c r="A36" s="14"/>
      <c r="B36" s="14"/>
      <c r="C36" s="14"/>
      <c r="D36" s="36"/>
      <c r="E36" s="36"/>
      <c r="F36" s="14"/>
      <c r="G36" s="14"/>
      <c r="H36" s="14"/>
      <c r="I36" s="36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5.75" customHeight="1" x14ac:dyDescent="0.15">
      <c r="A37" s="14"/>
      <c r="B37" s="14"/>
      <c r="C37" s="14"/>
      <c r="D37" s="36"/>
      <c r="E37" s="36"/>
      <c r="F37" s="14"/>
      <c r="G37" s="14"/>
      <c r="H37" s="14"/>
      <c r="I37" s="36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5.75" customHeight="1" x14ac:dyDescent="0.15">
      <c r="A38" s="14"/>
      <c r="B38" s="14"/>
      <c r="C38" s="14"/>
      <c r="D38" s="36"/>
      <c r="E38" s="36"/>
      <c r="F38" s="14"/>
      <c r="G38" s="14"/>
      <c r="H38" s="14"/>
      <c r="I38" s="36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5.75" customHeight="1" x14ac:dyDescent="0.15">
      <c r="A39" s="14"/>
      <c r="B39" s="14"/>
      <c r="C39" s="14"/>
      <c r="D39" s="36"/>
      <c r="E39" s="36"/>
      <c r="F39" s="14"/>
      <c r="G39" s="14"/>
      <c r="H39" s="14"/>
      <c r="I39" s="36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5.75" customHeight="1" x14ac:dyDescent="0.15">
      <c r="A40" s="14"/>
      <c r="B40" s="14"/>
      <c r="C40" s="14"/>
      <c r="D40" s="36"/>
      <c r="E40" s="36"/>
      <c r="F40" s="14"/>
      <c r="G40" s="14"/>
      <c r="H40" s="14"/>
      <c r="I40" s="36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5.75" customHeight="1" x14ac:dyDescent="0.15">
      <c r="A41" s="14"/>
      <c r="B41" s="14"/>
      <c r="C41" s="14"/>
      <c r="D41" s="36"/>
      <c r="E41" s="36"/>
      <c r="F41" s="14"/>
      <c r="G41" s="14"/>
      <c r="H41" s="14"/>
      <c r="I41" s="36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5.75" customHeight="1" x14ac:dyDescent="0.15">
      <c r="A42" s="14"/>
      <c r="B42" s="14"/>
      <c r="C42" s="14"/>
      <c r="D42" s="36"/>
      <c r="E42" s="36"/>
      <c r="F42" s="14"/>
      <c r="G42" s="14"/>
      <c r="H42" s="14"/>
      <c r="I42" s="36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5.75" customHeight="1" x14ac:dyDescent="0.15">
      <c r="A43" s="14"/>
      <c r="B43" s="14"/>
      <c r="C43" s="14"/>
      <c r="D43" s="36"/>
      <c r="E43" s="36"/>
      <c r="F43" s="14"/>
      <c r="G43" s="14"/>
      <c r="H43" s="14"/>
      <c r="I43" s="36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5.75" customHeight="1" x14ac:dyDescent="0.15">
      <c r="A44" s="14"/>
      <c r="B44" s="14"/>
      <c r="C44" s="14"/>
      <c r="D44" s="36"/>
      <c r="E44" s="36"/>
      <c r="F44" s="14"/>
      <c r="G44" s="14"/>
      <c r="H44" s="14"/>
      <c r="I44" s="36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15.75" customHeight="1" x14ac:dyDescent="0.15">
      <c r="A45" s="14"/>
      <c r="B45" s="14"/>
      <c r="C45" s="14"/>
      <c r="D45" s="36"/>
      <c r="E45" s="36"/>
      <c r="F45" s="14"/>
      <c r="G45" s="14"/>
      <c r="H45" s="14"/>
      <c r="I45" s="36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5.75" customHeight="1" x14ac:dyDescent="0.15">
      <c r="A46" s="14"/>
      <c r="B46" s="14"/>
      <c r="C46" s="14"/>
      <c r="D46" s="36"/>
      <c r="E46" s="36"/>
      <c r="F46" s="14"/>
      <c r="G46" s="14"/>
      <c r="H46" s="14"/>
      <c r="I46" s="36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5.75" customHeight="1" x14ac:dyDescent="0.15">
      <c r="A47" s="14"/>
      <c r="B47" s="14"/>
      <c r="C47" s="14"/>
      <c r="D47" s="36"/>
      <c r="E47" s="36"/>
      <c r="F47" s="14"/>
      <c r="G47" s="14"/>
      <c r="H47" s="14"/>
      <c r="I47" s="36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5.75" customHeight="1" x14ac:dyDescent="0.15">
      <c r="A48" s="14"/>
      <c r="B48" s="14"/>
      <c r="C48" s="14"/>
      <c r="D48" s="36"/>
      <c r="E48" s="36"/>
      <c r="F48" s="14"/>
      <c r="G48" s="14"/>
      <c r="H48" s="14"/>
      <c r="I48" s="36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5.75" customHeight="1" x14ac:dyDescent="0.15">
      <c r="A49" s="14"/>
      <c r="B49" s="14"/>
      <c r="C49" s="14"/>
      <c r="D49" s="36"/>
      <c r="E49" s="36"/>
      <c r="F49" s="14"/>
      <c r="G49" s="14"/>
      <c r="H49" s="14"/>
      <c r="I49" s="36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5.75" customHeight="1" x14ac:dyDescent="0.15">
      <c r="A50" s="14"/>
      <c r="B50" s="14"/>
      <c r="C50" s="14"/>
      <c r="D50" s="36"/>
      <c r="E50" s="36"/>
      <c r="F50" s="14"/>
      <c r="G50" s="14"/>
      <c r="H50" s="14"/>
      <c r="I50" s="36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3" x14ac:dyDescent="0.15">
      <c r="A51" s="14"/>
      <c r="B51" s="14"/>
      <c r="C51" s="14"/>
      <c r="D51" s="36"/>
      <c r="E51" s="36"/>
      <c r="F51" s="14"/>
      <c r="G51" s="14"/>
      <c r="H51" s="14"/>
      <c r="I51" s="36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3" x14ac:dyDescent="0.15">
      <c r="A52" s="14"/>
      <c r="B52" s="14"/>
      <c r="C52" s="14"/>
      <c r="D52" s="36"/>
      <c r="E52" s="36"/>
      <c r="F52" s="14"/>
      <c r="G52" s="14"/>
      <c r="H52" s="14"/>
      <c r="I52" s="36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3" x14ac:dyDescent="0.15">
      <c r="A53" s="14"/>
      <c r="B53" s="14"/>
      <c r="C53" s="14"/>
      <c r="D53" s="36"/>
      <c r="E53" s="36"/>
      <c r="F53" s="14"/>
      <c r="G53" s="14"/>
      <c r="H53" s="14"/>
      <c r="I53" s="36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3" x14ac:dyDescent="0.15">
      <c r="A54" s="14"/>
      <c r="B54" s="14"/>
      <c r="C54" s="14"/>
      <c r="D54" s="36"/>
      <c r="E54" s="36"/>
      <c r="F54" s="14"/>
      <c r="G54" s="14"/>
      <c r="H54" s="14"/>
      <c r="I54" s="36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3" x14ac:dyDescent="0.15">
      <c r="A55" s="14"/>
      <c r="B55" s="14"/>
      <c r="C55" s="14"/>
      <c r="D55" s="36"/>
      <c r="E55" s="36"/>
      <c r="F55" s="14"/>
      <c r="G55" s="14"/>
      <c r="H55" s="14"/>
      <c r="I55" s="36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3" x14ac:dyDescent="0.15">
      <c r="A56" s="14"/>
      <c r="B56" s="14"/>
      <c r="C56" s="14"/>
      <c r="D56" s="36"/>
      <c r="E56" s="36"/>
      <c r="F56" s="14"/>
      <c r="G56" s="14"/>
      <c r="H56" s="14"/>
      <c r="I56" s="36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3" x14ac:dyDescent="0.15">
      <c r="A57" s="14"/>
      <c r="B57" s="14"/>
      <c r="C57" s="14"/>
      <c r="D57" s="36"/>
      <c r="E57" s="36"/>
      <c r="F57" s="14"/>
      <c r="G57" s="14"/>
      <c r="H57" s="14"/>
      <c r="I57" s="36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3" x14ac:dyDescent="0.15">
      <c r="A58" s="14"/>
      <c r="B58" s="14"/>
      <c r="C58" s="14"/>
      <c r="D58" s="36"/>
      <c r="E58" s="36"/>
      <c r="F58" s="14"/>
      <c r="G58" s="14"/>
      <c r="H58" s="14"/>
      <c r="I58" s="36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3" x14ac:dyDescent="0.15">
      <c r="A59" s="14"/>
      <c r="B59" s="14"/>
      <c r="C59" s="14"/>
      <c r="D59" s="36"/>
      <c r="E59" s="36"/>
      <c r="F59" s="14"/>
      <c r="G59" s="14"/>
      <c r="H59" s="14"/>
      <c r="I59" s="36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3" x14ac:dyDescent="0.15">
      <c r="A60" s="14"/>
      <c r="B60" s="14"/>
      <c r="C60" s="14"/>
      <c r="D60" s="36"/>
      <c r="E60" s="36"/>
      <c r="F60" s="14"/>
      <c r="G60" s="14"/>
      <c r="H60" s="14"/>
      <c r="I60" s="36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3" x14ac:dyDescent="0.15">
      <c r="A61" s="14"/>
      <c r="B61" s="14"/>
      <c r="C61" s="14"/>
      <c r="D61" s="36"/>
      <c r="E61" s="36"/>
      <c r="F61" s="14"/>
      <c r="G61" s="14"/>
      <c r="H61" s="14"/>
      <c r="I61" s="36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3" x14ac:dyDescent="0.15">
      <c r="A62" s="14"/>
      <c r="B62" s="14"/>
      <c r="C62" s="14"/>
      <c r="D62" s="36"/>
      <c r="E62" s="36"/>
      <c r="F62" s="14"/>
      <c r="G62" s="14"/>
      <c r="H62" s="14"/>
      <c r="I62" s="36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3" x14ac:dyDescent="0.15">
      <c r="A63" s="14"/>
      <c r="B63" s="14"/>
      <c r="C63" s="14"/>
      <c r="D63" s="36"/>
      <c r="E63" s="36"/>
      <c r="F63" s="14"/>
      <c r="G63" s="14"/>
      <c r="H63" s="14"/>
      <c r="I63" s="36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3" x14ac:dyDescent="0.15">
      <c r="A64" s="14"/>
      <c r="B64" s="14"/>
      <c r="C64" s="14"/>
      <c r="D64" s="36"/>
      <c r="E64" s="36"/>
      <c r="F64" s="14"/>
      <c r="G64" s="14"/>
      <c r="H64" s="14"/>
      <c r="I64" s="36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3" x14ac:dyDescent="0.15">
      <c r="A65" s="14"/>
      <c r="B65" s="14"/>
      <c r="C65" s="14"/>
      <c r="D65" s="36"/>
      <c r="E65" s="36"/>
      <c r="F65" s="14"/>
      <c r="G65" s="14"/>
      <c r="H65" s="14"/>
      <c r="I65" s="36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3" x14ac:dyDescent="0.15">
      <c r="A66" s="14"/>
      <c r="B66" s="14"/>
      <c r="C66" s="14"/>
      <c r="D66" s="36"/>
      <c r="E66" s="36"/>
      <c r="F66" s="14"/>
      <c r="G66" s="14"/>
      <c r="H66" s="14"/>
      <c r="I66" s="36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3" x14ac:dyDescent="0.15">
      <c r="A67" s="14"/>
      <c r="B67" s="14"/>
      <c r="C67" s="14"/>
      <c r="D67" s="36"/>
      <c r="E67" s="36"/>
      <c r="F67" s="14"/>
      <c r="G67" s="14"/>
      <c r="H67" s="14"/>
      <c r="I67" s="36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3" x14ac:dyDescent="0.15">
      <c r="A68" s="14"/>
      <c r="B68" s="14"/>
      <c r="C68" s="14"/>
      <c r="D68" s="36"/>
      <c r="E68" s="36"/>
      <c r="F68" s="14"/>
      <c r="G68" s="14"/>
      <c r="H68" s="14"/>
      <c r="I68" s="36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3" x14ac:dyDescent="0.15">
      <c r="A69" s="14"/>
      <c r="B69" s="14"/>
      <c r="C69" s="14"/>
      <c r="D69" s="36"/>
      <c r="E69" s="36"/>
      <c r="F69" s="14"/>
      <c r="G69" s="14"/>
      <c r="H69" s="14"/>
      <c r="I69" s="36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3" x14ac:dyDescent="0.15">
      <c r="A70" s="14"/>
      <c r="B70" s="14"/>
      <c r="C70" s="14"/>
      <c r="D70" s="36"/>
      <c r="E70" s="36"/>
      <c r="F70" s="14"/>
      <c r="G70" s="14"/>
      <c r="H70" s="14"/>
      <c r="I70" s="36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3" x14ac:dyDescent="0.15">
      <c r="A71" s="14"/>
      <c r="B71" s="14"/>
      <c r="C71" s="14"/>
      <c r="D71" s="36"/>
      <c r="E71" s="36"/>
      <c r="F71" s="14"/>
      <c r="G71" s="14"/>
      <c r="H71" s="14"/>
      <c r="I71" s="36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3" x14ac:dyDescent="0.15">
      <c r="A72" s="14"/>
      <c r="B72" s="14"/>
      <c r="C72" s="14"/>
      <c r="D72" s="36"/>
      <c r="E72" s="36"/>
      <c r="F72" s="14"/>
      <c r="G72" s="14"/>
      <c r="H72" s="14"/>
      <c r="I72" s="36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3" x14ac:dyDescent="0.15">
      <c r="A73" s="14"/>
      <c r="B73" s="14"/>
      <c r="C73" s="14"/>
      <c r="D73" s="36"/>
      <c r="E73" s="36"/>
      <c r="F73" s="14"/>
      <c r="G73" s="14"/>
      <c r="H73" s="14"/>
      <c r="I73" s="36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3" x14ac:dyDescent="0.15">
      <c r="A74" s="14"/>
      <c r="B74" s="14"/>
      <c r="C74" s="14"/>
      <c r="D74" s="36"/>
      <c r="E74" s="36"/>
      <c r="F74" s="14"/>
      <c r="G74" s="14"/>
      <c r="H74" s="14"/>
      <c r="I74" s="36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3" x14ac:dyDescent="0.15">
      <c r="A75" s="14"/>
      <c r="B75" s="14"/>
      <c r="C75" s="14"/>
      <c r="D75" s="36"/>
      <c r="E75" s="36"/>
      <c r="F75" s="14"/>
      <c r="G75" s="14"/>
      <c r="H75" s="14"/>
      <c r="I75" s="36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3" x14ac:dyDescent="0.15">
      <c r="A76" s="14"/>
      <c r="B76" s="14"/>
      <c r="C76" s="14"/>
      <c r="D76" s="36"/>
      <c r="E76" s="36"/>
      <c r="F76" s="14"/>
      <c r="G76" s="14"/>
      <c r="H76" s="14"/>
      <c r="I76" s="36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3" x14ac:dyDescent="0.15">
      <c r="A77" s="14"/>
      <c r="B77" s="14"/>
      <c r="C77" s="14"/>
      <c r="D77" s="36"/>
      <c r="E77" s="36"/>
      <c r="F77" s="14"/>
      <c r="G77" s="14"/>
      <c r="H77" s="14"/>
      <c r="I77" s="36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3" x14ac:dyDescent="0.15">
      <c r="A78" s="14"/>
      <c r="B78" s="14"/>
      <c r="C78" s="14"/>
      <c r="D78" s="36"/>
      <c r="E78" s="36"/>
      <c r="F78" s="14"/>
      <c r="G78" s="14"/>
      <c r="H78" s="14"/>
      <c r="I78" s="36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3" x14ac:dyDescent="0.15">
      <c r="A79" s="14"/>
      <c r="B79" s="14"/>
      <c r="C79" s="14"/>
      <c r="D79" s="36"/>
      <c r="E79" s="36"/>
      <c r="F79" s="14"/>
      <c r="G79" s="14"/>
      <c r="H79" s="14"/>
      <c r="I79" s="36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3" x14ac:dyDescent="0.15">
      <c r="A80" s="14"/>
      <c r="B80" s="14"/>
      <c r="C80" s="14"/>
      <c r="D80" s="36"/>
      <c r="E80" s="36"/>
      <c r="F80" s="14"/>
      <c r="G80" s="14"/>
      <c r="H80" s="14"/>
      <c r="I80" s="36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3" x14ac:dyDescent="0.15">
      <c r="A81" s="14"/>
      <c r="B81" s="14"/>
      <c r="C81" s="14"/>
      <c r="D81" s="36"/>
      <c r="E81" s="36"/>
      <c r="F81" s="14"/>
      <c r="G81" s="14"/>
      <c r="H81" s="14"/>
      <c r="I81" s="36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3" x14ac:dyDescent="0.15">
      <c r="A82" s="14"/>
      <c r="B82" s="14"/>
      <c r="C82" s="14"/>
      <c r="D82" s="36"/>
      <c r="E82" s="36"/>
      <c r="F82" s="14"/>
      <c r="G82" s="14"/>
      <c r="H82" s="14"/>
      <c r="I82" s="36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3" x14ac:dyDescent="0.15">
      <c r="A83" s="14"/>
      <c r="B83" s="14"/>
      <c r="C83" s="14"/>
      <c r="D83" s="36"/>
      <c r="E83" s="36"/>
      <c r="F83" s="14"/>
      <c r="G83" s="14"/>
      <c r="H83" s="14"/>
      <c r="I83" s="36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3" x14ac:dyDescent="0.15">
      <c r="A84" s="14"/>
      <c r="B84" s="14"/>
      <c r="C84" s="14"/>
      <c r="D84" s="36"/>
      <c r="E84" s="36"/>
      <c r="F84" s="14"/>
      <c r="G84" s="14"/>
      <c r="H84" s="14"/>
      <c r="I84" s="36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3" x14ac:dyDescent="0.15">
      <c r="A85" s="14"/>
      <c r="B85" s="14"/>
      <c r="C85" s="14"/>
      <c r="D85" s="36"/>
      <c r="E85" s="36"/>
      <c r="F85" s="14"/>
      <c r="G85" s="14"/>
      <c r="H85" s="14"/>
      <c r="I85" s="36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3" x14ac:dyDescent="0.15">
      <c r="A86" s="14"/>
      <c r="B86" s="14"/>
      <c r="C86" s="14"/>
      <c r="D86" s="36"/>
      <c r="E86" s="36"/>
      <c r="F86" s="14"/>
      <c r="G86" s="14"/>
      <c r="H86" s="14"/>
      <c r="I86" s="36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3" x14ac:dyDescent="0.15">
      <c r="A87" s="14"/>
      <c r="B87" s="14"/>
      <c r="C87" s="14"/>
      <c r="D87" s="36"/>
      <c r="E87" s="36"/>
      <c r="F87" s="14"/>
      <c r="G87" s="14"/>
      <c r="H87" s="14"/>
      <c r="I87" s="36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3" x14ac:dyDescent="0.15">
      <c r="A88" s="14"/>
      <c r="B88" s="14"/>
      <c r="C88" s="14"/>
      <c r="D88" s="36"/>
      <c r="E88" s="36"/>
      <c r="F88" s="14"/>
      <c r="G88" s="14"/>
      <c r="H88" s="14"/>
      <c r="I88" s="36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3" x14ac:dyDescent="0.15">
      <c r="A89" s="14"/>
      <c r="B89" s="14"/>
      <c r="C89" s="14"/>
      <c r="D89" s="36"/>
      <c r="E89" s="36"/>
      <c r="F89" s="14"/>
      <c r="G89" s="14"/>
      <c r="H89" s="14"/>
      <c r="I89" s="36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3" x14ac:dyDescent="0.15">
      <c r="A90" s="14"/>
      <c r="B90" s="14"/>
      <c r="C90" s="14"/>
      <c r="D90" s="36"/>
      <c r="E90" s="36"/>
      <c r="F90" s="14"/>
      <c r="G90" s="14"/>
      <c r="H90" s="14"/>
      <c r="I90" s="36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3" x14ac:dyDescent="0.15">
      <c r="A91" s="14"/>
      <c r="B91" s="14"/>
      <c r="C91" s="14"/>
      <c r="D91" s="36"/>
      <c r="E91" s="36"/>
      <c r="F91" s="14"/>
      <c r="G91" s="14"/>
      <c r="H91" s="14"/>
      <c r="I91" s="36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3" x14ac:dyDescent="0.15">
      <c r="A92" s="14"/>
      <c r="B92" s="14"/>
      <c r="C92" s="14"/>
      <c r="D92" s="36"/>
      <c r="E92" s="36"/>
      <c r="F92" s="14"/>
      <c r="G92" s="14"/>
      <c r="H92" s="14"/>
      <c r="I92" s="36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3" x14ac:dyDescent="0.15">
      <c r="A93" s="14"/>
      <c r="B93" s="14"/>
      <c r="C93" s="14"/>
      <c r="D93" s="36"/>
      <c r="E93" s="36"/>
      <c r="F93" s="14"/>
      <c r="G93" s="14"/>
      <c r="H93" s="14"/>
      <c r="I93" s="36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3" x14ac:dyDescent="0.15">
      <c r="A94" s="14"/>
      <c r="B94" s="14"/>
      <c r="C94" s="14"/>
      <c r="D94" s="36"/>
      <c r="E94" s="36"/>
      <c r="F94" s="14"/>
      <c r="G94" s="14"/>
      <c r="H94" s="14"/>
      <c r="I94" s="36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3" x14ac:dyDescent="0.15">
      <c r="A95" s="14"/>
      <c r="B95" s="14"/>
      <c r="C95" s="14"/>
      <c r="D95" s="36"/>
      <c r="E95" s="36"/>
      <c r="F95" s="14"/>
      <c r="G95" s="14"/>
      <c r="H95" s="14"/>
      <c r="I95" s="36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3" x14ac:dyDescent="0.15">
      <c r="A96" s="14"/>
      <c r="B96" s="14"/>
      <c r="C96" s="14"/>
      <c r="D96" s="36"/>
      <c r="E96" s="36"/>
      <c r="F96" s="14"/>
      <c r="G96" s="14"/>
      <c r="H96" s="14"/>
      <c r="I96" s="36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3" x14ac:dyDescent="0.15">
      <c r="A97" s="14"/>
      <c r="B97" s="14"/>
      <c r="C97" s="14"/>
      <c r="D97" s="36"/>
      <c r="E97" s="36"/>
      <c r="F97" s="14"/>
      <c r="G97" s="14"/>
      <c r="H97" s="14"/>
      <c r="I97" s="36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3" x14ac:dyDescent="0.15">
      <c r="A98" s="14"/>
      <c r="B98" s="14"/>
      <c r="C98" s="14"/>
      <c r="D98" s="36"/>
      <c r="E98" s="36"/>
      <c r="F98" s="14"/>
      <c r="G98" s="14"/>
      <c r="H98" s="14"/>
      <c r="I98" s="36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3" x14ac:dyDescent="0.15">
      <c r="A99" s="14"/>
      <c r="B99" s="14"/>
      <c r="C99" s="14"/>
      <c r="D99" s="36"/>
      <c r="E99" s="36"/>
      <c r="F99" s="14"/>
      <c r="G99" s="14"/>
      <c r="H99" s="14"/>
      <c r="I99" s="36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3" x14ac:dyDescent="0.15">
      <c r="A100" s="14"/>
      <c r="B100" s="14"/>
      <c r="C100" s="14"/>
      <c r="D100" s="36"/>
      <c r="E100" s="36"/>
      <c r="F100" s="14"/>
      <c r="G100" s="14"/>
      <c r="H100" s="14"/>
      <c r="I100" s="36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3" x14ac:dyDescent="0.15">
      <c r="A101" s="14"/>
      <c r="B101" s="14"/>
      <c r="C101" s="14"/>
      <c r="D101" s="36"/>
      <c r="E101" s="36"/>
      <c r="F101" s="14"/>
      <c r="G101" s="14"/>
      <c r="H101" s="14"/>
      <c r="I101" s="36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3" x14ac:dyDescent="0.15">
      <c r="A102" s="14"/>
      <c r="B102" s="14"/>
      <c r="C102" s="14"/>
      <c r="D102" s="36"/>
      <c r="E102" s="36"/>
      <c r="F102" s="14"/>
      <c r="G102" s="14"/>
      <c r="H102" s="14"/>
      <c r="I102" s="36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3" x14ac:dyDescent="0.15">
      <c r="A103" s="14"/>
      <c r="B103" s="14"/>
      <c r="C103" s="14"/>
      <c r="D103" s="36"/>
      <c r="E103" s="36"/>
      <c r="F103" s="14"/>
      <c r="G103" s="14"/>
      <c r="H103" s="14"/>
      <c r="I103" s="36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3" x14ac:dyDescent="0.15">
      <c r="A104" s="14"/>
      <c r="B104" s="14"/>
      <c r="C104" s="14"/>
      <c r="D104" s="36"/>
      <c r="E104" s="36"/>
      <c r="F104" s="14"/>
      <c r="G104" s="14"/>
      <c r="H104" s="14"/>
      <c r="I104" s="36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3" x14ac:dyDescent="0.15">
      <c r="A105" s="14"/>
      <c r="B105" s="14"/>
      <c r="C105" s="14"/>
      <c r="D105" s="36"/>
      <c r="E105" s="36"/>
      <c r="F105" s="14"/>
      <c r="G105" s="14"/>
      <c r="H105" s="14"/>
      <c r="I105" s="36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3" x14ac:dyDescent="0.15">
      <c r="A106" s="14"/>
      <c r="B106" s="14"/>
      <c r="C106" s="14"/>
      <c r="D106" s="36"/>
      <c r="E106" s="36"/>
      <c r="F106" s="14"/>
      <c r="G106" s="14"/>
      <c r="H106" s="14"/>
      <c r="I106" s="36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3" x14ac:dyDescent="0.15">
      <c r="A107" s="14"/>
      <c r="B107" s="14"/>
      <c r="C107" s="14"/>
      <c r="D107" s="36"/>
      <c r="E107" s="36"/>
      <c r="F107" s="14"/>
      <c r="G107" s="14"/>
      <c r="H107" s="14"/>
      <c r="I107" s="36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3" x14ac:dyDescent="0.15">
      <c r="A108" s="14"/>
      <c r="B108" s="14"/>
      <c r="C108" s="14"/>
      <c r="D108" s="36"/>
      <c r="E108" s="36"/>
      <c r="F108" s="14"/>
      <c r="G108" s="14"/>
      <c r="H108" s="14"/>
      <c r="I108" s="36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3" x14ac:dyDescent="0.15">
      <c r="A109" s="14"/>
      <c r="B109" s="14"/>
      <c r="C109" s="14"/>
      <c r="D109" s="36"/>
      <c r="E109" s="36"/>
      <c r="F109" s="14"/>
      <c r="G109" s="14"/>
      <c r="H109" s="14"/>
      <c r="I109" s="36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3" x14ac:dyDescent="0.15">
      <c r="A110" s="14"/>
      <c r="B110" s="14"/>
      <c r="C110" s="14"/>
      <c r="D110" s="36"/>
      <c r="E110" s="36"/>
      <c r="F110" s="14"/>
      <c r="G110" s="14"/>
      <c r="H110" s="14"/>
      <c r="I110" s="36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3" x14ac:dyDescent="0.15">
      <c r="A111" s="14"/>
      <c r="B111" s="14"/>
      <c r="C111" s="14"/>
      <c r="D111" s="36"/>
      <c r="E111" s="36"/>
      <c r="F111" s="14"/>
      <c r="G111" s="14"/>
      <c r="H111" s="14"/>
      <c r="I111" s="36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3" x14ac:dyDescent="0.15">
      <c r="A112" s="14"/>
      <c r="B112" s="14"/>
      <c r="C112" s="14"/>
      <c r="D112" s="36"/>
      <c r="E112" s="36"/>
      <c r="F112" s="14"/>
      <c r="G112" s="14"/>
      <c r="H112" s="14"/>
      <c r="I112" s="36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3" x14ac:dyDescent="0.15">
      <c r="A113" s="14"/>
      <c r="B113" s="14"/>
      <c r="C113" s="14"/>
      <c r="D113" s="36"/>
      <c r="E113" s="36"/>
      <c r="F113" s="14"/>
      <c r="G113" s="14"/>
      <c r="H113" s="14"/>
      <c r="I113" s="36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3" x14ac:dyDescent="0.15">
      <c r="A114" s="14"/>
      <c r="B114" s="14"/>
      <c r="C114" s="14"/>
      <c r="D114" s="36"/>
      <c r="E114" s="36"/>
      <c r="F114" s="14"/>
      <c r="G114" s="14"/>
      <c r="H114" s="14"/>
      <c r="I114" s="36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3" x14ac:dyDescent="0.15">
      <c r="A115" s="14"/>
      <c r="B115" s="14"/>
      <c r="C115" s="14"/>
      <c r="D115" s="36"/>
      <c r="E115" s="36"/>
      <c r="F115" s="14"/>
      <c r="G115" s="14"/>
      <c r="H115" s="14"/>
      <c r="I115" s="36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3" x14ac:dyDescent="0.15">
      <c r="A116" s="14"/>
      <c r="B116" s="14"/>
      <c r="C116" s="14"/>
      <c r="D116" s="36"/>
      <c r="E116" s="36"/>
      <c r="F116" s="14"/>
      <c r="G116" s="14"/>
      <c r="H116" s="14"/>
      <c r="I116" s="36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3" x14ac:dyDescent="0.15">
      <c r="A117" s="14"/>
      <c r="B117" s="14"/>
      <c r="C117" s="14"/>
      <c r="D117" s="36"/>
      <c r="E117" s="36"/>
      <c r="F117" s="14"/>
      <c r="G117" s="14"/>
      <c r="H117" s="14"/>
      <c r="I117" s="36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3" x14ac:dyDescent="0.15">
      <c r="A118" s="14"/>
      <c r="B118" s="14"/>
      <c r="C118" s="14"/>
      <c r="D118" s="36"/>
      <c r="E118" s="36"/>
      <c r="F118" s="14"/>
      <c r="G118" s="14"/>
      <c r="H118" s="14"/>
      <c r="I118" s="36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3" x14ac:dyDescent="0.15">
      <c r="A119" s="14"/>
      <c r="B119" s="14"/>
      <c r="C119" s="14"/>
      <c r="D119" s="36"/>
      <c r="E119" s="36"/>
      <c r="F119" s="14"/>
      <c r="G119" s="14"/>
      <c r="H119" s="14"/>
      <c r="I119" s="36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3" x14ac:dyDescent="0.15">
      <c r="A120" s="14"/>
      <c r="B120" s="14"/>
      <c r="C120" s="14"/>
      <c r="D120" s="36"/>
      <c r="E120" s="36"/>
      <c r="F120" s="14"/>
      <c r="G120" s="14"/>
      <c r="H120" s="14"/>
      <c r="I120" s="36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3" x14ac:dyDescent="0.15">
      <c r="A121" s="14"/>
      <c r="B121" s="14"/>
      <c r="C121" s="14"/>
      <c r="D121" s="36"/>
      <c r="E121" s="36"/>
      <c r="F121" s="14"/>
      <c r="G121" s="14"/>
      <c r="H121" s="14"/>
      <c r="I121" s="36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3" x14ac:dyDescent="0.15">
      <c r="A122" s="14"/>
      <c r="B122" s="14"/>
      <c r="C122" s="14"/>
      <c r="D122" s="36"/>
      <c r="E122" s="36"/>
      <c r="F122" s="14"/>
      <c r="G122" s="14"/>
      <c r="H122" s="14"/>
      <c r="I122" s="36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3" x14ac:dyDescent="0.15">
      <c r="A123" s="14"/>
      <c r="B123" s="14"/>
      <c r="C123" s="14"/>
      <c r="D123" s="36"/>
      <c r="E123" s="36"/>
      <c r="F123" s="14"/>
      <c r="G123" s="14"/>
      <c r="H123" s="14"/>
      <c r="I123" s="36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3" x14ac:dyDescent="0.15">
      <c r="A124" s="14"/>
      <c r="B124" s="14"/>
      <c r="C124" s="14"/>
      <c r="D124" s="36"/>
      <c r="E124" s="36"/>
      <c r="F124" s="14"/>
      <c r="G124" s="14"/>
      <c r="H124" s="14"/>
      <c r="I124" s="36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3" x14ac:dyDescent="0.15">
      <c r="A125" s="14"/>
      <c r="B125" s="14"/>
      <c r="C125" s="14"/>
      <c r="D125" s="36"/>
      <c r="E125" s="36"/>
      <c r="F125" s="14"/>
      <c r="G125" s="14"/>
      <c r="H125" s="14"/>
      <c r="I125" s="36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3" x14ac:dyDescent="0.15">
      <c r="A126" s="14"/>
      <c r="B126" s="14"/>
      <c r="C126" s="14"/>
      <c r="D126" s="36"/>
      <c r="E126" s="36"/>
      <c r="F126" s="14"/>
      <c r="G126" s="14"/>
      <c r="H126" s="14"/>
      <c r="I126" s="36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3" x14ac:dyDescent="0.15">
      <c r="A127" s="14"/>
      <c r="B127" s="14"/>
      <c r="C127" s="14"/>
      <c r="D127" s="36"/>
      <c r="E127" s="36"/>
      <c r="F127" s="14"/>
      <c r="G127" s="14"/>
      <c r="H127" s="14"/>
      <c r="I127" s="36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3" x14ac:dyDescent="0.15">
      <c r="A128" s="14"/>
      <c r="B128" s="14"/>
      <c r="C128" s="14"/>
      <c r="D128" s="36"/>
      <c r="E128" s="36"/>
      <c r="F128" s="14"/>
      <c r="G128" s="14"/>
      <c r="H128" s="14"/>
      <c r="I128" s="36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3" x14ac:dyDescent="0.15">
      <c r="A129" s="14"/>
      <c r="B129" s="14"/>
      <c r="C129" s="14"/>
      <c r="D129" s="36"/>
      <c r="E129" s="36"/>
      <c r="F129" s="14"/>
      <c r="G129" s="14"/>
      <c r="H129" s="14"/>
      <c r="I129" s="36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3" x14ac:dyDescent="0.15">
      <c r="A130" s="14"/>
      <c r="B130" s="14"/>
      <c r="C130" s="14"/>
      <c r="D130" s="36"/>
      <c r="E130" s="36"/>
      <c r="F130" s="14"/>
      <c r="G130" s="14"/>
      <c r="H130" s="14"/>
      <c r="I130" s="36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3" x14ac:dyDescent="0.15">
      <c r="A131" s="14"/>
      <c r="B131" s="14"/>
      <c r="C131" s="14"/>
      <c r="D131" s="36"/>
      <c r="E131" s="36"/>
      <c r="F131" s="14"/>
      <c r="G131" s="14"/>
      <c r="H131" s="14"/>
      <c r="I131" s="36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3" x14ac:dyDescent="0.15">
      <c r="A132" s="14"/>
      <c r="B132" s="14"/>
      <c r="C132" s="14"/>
      <c r="D132" s="36"/>
      <c r="E132" s="36"/>
      <c r="F132" s="14"/>
      <c r="G132" s="14"/>
      <c r="H132" s="14"/>
      <c r="I132" s="36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3" x14ac:dyDescent="0.15">
      <c r="A133" s="14"/>
      <c r="B133" s="14"/>
      <c r="C133" s="14"/>
      <c r="D133" s="36"/>
      <c r="E133" s="36"/>
      <c r="F133" s="14"/>
      <c r="G133" s="14"/>
      <c r="H133" s="14"/>
      <c r="I133" s="36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3" x14ac:dyDescent="0.15">
      <c r="A134" s="14"/>
      <c r="B134" s="14"/>
      <c r="C134" s="14"/>
      <c r="D134" s="36"/>
      <c r="E134" s="36"/>
      <c r="F134" s="14"/>
      <c r="G134" s="14"/>
      <c r="H134" s="14"/>
      <c r="I134" s="36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3" x14ac:dyDescent="0.15">
      <c r="A135" s="14"/>
      <c r="B135" s="14"/>
      <c r="C135" s="14"/>
      <c r="D135" s="36"/>
      <c r="E135" s="36"/>
      <c r="F135" s="14"/>
      <c r="G135" s="14"/>
      <c r="H135" s="14"/>
      <c r="I135" s="36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3" x14ac:dyDescent="0.15">
      <c r="A136" s="14"/>
      <c r="B136" s="14"/>
      <c r="C136" s="14"/>
      <c r="D136" s="36"/>
      <c r="E136" s="36"/>
      <c r="F136" s="14"/>
      <c r="G136" s="14"/>
      <c r="H136" s="14"/>
      <c r="I136" s="36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3" x14ac:dyDescent="0.15">
      <c r="A137" s="14"/>
      <c r="B137" s="14"/>
      <c r="C137" s="14"/>
      <c r="D137" s="36"/>
      <c r="E137" s="36"/>
      <c r="F137" s="14"/>
      <c r="G137" s="14"/>
      <c r="H137" s="14"/>
      <c r="I137" s="36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3" x14ac:dyDescent="0.15">
      <c r="A138" s="14"/>
      <c r="B138" s="14"/>
      <c r="C138" s="14"/>
      <c r="D138" s="36"/>
      <c r="E138" s="36"/>
      <c r="F138" s="14"/>
      <c r="G138" s="14"/>
      <c r="H138" s="14"/>
      <c r="I138" s="36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3" x14ac:dyDescent="0.15">
      <c r="A139" s="14"/>
      <c r="B139" s="14"/>
      <c r="C139" s="14"/>
      <c r="D139" s="36"/>
      <c r="E139" s="36"/>
      <c r="F139" s="14"/>
      <c r="G139" s="14"/>
      <c r="H139" s="14"/>
      <c r="I139" s="36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3" x14ac:dyDescent="0.15">
      <c r="A140" s="14"/>
      <c r="B140" s="14"/>
      <c r="C140" s="14"/>
      <c r="D140" s="36"/>
      <c r="E140" s="36"/>
      <c r="F140" s="14"/>
      <c r="G140" s="14"/>
      <c r="H140" s="14"/>
      <c r="I140" s="36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3" x14ac:dyDescent="0.15">
      <c r="A141" s="14"/>
      <c r="B141" s="14"/>
      <c r="C141" s="14"/>
      <c r="D141" s="36"/>
      <c r="E141" s="36"/>
      <c r="F141" s="14"/>
      <c r="G141" s="14"/>
      <c r="H141" s="14"/>
      <c r="I141" s="36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3" x14ac:dyDescent="0.15">
      <c r="A142" s="14"/>
      <c r="B142" s="14"/>
      <c r="C142" s="14"/>
      <c r="D142" s="36"/>
      <c r="E142" s="36"/>
      <c r="F142" s="14"/>
      <c r="G142" s="14"/>
      <c r="H142" s="14"/>
      <c r="I142" s="36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3" x14ac:dyDescent="0.15">
      <c r="A143" s="14"/>
      <c r="B143" s="14"/>
      <c r="C143" s="14"/>
      <c r="D143" s="36"/>
      <c r="E143" s="36"/>
      <c r="F143" s="14"/>
      <c r="G143" s="14"/>
      <c r="H143" s="14"/>
      <c r="I143" s="36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3" x14ac:dyDescent="0.15">
      <c r="A144" s="14"/>
      <c r="B144" s="14"/>
      <c r="C144" s="14"/>
      <c r="D144" s="36"/>
      <c r="E144" s="36"/>
      <c r="F144" s="14"/>
      <c r="G144" s="14"/>
      <c r="H144" s="14"/>
      <c r="I144" s="36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3" x14ac:dyDescent="0.15">
      <c r="A145" s="14"/>
      <c r="B145" s="14"/>
      <c r="C145" s="14"/>
      <c r="D145" s="36"/>
      <c r="E145" s="36"/>
      <c r="F145" s="14"/>
      <c r="G145" s="14"/>
      <c r="H145" s="14"/>
      <c r="I145" s="36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3" x14ac:dyDescent="0.15">
      <c r="A146" s="14"/>
      <c r="B146" s="14"/>
      <c r="C146" s="14"/>
      <c r="D146" s="36"/>
      <c r="E146" s="36"/>
      <c r="F146" s="14"/>
      <c r="G146" s="14"/>
      <c r="H146" s="14"/>
      <c r="I146" s="36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3" x14ac:dyDescent="0.15">
      <c r="A147" s="14"/>
      <c r="B147" s="14"/>
      <c r="C147" s="14"/>
      <c r="D147" s="36"/>
      <c r="E147" s="36"/>
      <c r="F147" s="14"/>
      <c r="G147" s="14"/>
      <c r="H147" s="14"/>
      <c r="I147" s="36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3" x14ac:dyDescent="0.15">
      <c r="A148" s="14"/>
      <c r="B148" s="14"/>
      <c r="C148" s="14"/>
      <c r="D148" s="36"/>
      <c r="E148" s="36"/>
      <c r="F148" s="14"/>
      <c r="G148" s="14"/>
      <c r="H148" s="14"/>
      <c r="I148" s="36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3" x14ac:dyDescent="0.15">
      <c r="A149" s="14"/>
      <c r="B149" s="14"/>
      <c r="C149" s="14"/>
      <c r="D149" s="36"/>
      <c r="E149" s="36"/>
      <c r="F149" s="14"/>
      <c r="G149" s="14"/>
      <c r="H149" s="14"/>
      <c r="I149" s="36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3" x14ac:dyDescent="0.15">
      <c r="A150" s="14"/>
      <c r="B150" s="14"/>
      <c r="C150" s="14"/>
      <c r="D150" s="36"/>
      <c r="E150" s="36"/>
      <c r="F150" s="14"/>
      <c r="G150" s="14"/>
      <c r="H150" s="14"/>
      <c r="I150" s="36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3" x14ac:dyDescent="0.15">
      <c r="A151" s="14"/>
      <c r="B151" s="14"/>
      <c r="C151" s="14"/>
      <c r="D151" s="36"/>
      <c r="E151" s="36"/>
      <c r="F151" s="14"/>
      <c r="G151" s="14"/>
      <c r="H151" s="14"/>
      <c r="I151" s="36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3" x14ac:dyDescent="0.15">
      <c r="A152" s="14"/>
      <c r="B152" s="14"/>
      <c r="C152" s="14"/>
      <c r="D152" s="36"/>
      <c r="E152" s="36"/>
      <c r="F152" s="14"/>
      <c r="G152" s="14"/>
      <c r="H152" s="14"/>
      <c r="I152" s="36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3" x14ac:dyDescent="0.15">
      <c r="A153" s="14"/>
      <c r="B153" s="14"/>
      <c r="C153" s="14"/>
      <c r="D153" s="36"/>
      <c r="E153" s="36"/>
      <c r="F153" s="14"/>
      <c r="G153" s="14"/>
      <c r="H153" s="14"/>
      <c r="I153" s="36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3" x14ac:dyDescent="0.15">
      <c r="A154" s="14"/>
      <c r="B154" s="14"/>
      <c r="C154" s="14"/>
      <c r="D154" s="36"/>
      <c r="E154" s="36"/>
      <c r="F154" s="14"/>
      <c r="G154" s="14"/>
      <c r="H154" s="14"/>
      <c r="I154" s="36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3" x14ac:dyDescent="0.15">
      <c r="A155" s="14"/>
      <c r="B155" s="14"/>
      <c r="C155" s="14"/>
      <c r="D155" s="36"/>
      <c r="E155" s="36"/>
      <c r="F155" s="14"/>
      <c r="G155" s="14"/>
      <c r="H155" s="14"/>
      <c r="I155" s="36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3" x14ac:dyDescent="0.15">
      <c r="A156" s="14"/>
      <c r="B156" s="14"/>
      <c r="C156" s="14"/>
      <c r="D156" s="36"/>
      <c r="E156" s="36"/>
      <c r="F156" s="14"/>
      <c r="G156" s="14"/>
      <c r="H156" s="14"/>
      <c r="I156" s="36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3" x14ac:dyDescent="0.15">
      <c r="A157" s="14"/>
      <c r="B157" s="14"/>
      <c r="C157" s="14"/>
      <c r="D157" s="36"/>
      <c r="E157" s="36"/>
      <c r="F157" s="14"/>
      <c r="G157" s="14"/>
      <c r="H157" s="14"/>
      <c r="I157" s="36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3" x14ac:dyDescent="0.15">
      <c r="A158" s="14"/>
      <c r="B158" s="14"/>
      <c r="C158" s="14"/>
      <c r="D158" s="36"/>
      <c r="E158" s="36"/>
      <c r="F158" s="14"/>
      <c r="G158" s="14"/>
      <c r="H158" s="14"/>
      <c r="I158" s="36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3" x14ac:dyDescent="0.15">
      <c r="A159" s="14"/>
      <c r="B159" s="14"/>
      <c r="C159" s="14"/>
      <c r="D159" s="36"/>
      <c r="E159" s="36"/>
      <c r="F159" s="14"/>
      <c r="G159" s="14"/>
      <c r="H159" s="14"/>
      <c r="I159" s="36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3" x14ac:dyDescent="0.15">
      <c r="A160" s="14"/>
      <c r="B160" s="14"/>
      <c r="C160" s="14"/>
      <c r="D160" s="36"/>
      <c r="E160" s="36"/>
      <c r="F160" s="14"/>
      <c r="G160" s="14"/>
      <c r="H160" s="14"/>
      <c r="I160" s="36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3" x14ac:dyDescent="0.15">
      <c r="A161" s="14"/>
      <c r="B161" s="14"/>
      <c r="C161" s="14"/>
      <c r="D161" s="36"/>
      <c r="E161" s="36"/>
      <c r="F161" s="14"/>
      <c r="G161" s="14"/>
      <c r="H161" s="14"/>
      <c r="I161" s="36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3" x14ac:dyDescent="0.15">
      <c r="A162" s="14"/>
      <c r="B162" s="14"/>
      <c r="C162" s="14"/>
      <c r="D162" s="36"/>
      <c r="E162" s="36"/>
      <c r="F162" s="14"/>
      <c r="G162" s="14"/>
      <c r="H162" s="14"/>
      <c r="I162" s="36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3" x14ac:dyDescent="0.15">
      <c r="A163" s="14"/>
      <c r="B163" s="14"/>
      <c r="C163" s="14"/>
      <c r="D163" s="36"/>
      <c r="E163" s="36"/>
      <c r="F163" s="14"/>
      <c r="G163" s="14"/>
      <c r="H163" s="14"/>
      <c r="I163" s="36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3" x14ac:dyDescent="0.15">
      <c r="A164" s="14"/>
      <c r="B164" s="14"/>
      <c r="C164" s="14"/>
      <c r="D164" s="36"/>
      <c r="E164" s="36"/>
      <c r="F164" s="14"/>
      <c r="G164" s="14"/>
      <c r="H164" s="14"/>
      <c r="I164" s="36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3" x14ac:dyDescent="0.15">
      <c r="A165" s="14"/>
      <c r="B165" s="14"/>
      <c r="C165" s="14"/>
      <c r="D165" s="36"/>
      <c r="E165" s="36"/>
      <c r="F165" s="14"/>
      <c r="G165" s="14"/>
      <c r="H165" s="14"/>
      <c r="I165" s="36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3" x14ac:dyDescent="0.15">
      <c r="A166" s="14"/>
      <c r="B166" s="14"/>
      <c r="C166" s="14"/>
      <c r="D166" s="36"/>
      <c r="E166" s="36"/>
      <c r="F166" s="14"/>
      <c r="G166" s="14"/>
      <c r="H166" s="14"/>
      <c r="I166" s="36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3" x14ac:dyDescent="0.15">
      <c r="A167" s="14"/>
      <c r="B167" s="14"/>
      <c r="C167" s="14"/>
      <c r="D167" s="36"/>
      <c r="E167" s="36"/>
      <c r="F167" s="14"/>
      <c r="G167" s="14"/>
      <c r="H167" s="14"/>
      <c r="I167" s="36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3" x14ac:dyDescent="0.15">
      <c r="A168" s="14"/>
      <c r="B168" s="14"/>
      <c r="C168" s="14"/>
      <c r="D168" s="36"/>
      <c r="E168" s="36"/>
      <c r="F168" s="14"/>
      <c r="G168" s="14"/>
      <c r="H168" s="14"/>
      <c r="I168" s="36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3" x14ac:dyDescent="0.15">
      <c r="A169" s="14"/>
      <c r="B169" s="14"/>
      <c r="C169" s="14"/>
      <c r="D169" s="36"/>
      <c r="E169" s="36"/>
      <c r="F169" s="14"/>
      <c r="G169" s="14"/>
      <c r="H169" s="14"/>
      <c r="I169" s="36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3" x14ac:dyDescent="0.15">
      <c r="A170" s="14"/>
      <c r="B170" s="14"/>
      <c r="C170" s="14"/>
      <c r="D170" s="36"/>
      <c r="E170" s="36"/>
      <c r="F170" s="14"/>
      <c r="G170" s="14"/>
      <c r="H170" s="14"/>
      <c r="I170" s="36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3" x14ac:dyDescent="0.15">
      <c r="A171" s="14"/>
      <c r="B171" s="14"/>
      <c r="C171" s="14"/>
      <c r="D171" s="36"/>
      <c r="E171" s="36"/>
      <c r="F171" s="14"/>
      <c r="G171" s="14"/>
      <c r="H171" s="14"/>
      <c r="I171" s="36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3" x14ac:dyDescent="0.15">
      <c r="A172" s="14"/>
      <c r="B172" s="14"/>
      <c r="C172" s="14"/>
      <c r="D172" s="36"/>
      <c r="E172" s="36"/>
      <c r="F172" s="14"/>
      <c r="G172" s="14"/>
      <c r="H172" s="14"/>
      <c r="I172" s="36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3" x14ac:dyDescent="0.15">
      <c r="A173" s="14"/>
      <c r="B173" s="14"/>
      <c r="C173" s="14"/>
      <c r="D173" s="36"/>
      <c r="E173" s="36"/>
      <c r="F173" s="14"/>
      <c r="G173" s="14"/>
      <c r="H173" s="14"/>
      <c r="I173" s="36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3" x14ac:dyDescent="0.15">
      <c r="A174" s="14"/>
      <c r="B174" s="14"/>
      <c r="C174" s="14"/>
      <c r="D174" s="36"/>
      <c r="E174" s="36"/>
      <c r="F174" s="14"/>
      <c r="G174" s="14"/>
      <c r="H174" s="14"/>
      <c r="I174" s="36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3" x14ac:dyDescent="0.15">
      <c r="A175" s="14"/>
      <c r="B175" s="14"/>
      <c r="C175" s="14"/>
      <c r="D175" s="36"/>
      <c r="E175" s="36"/>
      <c r="F175" s="14"/>
      <c r="G175" s="14"/>
      <c r="H175" s="14"/>
      <c r="I175" s="36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3" x14ac:dyDescent="0.15">
      <c r="A176" s="14"/>
      <c r="B176" s="14"/>
      <c r="C176" s="14"/>
      <c r="D176" s="36"/>
      <c r="E176" s="36"/>
      <c r="F176" s="14"/>
      <c r="G176" s="14"/>
      <c r="H176" s="14"/>
      <c r="I176" s="36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3" x14ac:dyDescent="0.15">
      <c r="A177" s="14"/>
      <c r="B177" s="14"/>
      <c r="C177" s="14"/>
      <c r="D177" s="36"/>
      <c r="E177" s="36"/>
      <c r="F177" s="14"/>
      <c r="G177" s="14"/>
      <c r="H177" s="14"/>
      <c r="I177" s="36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3" x14ac:dyDescent="0.15">
      <c r="A178" s="14"/>
      <c r="B178" s="14"/>
      <c r="C178" s="14"/>
      <c r="D178" s="36"/>
      <c r="E178" s="36"/>
      <c r="F178" s="14"/>
      <c r="G178" s="14"/>
      <c r="H178" s="14"/>
      <c r="I178" s="36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3" x14ac:dyDescent="0.15">
      <c r="A179" s="14"/>
      <c r="B179" s="14"/>
      <c r="C179" s="14"/>
      <c r="D179" s="36"/>
      <c r="E179" s="36"/>
      <c r="F179" s="14"/>
      <c r="G179" s="14"/>
      <c r="H179" s="14"/>
      <c r="I179" s="36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3" x14ac:dyDescent="0.15">
      <c r="A180" s="14"/>
      <c r="B180" s="14"/>
      <c r="C180" s="14"/>
      <c r="D180" s="36"/>
      <c r="E180" s="36"/>
      <c r="F180" s="14"/>
      <c r="G180" s="14"/>
      <c r="H180" s="14"/>
      <c r="I180" s="36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3" x14ac:dyDescent="0.15">
      <c r="A181" s="14"/>
      <c r="B181" s="14"/>
      <c r="C181" s="14"/>
      <c r="D181" s="36"/>
      <c r="E181" s="36"/>
      <c r="F181" s="14"/>
      <c r="G181" s="14"/>
      <c r="H181" s="14"/>
      <c r="I181" s="36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3" x14ac:dyDescent="0.15">
      <c r="A182" s="14"/>
      <c r="B182" s="14"/>
      <c r="C182" s="14"/>
      <c r="D182" s="36"/>
      <c r="E182" s="36"/>
      <c r="F182" s="14"/>
      <c r="G182" s="14"/>
      <c r="H182" s="14"/>
      <c r="I182" s="36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3" x14ac:dyDescent="0.15">
      <c r="A183" s="14"/>
      <c r="B183" s="14"/>
      <c r="C183" s="14"/>
      <c r="D183" s="36"/>
      <c r="E183" s="36"/>
      <c r="F183" s="14"/>
      <c r="G183" s="14"/>
      <c r="H183" s="14"/>
      <c r="I183" s="36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3" x14ac:dyDescent="0.15">
      <c r="A184" s="14"/>
      <c r="B184" s="14"/>
      <c r="C184" s="14"/>
      <c r="D184" s="36"/>
      <c r="E184" s="36"/>
      <c r="F184" s="14"/>
      <c r="G184" s="14"/>
      <c r="H184" s="14"/>
      <c r="I184" s="36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3" x14ac:dyDescent="0.15">
      <c r="A185" s="14"/>
      <c r="B185" s="14"/>
      <c r="C185" s="14"/>
      <c r="D185" s="36"/>
      <c r="E185" s="36"/>
      <c r="F185" s="14"/>
      <c r="G185" s="14"/>
      <c r="H185" s="14"/>
      <c r="I185" s="36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3" x14ac:dyDescent="0.15">
      <c r="A186" s="14"/>
      <c r="B186" s="14"/>
      <c r="C186" s="14"/>
      <c r="D186" s="36"/>
      <c r="E186" s="36"/>
      <c r="F186" s="14"/>
      <c r="G186" s="14"/>
      <c r="H186" s="14"/>
      <c r="I186" s="36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3" x14ac:dyDescent="0.15">
      <c r="A187" s="14"/>
      <c r="B187" s="14"/>
      <c r="C187" s="14"/>
      <c r="D187" s="36"/>
      <c r="E187" s="36"/>
      <c r="F187" s="14"/>
      <c r="G187" s="14"/>
      <c r="H187" s="14"/>
      <c r="I187" s="36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3" x14ac:dyDescent="0.15">
      <c r="A188" s="14"/>
      <c r="B188" s="14"/>
      <c r="C188" s="14"/>
      <c r="D188" s="36"/>
      <c r="E188" s="36"/>
      <c r="F188" s="14"/>
      <c r="G188" s="14"/>
      <c r="H188" s="14"/>
      <c r="I188" s="36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3" x14ac:dyDescent="0.15">
      <c r="A189" s="14"/>
      <c r="B189" s="14"/>
      <c r="C189" s="14"/>
      <c r="D189" s="36"/>
      <c r="E189" s="36"/>
      <c r="F189" s="14"/>
      <c r="G189" s="14"/>
      <c r="H189" s="14"/>
      <c r="I189" s="36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3" x14ac:dyDescent="0.15">
      <c r="A190" s="14"/>
      <c r="B190" s="14"/>
      <c r="C190" s="14"/>
      <c r="D190" s="36"/>
      <c r="E190" s="36"/>
      <c r="F190" s="14"/>
      <c r="G190" s="14"/>
      <c r="H190" s="14"/>
      <c r="I190" s="36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3" x14ac:dyDescent="0.15">
      <c r="A191" s="14"/>
      <c r="B191" s="14"/>
      <c r="C191" s="14"/>
      <c r="D191" s="36"/>
      <c r="E191" s="36"/>
      <c r="F191" s="14"/>
      <c r="G191" s="14"/>
      <c r="H191" s="14"/>
      <c r="I191" s="36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3" x14ac:dyDescent="0.15">
      <c r="A192" s="14"/>
      <c r="B192" s="14"/>
      <c r="C192" s="14"/>
      <c r="D192" s="36"/>
      <c r="E192" s="36"/>
      <c r="F192" s="14"/>
      <c r="G192" s="14"/>
      <c r="H192" s="14"/>
      <c r="I192" s="36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3" x14ac:dyDescent="0.15">
      <c r="A193" s="14"/>
      <c r="B193" s="14"/>
      <c r="C193" s="14"/>
      <c r="D193" s="36"/>
      <c r="E193" s="36"/>
      <c r="F193" s="14"/>
      <c r="G193" s="14"/>
      <c r="H193" s="14"/>
      <c r="I193" s="36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3" x14ac:dyDescent="0.15">
      <c r="A194" s="14"/>
      <c r="B194" s="14"/>
      <c r="C194" s="14"/>
      <c r="D194" s="36"/>
      <c r="E194" s="36"/>
      <c r="F194" s="14"/>
      <c r="G194" s="14"/>
      <c r="H194" s="14"/>
      <c r="I194" s="36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3" x14ac:dyDescent="0.15">
      <c r="A195" s="14"/>
      <c r="B195" s="14"/>
      <c r="C195" s="14"/>
      <c r="D195" s="36"/>
      <c r="E195" s="36"/>
      <c r="F195" s="14"/>
      <c r="G195" s="14"/>
      <c r="H195" s="14"/>
      <c r="I195" s="36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3" x14ac:dyDescent="0.15">
      <c r="A196" s="14"/>
      <c r="B196" s="14"/>
      <c r="C196" s="14"/>
      <c r="D196" s="36"/>
      <c r="E196" s="36"/>
      <c r="F196" s="14"/>
      <c r="G196" s="14"/>
      <c r="H196" s="14"/>
      <c r="I196" s="36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3" x14ac:dyDescent="0.15">
      <c r="A197" s="14"/>
      <c r="B197" s="14"/>
      <c r="C197" s="14"/>
      <c r="D197" s="36"/>
      <c r="E197" s="36"/>
      <c r="F197" s="14"/>
      <c r="G197" s="14"/>
      <c r="H197" s="14"/>
      <c r="I197" s="36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3" x14ac:dyDescent="0.15">
      <c r="A198" s="14"/>
      <c r="B198" s="14"/>
      <c r="C198" s="14"/>
      <c r="D198" s="36"/>
      <c r="E198" s="36"/>
      <c r="F198" s="14"/>
      <c r="G198" s="14"/>
      <c r="H198" s="14"/>
      <c r="I198" s="36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3" x14ac:dyDescent="0.15">
      <c r="A199" s="14"/>
      <c r="B199" s="14"/>
      <c r="C199" s="14"/>
      <c r="D199" s="36"/>
      <c r="E199" s="36"/>
      <c r="F199" s="14"/>
      <c r="G199" s="14"/>
      <c r="H199" s="14"/>
      <c r="I199" s="36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3" x14ac:dyDescent="0.15">
      <c r="A200" s="14"/>
      <c r="B200" s="14"/>
      <c r="C200" s="14"/>
      <c r="D200" s="36"/>
      <c r="E200" s="36"/>
      <c r="F200" s="14"/>
      <c r="G200" s="14"/>
      <c r="H200" s="14"/>
      <c r="I200" s="36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3" x14ac:dyDescent="0.15">
      <c r="A201" s="14"/>
      <c r="B201" s="14"/>
      <c r="C201" s="14"/>
      <c r="D201" s="36"/>
      <c r="E201" s="36"/>
      <c r="F201" s="14"/>
      <c r="G201" s="14"/>
      <c r="H201" s="14"/>
      <c r="I201" s="36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3" x14ac:dyDescent="0.15">
      <c r="A202" s="14"/>
      <c r="B202" s="14"/>
      <c r="C202" s="14"/>
      <c r="D202" s="36"/>
      <c r="E202" s="36"/>
      <c r="F202" s="14"/>
      <c r="G202" s="14"/>
      <c r="H202" s="14"/>
      <c r="I202" s="36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3" x14ac:dyDescent="0.15">
      <c r="A203" s="14"/>
      <c r="B203" s="14"/>
      <c r="C203" s="14"/>
      <c r="D203" s="36"/>
      <c r="E203" s="36"/>
      <c r="F203" s="14"/>
      <c r="G203" s="14"/>
      <c r="H203" s="14"/>
      <c r="I203" s="36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3" x14ac:dyDescent="0.15">
      <c r="A204" s="14"/>
      <c r="B204" s="14"/>
      <c r="C204" s="14"/>
      <c r="D204" s="36"/>
      <c r="E204" s="36"/>
      <c r="F204" s="14"/>
      <c r="G204" s="14"/>
      <c r="H204" s="14"/>
      <c r="I204" s="36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3" x14ac:dyDescent="0.15">
      <c r="A205" s="14"/>
      <c r="B205" s="14"/>
      <c r="C205" s="14"/>
      <c r="D205" s="36"/>
      <c r="E205" s="36"/>
      <c r="F205" s="14"/>
      <c r="G205" s="14"/>
      <c r="H205" s="14"/>
      <c r="I205" s="36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3" x14ac:dyDescent="0.15">
      <c r="A206" s="14"/>
      <c r="B206" s="14"/>
      <c r="C206" s="14"/>
      <c r="D206" s="36"/>
      <c r="E206" s="36"/>
      <c r="F206" s="14"/>
      <c r="G206" s="14"/>
      <c r="H206" s="14"/>
      <c r="I206" s="36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3" x14ac:dyDescent="0.15">
      <c r="A207" s="14"/>
      <c r="B207" s="14"/>
      <c r="C207" s="14"/>
      <c r="D207" s="36"/>
      <c r="E207" s="36"/>
      <c r="F207" s="14"/>
      <c r="G207" s="14"/>
      <c r="H207" s="14"/>
      <c r="I207" s="36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3" x14ac:dyDescent="0.15">
      <c r="A208" s="14"/>
      <c r="B208" s="14"/>
      <c r="C208" s="14"/>
      <c r="D208" s="36"/>
      <c r="E208" s="36"/>
      <c r="F208" s="14"/>
      <c r="G208" s="14"/>
      <c r="H208" s="14"/>
      <c r="I208" s="36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3" x14ac:dyDescent="0.15">
      <c r="A209" s="14"/>
      <c r="B209" s="14"/>
      <c r="C209" s="14"/>
      <c r="D209" s="36"/>
      <c r="E209" s="36"/>
      <c r="F209" s="14"/>
      <c r="G209" s="14"/>
      <c r="H209" s="14"/>
      <c r="I209" s="36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3" x14ac:dyDescent="0.15">
      <c r="A210" s="14"/>
      <c r="B210" s="14"/>
      <c r="C210" s="14"/>
      <c r="D210" s="36"/>
      <c r="E210" s="36"/>
      <c r="F210" s="14"/>
      <c r="G210" s="14"/>
      <c r="H210" s="14"/>
      <c r="I210" s="36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3" x14ac:dyDescent="0.15">
      <c r="A211" s="14"/>
      <c r="B211" s="14"/>
      <c r="C211" s="14"/>
      <c r="D211" s="36"/>
      <c r="E211" s="36"/>
      <c r="F211" s="14"/>
      <c r="G211" s="14"/>
      <c r="H211" s="14"/>
      <c r="I211" s="36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3" x14ac:dyDescent="0.15">
      <c r="A212" s="14"/>
      <c r="B212" s="14"/>
      <c r="C212" s="14"/>
      <c r="D212" s="36"/>
      <c r="E212" s="36"/>
      <c r="F212" s="14"/>
      <c r="G212" s="14"/>
      <c r="H212" s="14"/>
      <c r="I212" s="36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3" x14ac:dyDescent="0.15">
      <c r="A213" s="14"/>
      <c r="B213" s="14"/>
      <c r="C213" s="14"/>
      <c r="D213" s="36"/>
      <c r="E213" s="36"/>
      <c r="F213" s="14"/>
      <c r="G213" s="14"/>
      <c r="H213" s="14"/>
      <c r="I213" s="36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3" x14ac:dyDescent="0.15">
      <c r="A214" s="14"/>
      <c r="B214" s="14"/>
      <c r="C214" s="14"/>
      <c r="D214" s="36"/>
      <c r="E214" s="36"/>
      <c r="F214" s="14"/>
      <c r="G214" s="14"/>
      <c r="H214" s="14"/>
      <c r="I214" s="36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3" x14ac:dyDescent="0.15">
      <c r="A215" s="14"/>
      <c r="B215" s="14"/>
      <c r="C215" s="14"/>
      <c r="D215" s="36"/>
      <c r="E215" s="36"/>
      <c r="F215" s="14"/>
      <c r="G215" s="14"/>
      <c r="H215" s="14"/>
      <c r="I215" s="36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3" x14ac:dyDescent="0.15">
      <c r="A216" s="14"/>
      <c r="B216" s="14"/>
      <c r="C216" s="14"/>
      <c r="D216" s="36"/>
      <c r="E216" s="36"/>
      <c r="F216" s="14"/>
      <c r="G216" s="14"/>
      <c r="H216" s="14"/>
      <c r="I216" s="36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3" x14ac:dyDescent="0.15">
      <c r="A217" s="14"/>
      <c r="B217" s="14"/>
      <c r="C217" s="14"/>
      <c r="D217" s="36"/>
      <c r="E217" s="36"/>
      <c r="F217" s="14"/>
      <c r="G217" s="14"/>
      <c r="H217" s="14"/>
      <c r="I217" s="36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3" x14ac:dyDescent="0.15">
      <c r="A218" s="14"/>
      <c r="B218" s="14"/>
      <c r="C218" s="14"/>
      <c r="D218" s="36"/>
      <c r="E218" s="36"/>
      <c r="F218" s="14"/>
      <c r="G218" s="14"/>
      <c r="H218" s="14"/>
      <c r="I218" s="36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3" x14ac:dyDescent="0.15">
      <c r="A219" s="14"/>
      <c r="B219" s="14"/>
      <c r="C219" s="14"/>
      <c r="D219" s="36"/>
      <c r="E219" s="36"/>
      <c r="F219" s="14"/>
      <c r="G219" s="14"/>
      <c r="H219" s="14"/>
      <c r="I219" s="36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3" x14ac:dyDescent="0.15">
      <c r="A220" s="14"/>
      <c r="B220" s="14"/>
      <c r="C220" s="14"/>
      <c r="D220" s="36"/>
      <c r="E220" s="36"/>
      <c r="F220" s="14"/>
      <c r="G220" s="14"/>
      <c r="H220" s="14"/>
      <c r="I220" s="36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3" x14ac:dyDescent="0.1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3" x14ac:dyDescent="0.1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3" x14ac:dyDescent="0.1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3" x14ac:dyDescent="0.1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3" x14ac:dyDescent="0.1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3" x14ac:dyDescent="0.1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3" x14ac:dyDescent="0.1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3" x14ac:dyDescent="0.1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3" x14ac:dyDescent="0.1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3" x14ac:dyDescent="0.1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3" x14ac:dyDescent="0.1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3" x14ac:dyDescent="0.1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3" x14ac:dyDescent="0.1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3" x14ac:dyDescent="0.1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3" x14ac:dyDescent="0.1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3" x14ac:dyDescent="0.1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3" x14ac:dyDescent="0.1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3" x14ac:dyDescent="0.1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3" x14ac:dyDescent="0.1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3" x14ac:dyDescent="0.1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3" x14ac:dyDescent="0.1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3" x14ac:dyDescent="0.1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3" x14ac:dyDescent="0.1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3" x14ac:dyDescent="0.1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3" x14ac:dyDescent="0.1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3" x14ac:dyDescent="0.1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3" x14ac:dyDescent="0.1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3" x14ac:dyDescent="0.1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3" x14ac:dyDescent="0.1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3" x14ac:dyDescent="0.1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3" x14ac:dyDescent="0.1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3" x14ac:dyDescent="0.1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3" x14ac:dyDescent="0.1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3" x14ac:dyDescent="0.1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3" x14ac:dyDescent="0.1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3" x14ac:dyDescent="0.1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3" x14ac:dyDescent="0.1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3" x14ac:dyDescent="0.1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3" x14ac:dyDescent="0.1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3" x14ac:dyDescent="0.1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3" x14ac:dyDescent="0.1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3" x14ac:dyDescent="0.1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3" x14ac:dyDescent="0.1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3" x14ac:dyDescent="0.1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3" x14ac:dyDescent="0.1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3" x14ac:dyDescent="0.1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3" x14ac:dyDescent="0.1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3" x14ac:dyDescent="0.1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3" x14ac:dyDescent="0.1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3" x14ac:dyDescent="0.1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3" x14ac:dyDescent="0.1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3" x14ac:dyDescent="0.1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3" x14ac:dyDescent="0.1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3" x14ac:dyDescent="0.1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3" x14ac:dyDescent="0.1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3" x14ac:dyDescent="0.1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3" x14ac:dyDescent="0.1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3" x14ac:dyDescent="0.1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3" x14ac:dyDescent="0.1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3" x14ac:dyDescent="0.1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3" x14ac:dyDescent="0.1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3" x14ac:dyDescent="0.1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3" x14ac:dyDescent="0.1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3" x14ac:dyDescent="0.1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3" x14ac:dyDescent="0.1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3" x14ac:dyDescent="0.1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3" x14ac:dyDescent="0.1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3" x14ac:dyDescent="0.1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3" x14ac:dyDescent="0.1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3" x14ac:dyDescent="0.1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3" x14ac:dyDescent="0.1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3" x14ac:dyDescent="0.1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3" x14ac:dyDescent="0.1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3" x14ac:dyDescent="0.1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3" x14ac:dyDescent="0.1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3" x14ac:dyDescent="0.1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3" x14ac:dyDescent="0.1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3" x14ac:dyDescent="0.1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3" x14ac:dyDescent="0.1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3" x14ac:dyDescent="0.1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3" x14ac:dyDescent="0.1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3" x14ac:dyDescent="0.1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3" x14ac:dyDescent="0.1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3" x14ac:dyDescent="0.1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3" x14ac:dyDescent="0.1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3" x14ac:dyDescent="0.1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3" x14ac:dyDescent="0.1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3" x14ac:dyDescent="0.1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3" x14ac:dyDescent="0.1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3" x14ac:dyDescent="0.1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3" x14ac:dyDescent="0.1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3" x14ac:dyDescent="0.1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3" x14ac:dyDescent="0.1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3" x14ac:dyDescent="0.1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3" x14ac:dyDescent="0.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3" x14ac:dyDescent="0.1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3" x14ac:dyDescent="0.1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3" x14ac:dyDescent="0.1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3" x14ac:dyDescent="0.1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3" x14ac:dyDescent="0.1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3" x14ac:dyDescent="0.1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3" x14ac:dyDescent="0.1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3" x14ac:dyDescent="0.1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3" x14ac:dyDescent="0.1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3" x14ac:dyDescent="0.1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3" x14ac:dyDescent="0.1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3" x14ac:dyDescent="0.1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3" x14ac:dyDescent="0.1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3" x14ac:dyDescent="0.1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3" x14ac:dyDescent="0.1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3" x14ac:dyDescent="0.1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3" x14ac:dyDescent="0.1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3" x14ac:dyDescent="0.1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3" x14ac:dyDescent="0.1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3" x14ac:dyDescent="0.1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3" x14ac:dyDescent="0.1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3" x14ac:dyDescent="0.1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3" x14ac:dyDescent="0.1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3" x14ac:dyDescent="0.1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3" x14ac:dyDescent="0.1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3" x14ac:dyDescent="0.1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3" x14ac:dyDescent="0.1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3" x14ac:dyDescent="0.1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3" x14ac:dyDescent="0.1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3" x14ac:dyDescent="0.1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3" x14ac:dyDescent="0.1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3" x14ac:dyDescent="0.1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3" x14ac:dyDescent="0.1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3" x14ac:dyDescent="0.1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3" x14ac:dyDescent="0.1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3" x14ac:dyDescent="0.1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3" x14ac:dyDescent="0.1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3" x14ac:dyDescent="0.1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3" x14ac:dyDescent="0.1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3" x14ac:dyDescent="0.1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3" x14ac:dyDescent="0.1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3" x14ac:dyDescent="0.1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3" x14ac:dyDescent="0.1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3" x14ac:dyDescent="0.1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3" x14ac:dyDescent="0.1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3" x14ac:dyDescent="0.1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3" x14ac:dyDescent="0.1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3" x14ac:dyDescent="0.1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3" x14ac:dyDescent="0.1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3" x14ac:dyDescent="0.1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3" x14ac:dyDescent="0.1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3" x14ac:dyDescent="0.1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3" x14ac:dyDescent="0.1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3" x14ac:dyDescent="0.1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3" x14ac:dyDescent="0.1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3" x14ac:dyDescent="0.1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3" x14ac:dyDescent="0.1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3" x14ac:dyDescent="0.1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3" x14ac:dyDescent="0.1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3" x14ac:dyDescent="0.1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3" x14ac:dyDescent="0.1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3" x14ac:dyDescent="0.1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3" x14ac:dyDescent="0.1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3" x14ac:dyDescent="0.1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3" x14ac:dyDescent="0.1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3" x14ac:dyDescent="0.1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3" x14ac:dyDescent="0.1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3" x14ac:dyDescent="0.1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3" x14ac:dyDescent="0.1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3" x14ac:dyDescent="0.1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3" x14ac:dyDescent="0.1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3" x14ac:dyDescent="0.1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3" x14ac:dyDescent="0.1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3" x14ac:dyDescent="0.1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3" x14ac:dyDescent="0.1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3" x14ac:dyDescent="0.1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3" x14ac:dyDescent="0.1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3" x14ac:dyDescent="0.1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3" x14ac:dyDescent="0.1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3" x14ac:dyDescent="0.1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3" x14ac:dyDescent="0.1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3" x14ac:dyDescent="0.1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3" x14ac:dyDescent="0.1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3" x14ac:dyDescent="0.1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3" x14ac:dyDescent="0.1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3" x14ac:dyDescent="0.1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3" x14ac:dyDescent="0.1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3" x14ac:dyDescent="0.1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3" x14ac:dyDescent="0.1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3" x14ac:dyDescent="0.1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3" x14ac:dyDescent="0.1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3" x14ac:dyDescent="0.1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3" x14ac:dyDescent="0.1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3" x14ac:dyDescent="0.1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3" x14ac:dyDescent="0.1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3" x14ac:dyDescent="0.1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3" x14ac:dyDescent="0.1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3" x14ac:dyDescent="0.1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3" x14ac:dyDescent="0.1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3" x14ac:dyDescent="0.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3" x14ac:dyDescent="0.1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3" x14ac:dyDescent="0.1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3" x14ac:dyDescent="0.1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3" x14ac:dyDescent="0.1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3" x14ac:dyDescent="0.1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3" x14ac:dyDescent="0.1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3" x14ac:dyDescent="0.1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3" x14ac:dyDescent="0.1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3" x14ac:dyDescent="0.1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3" x14ac:dyDescent="0.1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3" x14ac:dyDescent="0.1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3" x14ac:dyDescent="0.1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3" x14ac:dyDescent="0.1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3" x14ac:dyDescent="0.1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3" x14ac:dyDescent="0.1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3" x14ac:dyDescent="0.1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3" x14ac:dyDescent="0.1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3" x14ac:dyDescent="0.1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3" x14ac:dyDescent="0.1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3" x14ac:dyDescent="0.1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3" x14ac:dyDescent="0.1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3" x14ac:dyDescent="0.1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3" x14ac:dyDescent="0.1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3" x14ac:dyDescent="0.1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3" x14ac:dyDescent="0.1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3" x14ac:dyDescent="0.1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3" x14ac:dyDescent="0.1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3" x14ac:dyDescent="0.1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3" x14ac:dyDescent="0.1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3" x14ac:dyDescent="0.1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3" x14ac:dyDescent="0.1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3" x14ac:dyDescent="0.1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3" x14ac:dyDescent="0.1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3" x14ac:dyDescent="0.1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3" x14ac:dyDescent="0.1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3" x14ac:dyDescent="0.1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3" x14ac:dyDescent="0.1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3" x14ac:dyDescent="0.1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3" x14ac:dyDescent="0.1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3" x14ac:dyDescent="0.1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3" x14ac:dyDescent="0.1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3" x14ac:dyDescent="0.1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3" x14ac:dyDescent="0.1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3" x14ac:dyDescent="0.1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3" x14ac:dyDescent="0.1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3" x14ac:dyDescent="0.1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3" x14ac:dyDescent="0.1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3" x14ac:dyDescent="0.1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3" x14ac:dyDescent="0.1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3" x14ac:dyDescent="0.1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3" x14ac:dyDescent="0.1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3" x14ac:dyDescent="0.1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3" x14ac:dyDescent="0.1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3" x14ac:dyDescent="0.1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3" x14ac:dyDescent="0.1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3" x14ac:dyDescent="0.1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3" x14ac:dyDescent="0.1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3" x14ac:dyDescent="0.1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3" x14ac:dyDescent="0.1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3" x14ac:dyDescent="0.1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3" x14ac:dyDescent="0.1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3" x14ac:dyDescent="0.1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3" x14ac:dyDescent="0.1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3" x14ac:dyDescent="0.1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3" x14ac:dyDescent="0.1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3" x14ac:dyDescent="0.1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3" x14ac:dyDescent="0.1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3" x14ac:dyDescent="0.1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3" x14ac:dyDescent="0.1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3" x14ac:dyDescent="0.1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3" x14ac:dyDescent="0.1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3" x14ac:dyDescent="0.1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3" x14ac:dyDescent="0.1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3" x14ac:dyDescent="0.1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3" x14ac:dyDescent="0.1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3" x14ac:dyDescent="0.1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3" x14ac:dyDescent="0.1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3" x14ac:dyDescent="0.1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3" x14ac:dyDescent="0.1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3" x14ac:dyDescent="0.1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3" x14ac:dyDescent="0.1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3" x14ac:dyDescent="0.1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3" x14ac:dyDescent="0.1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3" x14ac:dyDescent="0.1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3" x14ac:dyDescent="0.1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3" x14ac:dyDescent="0.1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3" x14ac:dyDescent="0.1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3" x14ac:dyDescent="0.1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3" x14ac:dyDescent="0.1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3" x14ac:dyDescent="0.1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3" x14ac:dyDescent="0.1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3" x14ac:dyDescent="0.1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3" x14ac:dyDescent="0.1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3" x14ac:dyDescent="0.1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3" x14ac:dyDescent="0.1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3" x14ac:dyDescent="0.1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3" x14ac:dyDescent="0.1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3" x14ac:dyDescent="0.1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3" x14ac:dyDescent="0.1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3" x14ac:dyDescent="0.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3" x14ac:dyDescent="0.1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3" x14ac:dyDescent="0.1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3" x14ac:dyDescent="0.1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3" x14ac:dyDescent="0.1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3" x14ac:dyDescent="0.1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3" x14ac:dyDescent="0.1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3" x14ac:dyDescent="0.1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3" x14ac:dyDescent="0.1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3" x14ac:dyDescent="0.1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3" x14ac:dyDescent="0.1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3" x14ac:dyDescent="0.1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3" x14ac:dyDescent="0.1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3" x14ac:dyDescent="0.1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3" x14ac:dyDescent="0.1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3" x14ac:dyDescent="0.1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3" x14ac:dyDescent="0.1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3" x14ac:dyDescent="0.1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3" x14ac:dyDescent="0.1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3" x14ac:dyDescent="0.1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3" x14ac:dyDescent="0.1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3" x14ac:dyDescent="0.1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3" x14ac:dyDescent="0.1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3" x14ac:dyDescent="0.1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3" x14ac:dyDescent="0.1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3" x14ac:dyDescent="0.1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3" x14ac:dyDescent="0.1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3" x14ac:dyDescent="0.1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3" x14ac:dyDescent="0.1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3" x14ac:dyDescent="0.1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3" x14ac:dyDescent="0.1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3" x14ac:dyDescent="0.1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3" x14ac:dyDescent="0.1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3" x14ac:dyDescent="0.1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3" x14ac:dyDescent="0.1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3" x14ac:dyDescent="0.1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3" x14ac:dyDescent="0.1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3" x14ac:dyDescent="0.1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3" x14ac:dyDescent="0.1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3" x14ac:dyDescent="0.1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3" x14ac:dyDescent="0.1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3" x14ac:dyDescent="0.1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3" x14ac:dyDescent="0.1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3" x14ac:dyDescent="0.1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3" x14ac:dyDescent="0.1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3" x14ac:dyDescent="0.1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3" x14ac:dyDescent="0.1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3" x14ac:dyDescent="0.1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3" x14ac:dyDescent="0.1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3" x14ac:dyDescent="0.1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3" x14ac:dyDescent="0.1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3" x14ac:dyDescent="0.1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3" x14ac:dyDescent="0.1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3" x14ac:dyDescent="0.1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3" x14ac:dyDescent="0.1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3" x14ac:dyDescent="0.1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3" x14ac:dyDescent="0.1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3" x14ac:dyDescent="0.1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3" x14ac:dyDescent="0.1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3" x14ac:dyDescent="0.1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3" x14ac:dyDescent="0.1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3" x14ac:dyDescent="0.1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3" x14ac:dyDescent="0.1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3" x14ac:dyDescent="0.1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3" x14ac:dyDescent="0.1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3" x14ac:dyDescent="0.1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3" x14ac:dyDescent="0.1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3" x14ac:dyDescent="0.1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3" x14ac:dyDescent="0.1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3" x14ac:dyDescent="0.1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3" x14ac:dyDescent="0.1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3" x14ac:dyDescent="0.1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3" x14ac:dyDescent="0.1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3" x14ac:dyDescent="0.1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3" x14ac:dyDescent="0.1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3" x14ac:dyDescent="0.1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3" x14ac:dyDescent="0.1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3" x14ac:dyDescent="0.1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3" x14ac:dyDescent="0.1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3" x14ac:dyDescent="0.1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3" x14ac:dyDescent="0.1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3" x14ac:dyDescent="0.1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3" x14ac:dyDescent="0.1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3" x14ac:dyDescent="0.1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3" x14ac:dyDescent="0.1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3" x14ac:dyDescent="0.1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3" x14ac:dyDescent="0.1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3" x14ac:dyDescent="0.1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3" x14ac:dyDescent="0.1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3" x14ac:dyDescent="0.1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3" x14ac:dyDescent="0.1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3" x14ac:dyDescent="0.1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3" x14ac:dyDescent="0.1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3" x14ac:dyDescent="0.1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3" x14ac:dyDescent="0.1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3" x14ac:dyDescent="0.1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3" x14ac:dyDescent="0.1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3" x14ac:dyDescent="0.1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3" x14ac:dyDescent="0.1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3" x14ac:dyDescent="0.1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3" x14ac:dyDescent="0.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3" x14ac:dyDescent="0.1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3" x14ac:dyDescent="0.1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3" x14ac:dyDescent="0.1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3" x14ac:dyDescent="0.1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3" x14ac:dyDescent="0.1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3" x14ac:dyDescent="0.1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3" x14ac:dyDescent="0.1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3" x14ac:dyDescent="0.1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3" x14ac:dyDescent="0.1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3" x14ac:dyDescent="0.1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3" x14ac:dyDescent="0.1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3" x14ac:dyDescent="0.1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3" x14ac:dyDescent="0.1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3" x14ac:dyDescent="0.1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3" x14ac:dyDescent="0.1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3" x14ac:dyDescent="0.1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3" x14ac:dyDescent="0.1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3" x14ac:dyDescent="0.1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3" x14ac:dyDescent="0.1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3" x14ac:dyDescent="0.1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3" x14ac:dyDescent="0.1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3" x14ac:dyDescent="0.1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3" x14ac:dyDescent="0.1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3" x14ac:dyDescent="0.1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3" x14ac:dyDescent="0.1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3" x14ac:dyDescent="0.1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3" x14ac:dyDescent="0.1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3" x14ac:dyDescent="0.1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3" x14ac:dyDescent="0.1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3" x14ac:dyDescent="0.1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3" x14ac:dyDescent="0.1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3" x14ac:dyDescent="0.1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3" x14ac:dyDescent="0.1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3" x14ac:dyDescent="0.1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3" x14ac:dyDescent="0.1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3" x14ac:dyDescent="0.1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3" x14ac:dyDescent="0.1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3" x14ac:dyDescent="0.1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3" x14ac:dyDescent="0.1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3" x14ac:dyDescent="0.1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3" x14ac:dyDescent="0.1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3" x14ac:dyDescent="0.1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3" x14ac:dyDescent="0.1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3" x14ac:dyDescent="0.1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3" x14ac:dyDescent="0.1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3" x14ac:dyDescent="0.1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3" x14ac:dyDescent="0.1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3" x14ac:dyDescent="0.1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3" x14ac:dyDescent="0.1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3" x14ac:dyDescent="0.1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3" x14ac:dyDescent="0.1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3" x14ac:dyDescent="0.1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3" x14ac:dyDescent="0.1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3" x14ac:dyDescent="0.1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3" x14ac:dyDescent="0.1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3" x14ac:dyDescent="0.1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3" x14ac:dyDescent="0.1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3" x14ac:dyDescent="0.1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3" x14ac:dyDescent="0.1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3" x14ac:dyDescent="0.1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3" x14ac:dyDescent="0.1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3" x14ac:dyDescent="0.1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3" x14ac:dyDescent="0.1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3" x14ac:dyDescent="0.1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3" x14ac:dyDescent="0.1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3" x14ac:dyDescent="0.1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3" x14ac:dyDescent="0.1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3" x14ac:dyDescent="0.1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3" x14ac:dyDescent="0.1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3" x14ac:dyDescent="0.1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3" x14ac:dyDescent="0.1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3" x14ac:dyDescent="0.1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3" x14ac:dyDescent="0.1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3" x14ac:dyDescent="0.1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3" x14ac:dyDescent="0.1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3" x14ac:dyDescent="0.1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3" x14ac:dyDescent="0.1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3" x14ac:dyDescent="0.1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3" x14ac:dyDescent="0.1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3" x14ac:dyDescent="0.1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3" x14ac:dyDescent="0.1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3" x14ac:dyDescent="0.1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3" x14ac:dyDescent="0.1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3" x14ac:dyDescent="0.1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3" x14ac:dyDescent="0.1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3" x14ac:dyDescent="0.1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3" x14ac:dyDescent="0.1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3" x14ac:dyDescent="0.1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3" x14ac:dyDescent="0.1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3" x14ac:dyDescent="0.1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3" x14ac:dyDescent="0.1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3" x14ac:dyDescent="0.1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3" x14ac:dyDescent="0.1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3" x14ac:dyDescent="0.1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3" x14ac:dyDescent="0.1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3" x14ac:dyDescent="0.1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3" x14ac:dyDescent="0.1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3" x14ac:dyDescent="0.1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3" x14ac:dyDescent="0.1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3" x14ac:dyDescent="0.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3" x14ac:dyDescent="0.1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3" x14ac:dyDescent="0.1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3" x14ac:dyDescent="0.1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3" x14ac:dyDescent="0.1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3" x14ac:dyDescent="0.1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3" x14ac:dyDescent="0.1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3" x14ac:dyDescent="0.1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3" x14ac:dyDescent="0.1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3" x14ac:dyDescent="0.1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3" x14ac:dyDescent="0.1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3" x14ac:dyDescent="0.1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3" x14ac:dyDescent="0.1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3" x14ac:dyDescent="0.1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3" x14ac:dyDescent="0.1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3" x14ac:dyDescent="0.1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3" x14ac:dyDescent="0.1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3" x14ac:dyDescent="0.1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3" x14ac:dyDescent="0.1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3" x14ac:dyDescent="0.1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3" x14ac:dyDescent="0.1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3" x14ac:dyDescent="0.1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3" x14ac:dyDescent="0.1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3" x14ac:dyDescent="0.1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3" x14ac:dyDescent="0.1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3" x14ac:dyDescent="0.1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3" x14ac:dyDescent="0.1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3" x14ac:dyDescent="0.1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3" x14ac:dyDescent="0.1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3" x14ac:dyDescent="0.1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3" x14ac:dyDescent="0.1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3" x14ac:dyDescent="0.1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3" x14ac:dyDescent="0.1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3" x14ac:dyDescent="0.1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3" x14ac:dyDescent="0.1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3" x14ac:dyDescent="0.1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3" x14ac:dyDescent="0.1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3" x14ac:dyDescent="0.1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3" x14ac:dyDescent="0.1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3" x14ac:dyDescent="0.1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3" x14ac:dyDescent="0.1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3" x14ac:dyDescent="0.1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3" x14ac:dyDescent="0.1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3" x14ac:dyDescent="0.1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3" x14ac:dyDescent="0.1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3" x14ac:dyDescent="0.1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3" x14ac:dyDescent="0.1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3" x14ac:dyDescent="0.1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3" x14ac:dyDescent="0.1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3" x14ac:dyDescent="0.1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3" x14ac:dyDescent="0.1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3" x14ac:dyDescent="0.1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3" x14ac:dyDescent="0.1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3" x14ac:dyDescent="0.1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3" x14ac:dyDescent="0.1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3" x14ac:dyDescent="0.1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3" x14ac:dyDescent="0.1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3" x14ac:dyDescent="0.1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3" x14ac:dyDescent="0.1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3" x14ac:dyDescent="0.1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3" x14ac:dyDescent="0.1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3" x14ac:dyDescent="0.1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3" x14ac:dyDescent="0.1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3" x14ac:dyDescent="0.1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3" x14ac:dyDescent="0.1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3" x14ac:dyDescent="0.1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3" x14ac:dyDescent="0.1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3" x14ac:dyDescent="0.1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3" x14ac:dyDescent="0.1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3" x14ac:dyDescent="0.1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3" x14ac:dyDescent="0.1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3" x14ac:dyDescent="0.1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3" x14ac:dyDescent="0.1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3" x14ac:dyDescent="0.1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3" x14ac:dyDescent="0.1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3" x14ac:dyDescent="0.1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3" x14ac:dyDescent="0.1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3" x14ac:dyDescent="0.1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3" x14ac:dyDescent="0.1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3" x14ac:dyDescent="0.1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3" x14ac:dyDescent="0.1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3" x14ac:dyDescent="0.1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3" x14ac:dyDescent="0.1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3" x14ac:dyDescent="0.1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3" x14ac:dyDescent="0.1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3" x14ac:dyDescent="0.1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3" x14ac:dyDescent="0.1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3" x14ac:dyDescent="0.1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3" x14ac:dyDescent="0.1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3" x14ac:dyDescent="0.1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3" x14ac:dyDescent="0.1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3" x14ac:dyDescent="0.1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3" x14ac:dyDescent="0.1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3" x14ac:dyDescent="0.1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3" x14ac:dyDescent="0.1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3" x14ac:dyDescent="0.1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3" x14ac:dyDescent="0.1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3" x14ac:dyDescent="0.1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3" x14ac:dyDescent="0.1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3" x14ac:dyDescent="0.1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3" x14ac:dyDescent="0.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3" x14ac:dyDescent="0.1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3" x14ac:dyDescent="0.1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3" x14ac:dyDescent="0.1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3" x14ac:dyDescent="0.1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3" x14ac:dyDescent="0.1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3" x14ac:dyDescent="0.1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3" x14ac:dyDescent="0.1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3" x14ac:dyDescent="0.1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3" x14ac:dyDescent="0.1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3" x14ac:dyDescent="0.1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3" x14ac:dyDescent="0.1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3" x14ac:dyDescent="0.1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3" x14ac:dyDescent="0.1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3" x14ac:dyDescent="0.1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3" x14ac:dyDescent="0.1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3" x14ac:dyDescent="0.1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3" x14ac:dyDescent="0.1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3" x14ac:dyDescent="0.1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3" x14ac:dyDescent="0.1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3" x14ac:dyDescent="0.1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3" x14ac:dyDescent="0.1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3" x14ac:dyDescent="0.1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3" x14ac:dyDescent="0.1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3" x14ac:dyDescent="0.1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3" x14ac:dyDescent="0.1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3" x14ac:dyDescent="0.1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3" x14ac:dyDescent="0.1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3" x14ac:dyDescent="0.1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3" x14ac:dyDescent="0.1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3" x14ac:dyDescent="0.1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3" x14ac:dyDescent="0.1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3" x14ac:dyDescent="0.1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3" x14ac:dyDescent="0.1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3" x14ac:dyDescent="0.1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3" x14ac:dyDescent="0.1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3" x14ac:dyDescent="0.1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3" x14ac:dyDescent="0.1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3" x14ac:dyDescent="0.1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3" x14ac:dyDescent="0.1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3" x14ac:dyDescent="0.1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3" x14ac:dyDescent="0.1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3" x14ac:dyDescent="0.1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3" x14ac:dyDescent="0.1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3" x14ac:dyDescent="0.1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3" x14ac:dyDescent="0.1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3" x14ac:dyDescent="0.1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3" x14ac:dyDescent="0.1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3" x14ac:dyDescent="0.1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3" x14ac:dyDescent="0.1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3" x14ac:dyDescent="0.1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3" x14ac:dyDescent="0.1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3" x14ac:dyDescent="0.1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3" x14ac:dyDescent="0.1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3" x14ac:dyDescent="0.1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3" x14ac:dyDescent="0.1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3" x14ac:dyDescent="0.1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3" x14ac:dyDescent="0.1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3" x14ac:dyDescent="0.1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3" x14ac:dyDescent="0.1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3" x14ac:dyDescent="0.1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3" x14ac:dyDescent="0.1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3" x14ac:dyDescent="0.1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3" x14ac:dyDescent="0.1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3" x14ac:dyDescent="0.1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3" x14ac:dyDescent="0.1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3" x14ac:dyDescent="0.1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3" x14ac:dyDescent="0.1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3" x14ac:dyDescent="0.1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3" x14ac:dyDescent="0.1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3" x14ac:dyDescent="0.1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3" x14ac:dyDescent="0.1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3" x14ac:dyDescent="0.1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3" x14ac:dyDescent="0.1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3" x14ac:dyDescent="0.1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3" x14ac:dyDescent="0.1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3" x14ac:dyDescent="0.1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3" x14ac:dyDescent="0.1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3" x14ac:dyDescent="0.1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3" x14ac:dyDescent="0.1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3" x14ac:dyDescent="0.1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3" x14ac:dyDescent="0.1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3" x14ac:dyDescent="0.1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3" x14ac:dyDescent="0.1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3" x14ac:dyDescent="0.1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3" x14ac:dyDescent="0.1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3" x14ac:dyDescent="0.1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3" x14ac:dyDescent="0.1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3" x14ac:dyDescent="0.1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3" x14ac:dyDescent="0.1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3" x14ac:dyDescent="0.1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3" x14ac:dyDescent="0.1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3" x14ac:dyDescent="0.1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3" x14ac:dyDescent="0.1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3" x14ac:dyDescent="0.1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3" x14ac:dyDescent="0.1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3" x14ac:dyDescent="0.1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3" x14ac:dyDescent="0.1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3" x14ac:dyDescent="0.1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3" x14ac:dyDescent="0.1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3" x14ac:dyDescent="0.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3" x14ac:dyDescent="0.1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3" x14ac:dyDescent="0.1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3" x14ac:dyDescent="0.1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3" x14ac:dyDescent="0.1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3" x14ac:dyDescent="0.1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3" x14ac:dyDescent="0.1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3" x14ac:dyDescent="0.1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3" x14ac:dyDescent="0.1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3" x14ac:dyDescent="0.1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3" x14ac:dyDescent="0.1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3" x14ac:dyDescent="0.1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3" x14ac:dyDescent="0.1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3" x14ac:dyDescent="0.1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3" x14ac:dyDescent="0.1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3" x14ac:dyDescent="0.1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3" x14ac:dyDescent="0.1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3" x14ac:dyDescent="0.1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3" x14ac:dyDescent="0.1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3" x14ac:dyDescent="0.1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3" x14ac:dyDescent="0.1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3" x14ac:dyDescent="0.1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3" x14ac:dyDescent="0.1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3" x14ac:dyDescent="0.1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3" x14ac:dyDescent="0.1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3" x14ac:dyDescent="0.1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3" x14ac:dyDescent="0.1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3" x14ac:dyDescent="0.1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3" x14ac:dyDescent="0.1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3" x14ac:dyDescent="0.1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3" x14ac:dyDescent="0.1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3" x14ac:dyDescent="0.1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3" x14ac:dyDescent="0.1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3" x14ac:dyDescent="0.1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3" x14ac:dyDescent="0.1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3" x14ac:dyDescent="0.1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3" x14ac:dyDescent="0.1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3" x14ac:dyDescent="0.1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3" x14ac:dyDescent="0.1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3" x14ac:dyDescent="0.1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3" x14ac:dyDescent="0.1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3" x14ac:dyDescent="0.1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3" x14ac:dyDescent="0.1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3" x14ac:dyDescent="0.1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3" x14ac:dyDescent="0.1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3" x14ac:dyDescent="0.1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3" x14ac:dyDescent="0.1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3" x14ac:dyDescent="0.1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3" x14ac:dyDescent="0.1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3" x14ac:dyDescent="0.1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3" x14ac:dyDescent="0.1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3" x14ac:dyDescent="0.1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3" x14ac:dyDescent="0.1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3" x14ac:dyDescent="0.1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3" x14ac:dyDescent="0.1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3" x14ac:dyDescent="0.1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3" x14ac:dyDescent="0.1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3" x14ac:dyDescent="0.1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3" x14ac:dyDescent="0.1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3" x14ac:dyDescent="0.1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3" x14ac:dyDescent="0.1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3" x14ac:dyDescent="0.1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3" x14ac:dyDescent="0.1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3" x14ac:dyDescent="0.1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3" x14ac:dyDescent="0.1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3" x14ac:dyDescent="0.1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3" x14ac:dyDescent="0.1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3" x14ac:dyDescent="0.15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3" x14ac:dyDescent="0.15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3" x14ac:dyDescent="0.15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3" x14ac:dyDescent="0.1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3" x14ac:dyDescent="0.15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3" x14ac:dyDescent="0.15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3" x14ac:dyDescent="0.15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3" x14ac:dyDescent="0.15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13" x14ac:dyDescent="0.15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13" x14ac:dyDescent="0.15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13" x14ac:dyDescent="0.15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13" x14ac:dyDescent="0.15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13" x14ac:dyDescent="0.15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13" x14ac:dyDescent="0.1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13" x14ac:dyDescent="0.15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13" x14ac:dyDescent="0.15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13" x14ac:dyDescent="0.15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13" x14ac:dyDescent="0.15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13" x14ac:dyDescent="0.15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mergeCells count="2">
    <mergeCell ref="B1:E1"/>
    <mergeCell ref="F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 SupplTables</vt:lpstr>
      <vt:lpstr>TableS1</vt:lpstr>
      <vt:lpstr>Table S2</vt:lpstr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Dr. I-Na Lu</cp:lastModifiedBy>
  <dcterms:modified xsi:type="dcterms:W3CDTF">2025-05-12T10:17:20Z</dcterms:modified>
</cp:coreProperties>
</file>