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E6E88FA2-3697-8246-ABAB-1285C3399FCD}" xr6:coauthVersionLast="47" xr6:coauthVersionMax="47" xr10:uidLastSave="{00000000-0000-0000-0000-000000000000}"/>
  <bookViews>
    <workbookView xWindow="4220" yWindow="500" windowWidth="41360" windowHeight="20600" xr2:uid="{7E91396A-CD7B-45DE-AF8B-6B3780294250}"/>
  </bookViews>
  <sheets>
    <sheet name="Add File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32" i="7" l="1"/>
  <c r="BA32" i="7"/>
  <c r="AZ32" i="7"/>
  <c r="AY32" i="7"/>
  <c r="AX32" i="7"/>
  <c r="AW32" i="7"/>
  <c r="AV32" i="7"/>
  <c r="AU32" i="7"/>
  <c r="AQ32" i="7"/>
  <c r="AP32" i="7"/>
  <c r="AO32" i="7"/>
  <c r="AN32" i="7"/>
  <c r="AM32" i="7"/>
  <c r="AL32" i="7"/>
  <c r="AK32" i="7"/>
  <c r="AJ32" i="7"/>
  <c r="AF32" i="7"/>
  <c r="AE32" i="7"/>
  <c r="AD32" i="7"/>
  <c r="AC32" i="7"/>
  <c r="AB32" i="7"/>
  <c r="AA32" i="7"/>
  <c r="Z32" i="7"/>
  <c r="Y32" i="7"/>
  <c r="U32" i="7"/>
  <c r="T32" i="7"/>
  <c r="S32" i="7"/>
  <c r="R32" i="7"/>
  <c r="Q32" i="7"/>
  <c r="P32" i="7"/>
  <c r="O32" i="7"/>
  <c r="N32" i="7"/>
  <c r="J32" i="7"/>
  <c r="I32" i="7"/>
  <c r="H32" i="7"/>
  <c r="G32" i="7"/>
  <c r="F32" i="7"/>
  <c r="E32" i="7"/>
  <c r="D32" i="7"/>
  <c r="C32" i="7"/>
  <c r="BB31" i="7"/>
  <c r="BA31" i="7"/>
  <c r="AZ31" i="7"/>
  <c r="AY31" i="7"/>
  <c r="AX31" i="7"/>
  <c r="AW31" i="7"/>
  <c r="AV31" i="7"/>
  <c r="AU31" i="7"/>
  <c r="AQ31" i="7"/>
  <c r="AP31" i="7"/>
  <c r="AO31" i="7"/>
  <c r="AN31" i="7"/>
  <c r="AM31" i="7"/>
  <c r="AL31" i="7"/>
  <c r="AK31" i="7"/>
  <c r="AJ31" i="7"/>
  <c r="AF31" i="7"/>
  <c r="AE31" i="7"/>
  <c r="AD31" i="7"/>
  <c r="AC31" i="7"/>
  <c r="AB31" i="7"/>
  <c r="AA31" i="7"/>
  <c r="Z31" i="7"/>
  <c r="Y31" i="7"/>
  <c r="U31" i="7"/>
  <c r="T31" i="7"/>
  <c r="S31" i="7"/>
  <c r="R31" i="7"/>
  <c r="Q31" i="7"/>
  <c r="P31" i="7"/>
  <c r="O31" i="7"/>
  <c r="N31" i="7"/>
  <c r="J31" i="7"/>
  <c r="I31" i="7"/>
  <c r="H31" i="7"/>
  <c r="G31" i="7"/>
  <c r="F31" i="7"/>
  <c r="E31" i="7"/>
  <c r="D31" i="7"/>
  <c r="C31" i="7"/>
  <c r="BB30" i="7"/>
  <c r="BA30" i="7"/>
  <c r="AZ30" i="7"/>
  <c r="AY30" i="7"/>
  <c r="AX30" i="7"/>
  <c r="AW30" i="7"/>
  <c r="AV30" i="7"/>
  <c r="AU30" i="7"/>
  <c r="AQ30" i="7"/>
  <c r="AP30" i="7"/>
  <c r="AO30" i="7"/>
  <c r="AN30" i="7"/>
  <c r="AM30" i="7"/>
  <c r="AL30" i="7"/>
  <c r="AK30" i="7"/>
  <c r="AJ30" i="7"/>
  <c r="AF30" i="7"/>
  <c r="AE30" i="7"/>
  <c r="AD30" i="7"/>
  <c r="AC30" i="7"/>
  <c r="AB30" i="7"/>
  <c r="AA30" i="7"/>
  <c r="Z30" i="7"/>
  <c r="Y30" i="7"/>
  <c r="U30" i="7"/>
  <c r="T30" i="7"/>
  <c r="S30" i="7"/>
  <c r="R30" i="7"/>
  <c r="Q30" i="7"/>
  <c r="P30" i="7"/>
  <c r="O30" i="7"/>
  <c r="N30" i="7"/>
  <c r="J30" i="7"/>
  <c r="I30" i="7"/>
  <c r="H30" i="7"/>
  <c r="G30" i="7"/>
  <c r="F30" i="7"/>
  <c r="E30" i="7"/>
  <c r="D30" i="7"/>
  <c r="C30" i="7"/>
  <c r="BB29" i="7"/>
  <c r="BA29" i="7"/>
  <c r="AZ29" i="7"/>
  <c r="AY29" i="7"/>
  <c r="AX29" i="7"/>
  <c r="AW29" i="7"/>
  <c r="AV29" i="7"/>
  <c r="AU29" i="7"/>
  <c r="AQ29" i="7"/>
  <c r="AP29" i="7"/>
  <c r="AO29" i="7"/>
  <c r="AN29" i="7"/>
  <c r="AM29" i="7"/>
  <c r="AL29" i="7"/>
  <c r="AK29" i="7"/>
  <c r="AJ29" i="7"/>
  <c r="AF29" i="7"/>
  <c r="AE29" i="7"/>
  <c r="AD29" i="7"/>
  <c r="AC29" i="7"/>
  <c r="AB29" i="7"/>
  <c r="AA29" i="7"/>
  <c r="Z29" i="7"/>
  <c r="Y29" i="7"/>
  <c r="U29" i="7"/>
  <c r="T29" i="7"/>
  <c r="S29" i="7"/>
  <c r="R29" i="7"/>
  <c r="Q29" i="7"/>
  <c r="P29" i="7"/>
  <c r="O29" i="7"/>
  <c r="N29" i="7"/>
  <c r="J29" i="7"/>
  <c r="I29" i="7"/>
  <c r="H29" i="7"/>
  <c r="G29" i="7"/>
  <c r="F29" i="7"/>
  <c r="E29" i="7"/>
  <c r="D29" i="7"/>
  <c r="C29" i="7"/>
  <c r="BB28" i="7"/>
  <c r="BA28" i="7"/>
  <c r="AZ28" i="7"/>
  <c r="AY28" i="7"/>
  <c r="AX28" i="7"/>
  <c r="AW28" i="7"/>
  <c r="AV28" i="7"/>
  <c r="AU28" i="7"/>
  <c r="AQ28" i="7"/>
  <c r="AP28" i="7"/>
  <c r="AO28" i="7"/>
  <c r="AN28" i="7"/>
  <c r="AM28" i="7"/>
  <c r="AL28" i="7"/>
  <c r="AK28" i="7"/>
  <c r="AJ28" i="7"/>
  <c r="AF28" i="7"/>
  <c r="AE28" i="7"/>
  <c r="AD28" i="7"/>
  <c r="AC28" i="7"/>
  <c r="AB28" i="7"/>
  <c r="AA28" i="7"/>
  <c r="Z28" i="7"/>
  <c r="Y28" i="7"/>
  <c r="U28" i="7"/>
  <c r="T28" i="7"/>
  <c r="S28" i="7"/>
  <c r="R28" i="7"/>
  <c r="Q28" i="7"/>
  <c r="P28" i="7"/>
  <c r="O28" i="7"/>
  <c r="N28" i="7"/>
  <c r="J28" i="7"/>
  <c r="I28" i="7"/>
  <c r="H28" i="7"/>
  <c r="G28" i="7"/>
  <c r="F28" i="7"/>
  <c r="E28" i="7"/>
  <c r="D28" i="7"/>
  <c r="C28" i="7"/>
  <c r="BB27" i="7"/>
  <c r="BA27" i="7"/>
  <c r="AZ27" i="7"/>
  <c r="AY27" i="7"/>
  <c r="AX27" i="7"/>
  <c r="AW27" i="7"/>
  <c r="AV27" i="7"/>
  <c r="AV34" i="7" s="1"/>
  <c r="AU27" i="7"/>
  <c r="AQ27" i="7"/>
  <c r="AP27" i="7"/>
  <c r="AO27" i="7"/>
  <c r="AN27" i="7"/>
  <c r="AM27" i="7"/>
  <c r="AL27" i="7"/>
  <c r="AK27" i="7"/>
  <c r="AJ27" i="7"/>
  <c r="AF27" i="7"/>
  <c r="AE27" i="7"/>
  <c r="AD27" i="7"/>
  <c r="AC27" i="7"/>
  <c r="AB27" i="7"/>
  <c r="AA27" i="7"/>
  <c r="Z27" i="7"/>
  <c r="Y27" i="7"/>
  <c r="U27" i="7"/>
  <c r="T27" i="7"/>
  <c r="S27" i="7"/>
  <c r="R27" i="7"/>
  <c r="Q27" i="7"/>
  <c r="P27" i="7"/>
  <c r="O27" i="7"/>
  <c r="N27" i="7"/>
  <c r="J27" i="7"/>
  <c r="I27" i="7"/>
  <c r="H27" i="7"/>
  <c r="G27" i="7"/>
  <c r="F27" i="7"/>
  <c r="E27" i="7"/>
  <c r="D27" i="7"/>
  <c r="C27" i="7"/>
  <c r="C34" i="7" s="1"/>
  <c r="D34" i="7" l="1"/>
  <c r="AK34" i="7"/>
  <c r="AM37" i="7" s="1"/>
  <c r="Y34" i="7"/>
  <c r="AC39" i="7" s="1"/>
  <c r="Z34" i="7"/>
  <c r="Z41" i="7" s="1"/>
  <c r="N34" i="7"/>
  <c r="P40" i="7" s="1"/>
  <c r="AU34" i="7"/>
  <c r="AU36" i="7" s="1"/>
  <c r="AO41" i="7"/>
  <c r="AQ36" i="7"/>
  <c r="AJ34" i="7"/>
  <c r="AL40" i="7" s="1"/>
  <c r="AK37" i="7"/>
  <c r="AK38" i="7"/>
  <c r="AK39" i="7"/>
  <c r="AK40" i="7"/>
  <c r="AK41" i="7"/>
  <c r="P36" i="7"/>
  <c r="E37" i="7"/>
  <c r="E38" i="7"/>
  <c r="P38" i="7"/>
  <c r="AA38" i="7"/>
  <c r="AW38" i="7"/>
  <c r="E39" i="7"/>
  <c r="P39" i="7"/>
  <c r="AA39" i="7"/>
  <c r="AW39" i="7"/>
  <c r="E40" i="7"/>
  <c r="E41" i="7"/>
  <c r="P41" i="7"/>
  <c r="AA41" i="7"/>
  <c r="AW41" i="7"/>
  <c r="E36" i="7"/>
  <c r="AA36" i="7"/>
  <c r="AW36" i="7"/>
  <c r="AA37" i="7"/>
  <c r="AM36" i="7"/>
  <c r="AM38" i="7"/>
  <c r="AM39" i="7"/>
  <c r="AM40" i="7"/>
  <c r="AM41" i="7"/>
  <c r="AK36" i="7"/>
  <c r="AQ37" i="7"/>
  <c r="AQ38" i="7"/>
  <c r="AQ39" i="7"/>
  <c r="AQ40" i="7"/>
  <c r="AQ41" i="7"/>
  <c r="AZ41" i="7"/>
  <c r="AZ40" i="7"/>
  <c r="AZ39" i="7"/>
  <c r="AZ38" i="7"/>
  <c r="AZ37" i="7"/>
  <c r="AZ36" i="7"/>
  <c r="Z37" i="7"/>
  <c r="D38" i="7"/>
  <c r="D39" i="7"/>
  <c r="Z39" i="7"/>
  <c r="D40" i="7"/>
  <c r="Z40" i="7"/>
  <c r="D41" i="7"/>
  <c r="F37" i="7"/>
  <c r="F38" i="7"/>
  <c r="AX38" i="7"/>
  <c r="F41" i="7"/>
  <c r="AB41" i="7"/>
  <c r="AC36" i="7"/>
  <c r="R37" i="7"/>
  <c r="AY37" i="7"/>
  <c r="AC38" i="7"/>
  <c r="G39" i="7"/>
  <c r="G40" i="7"/>
  <c r="AC40" i="7"/>
  <c r="G41" i="7"/>
  <c r="R41" i="7"/>
  <c r="AC41" i="7"/>
  <c r="F40" i="7"/>
  <c r="G36" i="7"/>
  <c r="AY36" i="7"/>
  <c r="AC37" i="7"/>
  <c r="G38" i="7"/>
  <c r="F36" i="7"/>
  <c r="AX36" i="7"/>
  <c r="AX37" i="7"/>
  <c r="AB38" i="7"/>
  <c r="F39" i="7"/>
  <c r="AB39" i="7"/>
  <c r="AX39" i="7"/>
  <c r="AB40" i="7"/>
  <c r="AX40" i="7"/>
  <c r="AX41" i="7"/>
  <c r="G37" i="7"/>
  <c r="R39" i="7"/>
  <c r="R40" i="7"/>
  <c r="H41" i="7"/>
  <c r="H40" i="7"/>
  <c r="H39" i="7"/>
  <c r="H38" i="7"/>
  <c r="H37" i="7"/>
  <c r="H36" i="7"/>
  <c r="AV37" i="7"/>
  <c r="AV38" i="7"/>
  <c r="AV39" i="7"/>
  <c r="J36" i="7"/>
  <c r="AF36" i="7"/>
  <c r="BB36" i="7"/>
  <c r="J37" i="7"/>
  <c r="AF37" i="7"/>
  <c r="BB37" i="7"/>
  <c r="J38" i="7"/>
  <c r="AF38" i="7"/>
  <c r="BB38" i="7"/>
  <c r="J39" i="7"/>
  <c r="BB39" i="7"/>
  <c r="J40" i="7"/>
  <c r="AF40" i="7"/>
  <c r="BB40" i="7"/>
  <c r="J41" i="7"/>
  <c r="AF41" i="7"/>
  <c r="BB41" i="7"/>
  <c r="AD41" i="7"/>
  <c r="AD40" i="7"/>
  <c r="AD39" i="7"/>
  <c r="D37" i="7"/>
  <c r="Z38" i="7"/>
  <c r="AV40" i="7"/>
  <c r="AV41" i="7"/>
  <c r="AB37" i="7"/>
  <c r="I40" i="7"/>
  <c r="I38" i="7"/>
  <c r="I36" i="7"/>
  <c r="I41" i="7"/>
  <c r="I39" i="7"/>
  <c r="I37" i="7"/>
  <c r="T41" i="7"/>
  <c r="T40" i="7"/>
  <c r="T38" i="7"/>
  <c r="T36" i="7"/>
  <c r="AE41" i="7"/>
  <c r="AE38" i="7"/>
  <c r="AE36" i="7"/>
  <c r="AE40" i="7"/>
  <c r="BA38" i="7"/>
  <c r="BA36" i="7"/>
  <c r="BA41" i="7"/>
  <c r="BA40" i="7"/>
  <c r="BA39" i="7"/>
  <c r="BA37" i="7"/>
  <c r="C37" i="7"/>
  <c r="N37" i="7"/>
  <c r="C38" i="7"/>
  <c r="Y38" i="7"/>
  <c r="AJ38" i="7"/>
  <c r="AU38" i="7"/>
  <c r="C39" i="7"/>
  <c r="N39" i="7"/>
  <c r="Y39" i="7"/>
  <c r="AJ39" i="7"/>
  <c r="AU39" i="7"/>
  <c r="C40" i="7"/>
  <c r="Y40" i="7"/>
  <c r="C41" i="7"/>
  <c r="N41" i="7"/>
  <c r="Y41" i="7"/>
  <c r="AJ41" i="7"/>
  <c r="AU41" i="7"/>
  <c r="C36" i="7"/>
  <c r="Y36" i="7"/>
  <c r="O34" i="7"/>
  <c r="O37" i="7" s="1"/>
  <c r="D36" i="7"/>
  <c r="Z36" i="7"/>
  <c r="AV36" i="7"/>
  <c r="N36" i="7"/>
  <c r="AJ36" i="7"/>
  <c r="AO36" i="7"/>
  <c r="AO37" i="7"/>
  <c r="AO38" i="7"/>
  <c r="AO39" i="7"/>
  <c r="AO40" i="7"/>
  <c r="AY40" i="7" l="1"/>
  <c r="T37" i="7"/>
  <c r="AU40" i="7"/>
  <c r="AJ40" i="7"/>
  <c r="N38" i="7"/>
  <c r="AP36" i="7"/>
  <c r="AY38" i="7"/>
  <c r="AP38" i="7"/>
  <c r="T39" i="7"/>
  <c r="T43" i="7" s="1"/>
  <c r="AD36" i="7"/>
  <c r="AD43" i="7" s="1"/>
  <c r="R38" i="7"/>
  <c r="R43" i="7" s="1"/>
  <c r="AW40" i="7"/>
  <c r="AW37" i="7"/>
  <c r="N40" i="7"/>
  <c r="AU37" i="7"/>
  <c r="AE37" i="7"/>
  <c r="AD37" i="7"/>
  <c r="AF39" i="7"/>
  <c r="AY41" i="7"/>
  <c r="AY39" i="7"/>
  <c r="AY43" i="7" s="1"/>
  <c r="AB36" i="7"/>
  <c r="AB43" i="7" s="1"/>
  <c r="AA40" i="7"/>
  <c r="AA43" i="7" s="1"/>
  <c r="P37" i="7"/>
  <c r="Y37" i="7"/>
  <c r="AE39" i="7"/>
  <c r="AD38" i="7"/>
  <c r="R36" i="7"/>
  <c r="AP39" i="7"/>
  <c r="AN39" i="7"/>
  <c r="AP40" i="7"/>
  <c r="AN37" i="7"/>
  <c r="AN38" i="7"/>
  <c r="AL41" i="7"/>
  <c r="AP37" i="7"/>
  <c r="I43" i="7"/>
  <c r="AN36" i="7"/>
  <c r="AN40" i="7"/>
  <c r="AL39" i="7"/>
  <c r="AP41" i="7"/>
  <c r="AJ37" i="7"/>
  <c r="AJ43" i="7" s="1"/>
  <c r="AN41" i="7"/>
  <c r="AL37" i="7"/>
  <c r="AQ43" i="7"/>
  <c r="AL38" i="7"/>
  <c r="AL36" i="7"/>
  <c r="P43" i="7"/>
  <c r="AX43" i="7"/>
  <c r="G43" i="7"/>
  <c r="AM43" i="7"/>
  <c r="H43" i="7"/>
  <c r="AK43" i="7"/>
  <c r="AW43" i="7"/>
  <c r="D43" i="7"/>
  <c r="E43" i="7"/>
  <c r="AZ43" i="7"/>
  <c r="C43" i="7"/>
  <c r="BB43" i="7"/>
  <c r="O39" i="7"/>
  <c r="Q38" i="7"/>
  <c r="AC43" i="7"/>
  <c r="AU43" i="7"/>
  <c r="U41" i="7"/>
  <c r="U39" i="7"/>
  <c r="O41" i="7"/>
  <c r="N43" i="7"/>
  <c r="AE43" i="7"/>
  <c r="AF43" i="7"/>
  <c r="Q37" i="7"/>
  <c r="BA43" i="7"/>
  <c r="U37" i="7"/>
  <c r="F43" i="7"/>
  <c r="Y43" i="7"/>
  <c r="Q39" i="7"/>
  <c r="AV43" i="7"/>
  <c r="U40" i="7"/>
  <c r="U38" i="7"/>
  <c r="U36" i="7"/>
  <c r="O38" i="7"/>
  <c r="Q36" i="7"/>
  <c r="AO43" i="7"/>
  <c r="Z43" i="7"/>
  <c r="O40" i="7"/>
  <c r="J43" i="7"/>
  <c r="Q40" i="7"/>
  <c r="S41" i="7"/>
  <c r="S40" i="7"/>
  <c r="S39" i="7"/>
  <c r="S38" i="7"/>
  <c r="S37" i="7"/>
  <c r="S36" i="7"/>
  <c r="Q41" i="7"/>
  <c r="O36" i="7"/>
  <c r="AP43" i="7" l="1"/>
  <c r="AN43" i="7"/>
  <c r="AL43" i="7"/>
  <c r="S43" i="7"/>
  <c r="U43" i="7"/>
  <c r="Q43" i="7"/>
  <c r="O43" i="7"/>
</calcChain>
</file>

<file path=xl/sharedStrings.xml><?xml version="1.0" encoding="utf-8"?>
<sst xmlns="http://schemas.openxmlformats.org/spreadsheetml/2006/main" count="198" uniqueCount="45">
  <si>
    <t>C</t>
  </si>
  <si>
    <t>P-value summary</t>
  </si>
  <si>
    <t>G</t>
  </si>
  <si>
    <t>ns</t>
  </si>
  <si>
    <t xml:space="preserve">Plate 1 </t>
  </si>
  <si>
    <t>plate 2</t>
  </si>
  <si>
    <t>plate 3</t>
  </si>
  <si>
    <t>Plate 4</t>
  </si>
  <si>
    <t>Plate 5</t>
  </si>
  <si>
    <t>EV mock</t>
  </si>
  <si>
    <t>EV meth</t>
  </si>
  <si>
    <t>A_C mock</t>
  </si>
  <si>
    <t>A_C meth</t>
  </si>
  <si>
    <t>G_Amock</t>
  </si>
  <si>
    <t>G_Ameth</t>
  </si>
  <si>
    <t>G_Cmock</t>
  </si>
  <si>
    <t>G_Cmeth</t>
  </si>
  <si>
    <t>A</t>
  </si>
  <si>
    <t>B</t>
  </si>
  <si>
    <t>D</t>
  </si>
  <si>
    <t>E</t>
  </si>
  <si>
    <t>F</t>
  </si>
  <si>
    <t>H</t>
  </si>
  <si>
    <t>Lucia/Firefly</t>
  </si>
  <si>
    <t xml:space="preserve">Average EV </t>
  </si>
  <si>
    <t>Readings normalised to EV</t>
  </si>
  <si>
    <t>Average normalised reagings per plate</t>
  </si>
  <si>
    <t>Methylated</t>
  </si>
  <si>
    <t>EV v A_C</t>
  </si>
  <si>
    <t>EV v G_C</t>
  </si>
  <si>
    <t>EV v G_A</t>
  </si>
  <si>
    <t>Unmethylated</t>
  </si>
  <si>
    <t>A_C</t>
  </si>
  <si>
    <t>G_C</t>
  </si>
  <si>
    <t>G_A</t>
  </si>
  <si>
    <t>Methylated v Unmethylated</t>
  </si>
  <si>
    <t xml:space="preserve">DNAm status </t>
  </si>
  <si>
    <t>Comparison</t>
  </si>
  <si>
    <t>Test</t>
  </si>
  <si>
    <t>Adj P-value</t>
  </si>
  <si>
    <t>**</t>
  </si>
  <si>
    <t>*</t>
  </si>
  <si>
    <t>Paired t-test (Holm-Šídák's correction)</t>
  </si>
  <si>
    <t>Unpaired t-test (Holm-Šídák's correction)</t>
  </si>
  <si>
    <r>
      <rPr>
        <b/>
        <sz val="12"/>
        <color theme="1"/>
        <rFont val="Calibri"/>
        <family val="2"/>
        <scheme val="minor"/>
      </rPr>
      <t>Additional file 7.</t>
    </r>
    <r>
      <rPr>
        <sz val="12"/>
        <color theme="1"/>
        <rFont val="Calibri"/>
        <family val="2"/>
        <scheme val="minor"/>
      </rPr>
      <t xml:space="preserve"> Lucia reporter gene data.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</si>
</sst>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FFFFA8"/>
        <bgColor indexed="64"/>
      </patternFill>
    </fill>
    <fill>
      <patternFill patternType="solid">
        <fgColor rgb="FFFFFFA1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FFFFBA"/>
        <bgColor indexed="64"/>
      </patternFill>
    </fill>
    <fill>
      <patternFill patternType="solid">
        <fgColor rgb="FFFFFFBC"/>
        <bgColor indexed="64"/>
      </patternFill>
    </fill>
    <fill>
      <patternFill patternType="solid">
        <fgColor rgb="FFFFFFB4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rgb="FFFFFFC4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FFFFA9"/>
        <bgColor indexed="64"/>
      </patternFill>
    </fill>
    <fill>
      <patternFill patternType="solid">
        <fgColor rgb="FFFFFF1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D"/>
        <bgColor indexed="64"/>
      </patternFill>
    </fill>
    <fill>
      <patternFill patternType="solid">
        <fgColor rgb="FFFFFFC2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rgb="FFFFFF67"/>
        <bgColor indexed="64"/>
      </patternFill>
    </fill>
    <fill>
      <patternFill patternType="solid">
        <fgColor rgb="FFFFFFBF"/>
        <bgColor indexed="64"/>
      </patternFill>
    </fill>
    <fill>
      <patternFill patternType="solid">
        <fgColor rgb="FFFFFFC6"/>
        <bgColor indexed="64"/>
      </patternFill>
    </fill>
    <fill>
      <patternFill patternType="solid">
        <fgColor rgb="FFFFFFCB"/>
        <bgColor indexed="64"/>
      </patternFill>
    </fill>
    <fill>
      <patternFill patternType="solid">
        <fgColor rgb="FFFFFF4B"/>
        <bgColor indexed="64"/>
      </patternFill>
    </fill>
    <fill>
      <patternFill patternType="solid">
        <fgColor rgb="FFFFFFC8"/>
        <bgColor indexed="64"/>
      </patternFill>
    </fill>
    <fill>
      <patternFill patternType="solid">
        <fgColor rgb="FFFFFFB2"/>
        <bgColor indexed="64"/>
      </patternFill>
    </fill>
    <fill>
      <patternFill patternType="solid">
        <fgColor rgb="FFFFFFB6"/>
        <bgColor indexed="64"/>
      </patternFill>
    </fill>
    <fill>
      <patternFill patternType="solid">
        <fgColor rgb="FFFFFFAA"/>
        <bgColor indexed="64"/>
      </patternFill>
    </fill>
    <fill>
      <patternFill patternType="solid">
        <fgColor rgb="FFFFFFB8"/>
        <bgColor indexed="64"/>
      </patternFill>
    </fill>
    <fill>
      <patternFill patternType="solid">
        <fgColor rgb="FFFFFF6F"/>
        <bgColor indexed="64"/>
      </patternFill>
    </fill>
    <fill>
      <patternFill patternType="solid">
        <fgColor rgb="FFFFFF61"/>
        <bgColor indexed="64"/>
      </patternFill>
    </fill>
    <fill>
      <patternFill patternType="solid">
        <fgColor rgb="FFFFFF4D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rgb="FFFFFFA4"/>
        <bgColor indexed="64"/>
      </patternFill>
    </fill>
    <fill>
      <patternFill patternType="solid">
        <fgColor rgb="FFFFFF94"/>
        <bgColor indexed="64"/>
      </patternFill>
    </fill>
    <fill>
      <patternFill patternType="solid">
        <fgColor rgb="FFFFFFB1"/>
        <bgColor indexed="64"/>
      </patternFill>
    </fill>
    <fill>
      <patternFill patternType="solid">
        <fgColor rgb="FFFFFF60"/>
        <bgColor indexed="64"/>
      </patternFill>
    </fill>
    <fill>
      <patternFill patternType="solid">
        <fgColor rgb="FFFFFFC7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FFCA"/>
        <bgColor indexed="64"/>
      </patternFill>
    </fill>
    <fill>
      <patternFill patternType="solid">
        <fgColor rgb="FFFFFF51"/>
        <bgColor indexed="64"/>
      </patternFill>
    </fill>
    <fill>
      <patternFill patternType="solid">
        <fgColor rgb="FFFFFF78"/>
        <bgColor indexed="64"/>
      </patternFill>
    </fill>
    <fill>
      <patternFill patternType="solid">
        <fgColor rgb="FFFFFF8C"/>
        <bgColor indexed="64"/>
      </patternFill>
    </fill>
    <fill>
      <patternFill patternType="solid">
        <fgColor rgb="FFFFFFC3"/>
        <bgColor indexed="64"/>
      </patternFill>
    </fill>
    <fill>
      <patternFill patternType="solid">
        <fgColor rgb="FFFFFF98"/>
        <bgColor indexed="64"/>
      </patternFill>
    </fill>
    <fill>
      <patternFill patternType="solid">
        <fgColor rgb="FFFFFF21"/>
        <bgColor indexed="64"/>
      </patternFill>
    </fill>
    <fill>
      <patternFill patternType="solid">
        <fgColor rgb="FFFFFF87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FFFFAD"/>
        <bgColor indexed="64"/>
      </patternFill>
    </fill>
    <fill>
      <patternFill patternType="solid">
        <fgColor rgb="FFFFFFAC"/>
        <bgColor indexed="64"/>
      </patternFill>
    </fill>
    <fill>
      <patternFill patternType="solid">
        <fgColor rgb="FFFFFF64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8E"/>
        <bgColor indexed="64"/>
      </patternFill>
    </fill>
    <fill>
      <patternFill patternType="solid">
        <fgColor rgb="FFFFFF56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A2"/>
        <bgColor indexed="64"/>
      </patternFill>
    </fill>
    <fill>
      <patternFill patternType="solid">
        <fgColor rgb="FFFFFFAE"/>
        <bgColor indexed="64"/>
      </patternFill>
    </fill>
    <fill>
      <patternFill patternType="solid">
        <fgColor rgb="FFFFFF74"/>
        <bgColor indexed="64"/>
      </patternFill>
    </fill>
    <fill>
      <patternFill patternType="solid">
        <fgColor rgb="FFFFFF8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FFFF31"/>
        <bgColor indexed="64"/>
      </patternFill>
    </fill>
    <fill>
      <patternFill patternType="solid">
        <fgColor rgb="FFFFFF96"/>
        <bgColor indexed="64"/>
      </patternFill>
    </fill>
    <fill>
      <patternFill patternType="solid">
        <fgColor rgb="FFFFFF1D"/>
        <bgColor indexed="64"/>
      </patternFill>
    </fill>
    <fill>
      <patternFill patternType="solid">
        <fgColor rgb="FFFFFFB5"/>
        <bgColor indexed="64"/>
      </patternFill>
    </fill>
    <fill>
      <patternFill patternType="solid">
        <fgColor rgb="FFFFFF1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24"/>
        <bgColor indexed="64"/>
      </patternFill>
    </fill>
    <fill>
      <patternFill patternType="solid">
        <fgColor rgb="FFFFFF8A"/>
        <bgColor indexed="64"/>
      </patternFill>
    </fill>
    <fill>
      <patternFill patternType="solid">
        <fgColor rgb="FFFFFF92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rgb="FFFFFF7F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FFFF2D"/>
        <bgColor indexed="64"/>
      </patternFill>
    </fill>
    <fill>
      <patternFill patternType="solid">
        <fgColor rgb="FFFFFFA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14" xfId="0" applyFill="1" applyBorder="1"/>
    <xf numFmtId="2" fontId="0" fillId="3" borderId="14" xfId="0" applyNumberForma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2" fontId="0" fillId="6" borderId="14" xfId="0" applyNumberFormat="1" applyFill="1" applyBorder="1" applyAlignment="1">
      <alignment horizontal="center" vertical="center"/>
    </xf>
    <xf numFmtId="2" fontId="0" fillId="7" borderId="14" xfId="0" applyNumberFormat="1" applyFill="1" applyBorder="1" applyAlignment="1">
      <alignment horizontal="center" vertical="center"/>
    </xf>
    <xf numFmtId="2" fontId="0" fillId="8" borderId="14" xfId="0" applyNumberFormat="1" applyFill="1" applyBorder="1" applyAlignment="1">
      <alignment horizontal="center" vertical="center"/>
    </xf>
    <xf numFmtId="2" fontId="0" fillId="9" borderId="14" xfId="0" applyNumberFormat="1" applyFill="1" applyBorder="1" applyAlignment="1">
      <alignment horizontal="center" vertical="center"/>
    </xf>
    <xf numFmtId="2" fontId="0" fillId="10" borderId="14" xfId="0" applyNumberFormat="1" applyFill="1" applyBorder="1" applyAlignment="1">
      <alignment horizontal="center" vertical="center"/>
    </xf>
    <xf numFmtId="2" fontId="0" fillId="11" borderId="14" xfId="0" applyNumberFormat="1" applyFill="1" applyBorder="1" applyAlignment="1">
      <alignment horizontal="center" vertical="center"/>
    </xf>
    <xf numFmtId="2" fontId="0" fillId="12" borderId="14" xfId="0" applyNumberFormat="1" applyFill="1" applyBorder="1" applyAlignment="1">
      <alignment horizontal="center" vertical="center"/>
    </xf>
    <xf numFmtId="2" fontId="0" fillId="13" borderId="14" xfId="0" applyNumberFormat="1" applyFill="1" applyBorder="1" applyAlignment="1">
      <alignment horizontal="center" vertical="center"/>
    </xf>
    <xf numFmtId="2" fontId="0" fillId="14" borderId="14" xfId="0" applyNumberFormat="1" applyFill="1" applyBorder="1" applyAlignment="1">
      <alignment horizontal="center" vertical="center"/>
    </xf>
    <xf numFmtId="2" fontId="0" fillId="15" borderId="14" xfId="0" applyNumberFormat="1" applyFill="1" applyBorder="1" applyAlignment="1">
      <alignment horizontal="center" vertical="center"/>
    </xf>
    <xf numFmtId="2" fontId="0" fillId="16" borderId="14" xfId="0" applyNumberFormat="1" applyFill="1" applyBorder="1" applyAlignment="1">
      <alignment horizontal="center" vertical="center"/>
    </xf>
    <xf numFmtId="2" fontId="0" fillId="17" borderId="14" xfId="0" applyNumberFormat="1" applyFill="1" applyBorder="1" applyAlignment="1">
      <alignment horizontal="center" vertical="center"/>
    </xf>
    <xf numFmtId="2" fontId="0" fillId="18" borderId="14" xfId="0" applyNumberFormat="1" applyFill="1" applyBorder="1" applyAlignment="1">
      <alignment horizontal="center" vertical="center"/>
    </xf>
    <xf numFmtId="2" fontId="0" fillId="19" borderId="14" xfId="0" applyNumberFormat="1" applyFill="1" applyBorder="1" applyAlignment="1">
      <alignment horizontal="center" vertical="center"/>
    </xf>
    <xf numFmtId="2" fontId="0" fillId="20" borderId="14" xfId="0" applyNumberFormat="1" applyFill="1" applyBorder="1" applyAlignment="1">
      <alignment horizontal="center" vertical="center"/>
    </xf>
    <xf numFmtId="2" fontId="0" fillId="21" borderId="14" xfId="0" applyNumberFormat="1" applyFill="1" applyBorder="1" applyAlignment="1">
      <alignment horizontal="center" vertical="center"/>
    </xf>
    <xf numFmtId="2" fontId="0" fillId="22" borderId="14" xfId="0" applyNumberFormat="1" applyFill="1" applyBorder="1" applyAlignment="1">
      <alignment horizontal="center" vertical="center"/>
    </xf>
    <xf numFmtId="2" fontId="0" fillId="23" borderId="14" xfId="0" applyNumberFormat="1" applyFill="1" applyBorder="1" applyAlignment="1">
      <alignment horizontal="center" vertical="center"/>
    </xf>
    <xf numFmtId="2" fontId="0" fillId="24" borderId="14" xfId="0" applyNumberFormat="1" applyFill="1" applyBorder="1" applyAlignment="1">
      <alignment horizontal="center" vertical="center"/>
    </xf>
    <xf numFmtId="2" fontId="0" fillId="25" borderId="14" xfId="0" applyNumberFormat="1" applyFill="1" applyBorder="1" applyAlignment="1">
      <alignment horizontal="center" vertical="center"/>
    </xf>
    <xf numFmtId="2" fontId="0" fillId="26" borderId="14" xfId="0" applyNumberFormat="1" applyFill="1" applyBorder="1" applyAlignment="1">
      <alignment horizontal="center" vertical="center"/>
    </xf>
    <xf numFmtId="2" fontId="0" fillId="27" borderId="14" xfId="0" applyNumberFormat="1" applyFill="1" applyBorder="1" applyAlignment="1">
      <alignment horizontal="center" vertical="center"/>
    </xf>
    <xf numFmtId="2" fontId="0" fillId="28" borderId="14" xfId="0" applyNumberFormat="1" applyFill="1" applyBorder="1" applyAlignment="1">
      <alignment horizontal="center" vertical="center"/>
    </xf>
    <xf numFmtId="2" fontId="0" fillId="29" borderId="14" xfId="0" applyNumberFormat="1" applyFill="1" applyBorder="1" applyAlignment="1">
      <alignment horizontal="center" vertical="center"/>
    </xf>
    <xf numFmtId="2" fontId="0" fillId="30" borderId="14" xfId="0" applyNumberFormat="1" applyFill="1" applyBorder="1" applyAlignment="1">
      <alignment horizontal="center" vertical="center"/>
    </xf>
    <xf numFmtId="2" fontId="0" fillId="31" borderId="14" xfId="0" applyNumberFormat="1" applyFill="1" applyBorder="1" applyAlignment="1">
      <alignment horizontal="center" vertical="center"/>
    </xf>
    <xf numFmtId="2" fontId="0" fillId="32" borderId="14" xfId="0" applyNumberFormat="1" applyFill="1" applyBorder="1" applyAlignment="1">
      <alignment horizontal="center" vertical="center"/>
    </xf>
    <xf numFmtId="2" fontId="0" fillId="33" borderId="14" xfId="0" applyNumberFormat="1" applyFill="1" applyBorder="1" applyAlignment="1">
      <alignment horizontal="center" vertical="center"/>
    </xf>
    <xf numFmtId="2" fontId="0" fillId="34" borderId="14" xfId="0" applyNumberFormat="1" applyFill="1" applyBorder="1" applyAlignment="1">
      <alignment horizontal="center" vertical="center"/>
    </xf>
    <xf numFmtId="2" fontId="0" fillId="35" borderId="14" xfId="0" applyNumberFormat="1" applyFill="1" applyBorder="1" applyAlignment="1">
      <alignment horizontal="center" vertical="center"/>
    </xf>
    <xf numFmtId="2" fontId="0" fillId="36" borderId="14" xfId="0" applyNumberFormat="1" applyFill="1" applyBorder="1" applyAlignment="1">
      <alignment horizontal="center" vertical="center"/>
    </xf>
    <xf numFmtId="2" fontId="0" fillId="37" borderId="14" xfId="0" applyNumberFormat="1" applyFill="1" applyBorder="1" applyAlignment="1">
      <alignment horizontal="center" vertical="center"/>
    </xf>
    <xf numFmtId="2" fontId="0" fillId="38" borderId="14" xfId="0" applyNumberFormat="1" applyFill="1" applyBorder="1" applyAlignment="1">
      <alignment horizontal="center" vertical="center"/>
    </xf>
    <xf numFmtId="2" fontId="0" fillId="39" borderId="14" xfId="0" applyNumberFormat="1" applyFill="1" applyBorder="1" applyAlignment="1">
      <alignment horizontal="center" vertical="center"/>
    </xf>
    <xf numFmtId="2" fontId="0" fillId="40" borderId="14" xfId="0" applyNumberFormat="1" applyFill="1" applyBorder="1" applyAlignment="1">
      <alignment horizontal="center" vertical="center"/>
    </xf>
    <xf numFmtId="2" fontId="0" fillId="41" borderId="14" xfId="0" applyNumberFormat="1" applyFill="1" applyBorder="1" applyAlignment="1">
      <alignment horizontal="center" vertical="center"/>
    </xf>
    <xf numFmtId="2" fontId="0" fillId="42" borderId="14" xfId="0" applyNumberFormat="1" applyFill="1" applyBorder="1" applyAlignment="1">
      <alignment horizontal="center" vertical="center"/>
    </xf>
    <xf numFmtId="2" fontId="0" fillId="43" borderId="14" xfId="0" applyNumberFormat="1" applyFill="1" applyBorder="1" applyAlignment="1">
      <alignment horizontal="center" vertical="center"/>
    </xf>
    <xf numFmtId="2" fontId="0" fillId="44" borderId="14" xfId="0" applyNumberFormat="1" applyFill="1" applyBorder="1" applyAlignment="1">
      <alignment horizontal="center" vertical="center"/>
    </xf>
    <xf numFmtId="2" fontId="0" fillId="45" borderId="14" xfId="0" applyNumberFormat="1" applyFill="1" applyBorder="1" applyAlignment="1">
      <alignment horizontal="center" vertical="center"/>
    </xf>
    <xf numFmtId="2" fontId="0" fillId="46" borderId="14" xfId="0" applyNumberFormat="1" applyFill="1" applyBorder="1" applyAlignment="1">
      <alignment horizontal="center" vertical="center"/>
    </xf>
    <xf numFmtId="2" fontId="0" fillId="47" borderId="14" xfId="0" applyNumberFormat="1" applyFill="1" applyBorder="1" applyAlignment="1">
      <alignment horizontal="center" vertical="center"/>
    </xf>
    <xf numFmtId="2" fontId="0" fillId="48" borderId="14" xfId="0" applyNumberFormat="1" applyFill="1" applyBorder="1" applyAlignment="1">
      <alignment horizontal="center" vertical="center"/>
    </xf>
    <xf numFmtId="2" fontId="0" fillId="49" borderId="14" xfId="0" applyNumberFormat="1" applyFill="1" applyBorder="1" applyAlignment="1">
      <alignment horizontal="center" vertical="center"/>
    </xf>
    <xf numFmtId="2" fontId="0" fillId="50" borderId="14" xfId="0" applyNumberFormat="1" applyFill="1" applyBorder="1" applyAlignment="1">
      <alignment horizontal="center" vertical="center"/>
    </xf>
    <xf numFmtId="2" fontId="0" fillId="51" borderId="14" xfId="0" applyNumberFormat="1" applyFill="1" applyBorder="1" applyAlignment="1">
      <alignment horizontal="center" vertical="center"/>
    </xf>
    <xf numFmtId="2" fontId="0" fillId="52" borderId="14" xfId="0" applyNumberFormat="1" applyFill="1" applyBorder="1" applyAlignment="1">
      <alignment horizontal="center" vertical="center"/>
    </xf>
    <xf numFmtId="2" fontId="0" fillId="53" borderId="14" xfId="0" applyNumberFormat="1" applyFill="1" applyBorder="1" applyAlignment="1">
      <alignment horizontal="center" vertical="center"/>
    </xf>
    <xf numFmtId="2" fontId="0" fillId="54" borderId="14" xfId="0" applyNumberFormat="1" applyFill="1" applyBorder="1" applyAlignment="1">
      <alignment horizontal="center" vertical="center"/>
    </xf>
    <xf numFmtId="2" fontId="0" fillId="55" borderId="14" xfId="0" applyNumberFormat="1" applyFill="1" applyBorder="1" applyAlignment="1">
      <alignment horizontal="center" vertical="center"/>
    </xf>
    <xf numFmtId="2" fontId="0" fillId="56" borderId="14" xfId="0" applyNumberFormat="1" applyFill="1" applyBorder="1" applyAlignment="1">
      <alignment horizontal="center" vertical="center"/>
    </xf>
    <xf numFmtId="2" fontId="0" fillId="57" borderId="14" xfId="0" applyNumberFormat="1" applyFill="1" applyBorder="1" applyAlignment="1">
      <alignment horizontal="center" vertical="center"/>
    </xf>
    <xf numFmtId="2" fontId="0" fillId="58" borderId="14" xfId="0" applyNumberFormat="1" applyFill="1" applyBorder="1" applyAlignment="1">
      <alignment horizontal="center" vertical="center"/>
    </xf>
    <xf numFmtId="2" fontId="0" fillId="59" borderId="14" xfId="0" applyNumberFormat="1" applyFill="1" applyBorder="1" applyAlignment="1">
      <alignment horizontal="center" vertical="center"/>
    </xf>
    <xf numFmtId="2" fontId="0" fillId="60" borderId="14" xfId="0" applyNumberFormat="1" applyFill="1" applyBorder="1" applyAlignment="1">
      <alignment horizontal="center" vertical="center"/>
    </xf>
    <xf numFmtId="2" fontId="0" fillId="61" borderId="14" xfId="0" applyNumberFormat="1" applyFill="1" applyBorder="1" applyAlignment="1">
      <alignment horizontal="center" vertical="center"/>
    </xf>
    <xf numFmtId="2" fontId="0" fillId="62" borderId="14" xfId="0" applyNumberFormat="1" applyFill="1" applyBorder="1" applyAlignment="1">
      <alignment horizontal="center" vertical="center"/>
    </xf>
    <xf numFmtId="2" fontId="0" fillId="63" borderId="14" xfId="0" applyNumberFormat="1" applyFill="1" applyBorder="1" applyAlignment="1">
      <alignment horizontal="center" vertical="center"/>
    </xf>
    <xf numFmtId="2" fontId="0" fillId="64" borderId="14" xfId="0" applyNumberFormat="1" applyFill="1" applyBorder="1" applyAlignment="1">
      <alignment horizontal="center" vertical="center"/>
    </xf>
    <xf numFmtId="2" fontId="0" fillId="65" borderId="14" xfId="0" applyNumberFormat="1" applyFill="1" applyBorder="1" applyAlignment="1">
      <alignment horizontal="center" vertical="center"/>
    </xf>
    <xf numFmtId="2" fontId="0" fillId="66" borderId="14" xfId="0" applyNumberFormat="1" applyFill="1" applyBorder="1" applyAlignment="1">
      <alignment horizontal="center" vertical="center"/>
    </xf>
    <xf numFmtId="2" fontId="0" fillId="67" borderId="14" xfId="0" applyNumberFormat="1" applyFill="1" applyBorder="1" applyAlignment="1">
      <alignment horizontal="center" vertical="center"/>
    </xf>
    <xf numFmtId="2" fontId="0" fillId="68" borderId="14" xfId="0" applyNumberFormat="1" applyFill="1" applyBorder="1" applyAlignment="1">
      <alignment horizontal="center" vertical="center"/>
    </xf>
    <xf numFmtId="2" fontId="0" fillId="69" borderId="14" xfId="0" applyNumberFormat="1" applyFill="1" applyBorder="1" applyAlignment="1">
      <alignment horizontal="center" vertical="center"/>
    </xf>
    <xf numFmtId="2" fontId="0" fillId="70" borderId="14" xfId="0" applyNumberFormat="1" applyFill="1" applyBorder="1" applyAlignment="1">
      <alignment horizontal="center" vertical="center"/>
    </xf>
    <xf numFmtId="2" fontId="0" fillId="71" borderId="14" xfId="0" applyNumberFormat="1" applyFill="1" applyBorder="1" applyAlignment="1">
      <alignment horizontal="center" vertical="center"/>
    </xf>
    <xf numFmtId="2" fontId="0" fillId="72" borderId="14" xfId="0" applyNumberFormat="1" applyFill="1" applyBorder="1" applyAlignment="1">
      <alignment horizontal="center" vertical="center"/>
    </xf>
    <xf numFmtId="2" fontId="0" fillId="73" borderId="14" xfId="0" applyNumberFormat="1" applyFill="1" applyBorder="1" applyAlignment="1">
      <alignment horizontal="center" vertical="center"/>
    </xf>
    <xf numFmtId="2" fontId="0" fillId="74" borderId="14" xfId="0" applyNumberFormat="1" applyFill="1" applyBorder="1" applyAlignment="1">
      <alignment horizontal="center" vertical="center"/>
    </xf>
    <xf numFmtId="2" fontId="0" fillId="75" borderId="14" xfId="0" applyNumberFormat="1" applyFill="1" applyBorder="1" applyAlignment="1">
      <alignment horizontal="center" vertical="center"/>
    </xf>
    <xf numFmtId="2" fontId="0" fillId="76" borderId="14" xfId="0" applyNumberFormat="1" applyFill="1" applyBorder="1" applyAlignment="1">
      <alignment horizontal="center" vertical="center"/>
    </xf>
    <xf numFmtId="2" fontId="0" fillId="77" borderId="14" xfId="0" applyNumberFormat="1" applyFill="1" applyBorder="1" applyAlignment="1">
      <alignment horizontal="center" vertical="center"/>
    </xf>
    <xf numFmtId="2" fontId="0" fillId="78" borderId="14" xfId="0" applyNumberFormat="1" applyFill="1" applyBorder="1" applyAlignment="1">
      <alignment horizontal="center" vertical="center"/>
    </xf>
    <xf numFmtId="2" fontId="0" fillId="79" borderId="14" xfId="0" applyNumberFormat="1" applyFill="1" applyBorder="1" applyAlignment="1">
      <alignment horizontal="center" vertical="center"/>
    </xf>
    <xf numFmtId="2" fontId="0" fillId="80" borderId="14" xfId="0" applyNumberFormat="1" applyFill="1" applyBorder="1" applyAlignment="1">
      <alignment horizontal="center" vertical="center"/>
    </xf>
    <xf numFmtId="2" fontId="0" fillId="81" borderId="14" xfId="0" applyNumberFormat="1" applyFill="1" applyBorder="1" applyAlignment="1">
      <alignment horizontal="center" vertical="center"/>
    </xf>
    <xf numFmtId="2" fontId="0" fillId="82" borderId="14" xfId="0" applyNumberFormat="1" applyFill="1" applyBorder="1" applyAlignment="1">
      <alignment horizontal="center" vertical="center"/>
    </xf>
    <xf numFmtId="2" fontId="0" fillId="83" borderId="14" xfId="0" applyNumberFormat="1" applyFill="1" applyBorder="1" applyAlignment="1">
      <alignment horizontal="center" vertical="center"/>
    </xf>
    <xf numFmtId="2" fontId="0" fillId="84" borderId="14" xfId="0" applyNumberFormat="1" applyFill="1" applyBorder="1" applyAlignment="1">
      <alignment horizontal="center" vertical="center"/>
    </xf>
    <xf numFmtId="2" fontId="0" fillId="85" borderId="14" xfId="0" applyNumberFormat="1" applyFill="1" applyBorder="1" applyAlignment="1">
      <alignment horizontal="center" vertical="center"/>
    </xf>
    <xf numFmtId="2" fontId="0" fillId="86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957F-2D70-4933-936C-51A1D0C60774}">
  <dimension ref="A1:BB59"/>
  <sheetViews>
    <sheetView tabSelected="1" topLeftCell="A33" workbookViewId="0">
      <selection activeCell="E76" sqref="E76"/>
    </sheetView>
  </sheetViews>
  <sheetFormatPr baseColWidth="10" defaultColWidth="8.83203125" defaultRowHeight="15" x14ac:dyDescent="0.2"/>
  <cols>
    <col min="1" max="1" width="13.6640625" customWidth="1"/>
    <col min="2" max="2" width="11.1640625" style="1" customWidth="1"/>
  </cols>
  <sheetData>
    <row r="1" spans="1:54" x14ac:dyDescent="0.2">
      <c r="A1" t="s">
        <v>4</v>
      </c>
      <c r="L1" t="s">
        <v>5</v>
      </c>
      <c r="W1" t="s">
        <v>6</v>
      </c>
      <c r="AH1" t="s">
        <v>7</v>
      </c>
      <c r="AS1" t="s">
        <v>8</v>
      </c>
    </row>
    <row r="2" spans="1:54" x14ac:dyDescent="0.2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  <c r="AE2" t="s">
        <v>15</v>
      </c>
      <c r="AF2" t="s">
        <v>16</v>
      </c>
      <c r="AJ2" t="s">
        <v>9</v>
      </c>
      <c r="AK2" t="s">
        <v>10</v>
      </c>
      <c r="AL2" t="s">
        <v>11</v>
      </c>
      <c r="AM2" t="s">
        <v>12</v>
      </c>
      <c r="AN2" t="s">
        <v>13</v>
      </c>
      <c r="AO2" t="s">
        <v>14</v>
      </c>
      <c r="AP2" t="s">
        <v>15</v>
      </c>
      <c r="AQ2" t="s">
        <v>16</v>
      </c>
      <c r="AU2" t="s">
        <v>9</v>
      </c>
      <c r="AV2" t="s">
        <v>10</v>
      </c>
      <c r="AW2" t="s">
        <v>11</v>
      </c>
      <c r="AX2" t="s">
        <v>12</v>
      </c>
      <c r="AY2" t="s">
        <v>13</v>
      </c>
      <c r="AZ2" t="s">
        <v>14</v>
      </c>
      <c r="BA2" t="s">
        <v>15</v>
      </c>
      <c r="BB2" t="s">
        <v>16</v>
      </c>
    </row>
    <row r="3" spans="1:54" x14ac:dyDescent="0.2"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M3" s="6">
        <v>1</v>
      </c>
      <c r="N3" s="6">
        <v>2</v>
      </c>
      <c r="O3" s="6">
        <v>3</v>
      </c>
      <c r="P3" s="6">
        <v>4</v>
      </c>
      <c r="Q3" s="6">
        <v>5</v>
      </c>
      <c r="R3" s="6">
        <v>6</v>
      </c>
      <c r="S3" s="6">
        <v>7</v>
      </c>
      <c r="T3" s="6">
        <v>8</v>
      </c>
      <c r="U3" s="6">
        <v>9</v>
      </c>
      <c r="X3" s="6">
        <v>1</v>
      </c>
      <c r="Y3" s="6">
        <v>2</v>
      </c>
      <c r="Z3" s="6">
        <v>3</v>
      </c>
      <c r="AA3" s="6">
        <v>4</v>
      </c>
      <c r="AB3" s="6">
        <v>5</v>
      </c>
      <c r="AC3" s="6">
        <v>6</v>
      </c>
      <c r="AD3" s="6">
        <v>7</v>
      </c>
      <c r="AE3" s="6">
        <v>8</v>
      </c>
      <c r="AF3" s="6">
        <v>9</v>
      </c>
      <c r="AI3" s="6">
        <v>1</v>
      </c>
      <c r="AJ3" s="6">
        <v>2</v>
      </c>
      <c r="AK3" s="6">
        <v>3</v>
      </c>
      <c r="AL3" s="6">
        <v>4</v>
      </c>
      <c r="AM3" s="6">
        <v>5</v>
      </c>
      <c r="AN3" s="6">
        <v>6</v>
      </c>
      <c r="AO3" s="6">
        <v>7</v>
      </c>
      <c r="AP3" s="6">
        <v>8</v>
      </c>
      <c r="AQ3" s="6">
        <v>9</v>
      </c>
      <c r="AT3" s="6">
        <v>1</v>
      </c>
      <c r="AU3" s="6">
        <v>2</v>
      </c>
      <c r="AV3" s="6">
        <v>3</v>
      </c>
      <c r="AW3" s="6">
        <v>4</v>
      </c>
      <c r="AX3" s="6">
        <v>5</v>
      </c>
      <c r="AY3" s="6">
        <v>6</v>
      </c>
      <c r="AZ3" s="6">
        <v>7</v>
      </c>
      <c r="BA3" s="6">
        <v>8</v>
      </c>
      <c r="BB3" s="6">
        <v>9</v>
      </c>
    </row>
    <row r="4" spans="1:54" x14ac:dyDescent="0.2">
      <c r="A4" s="7" t="s">
        <v>17</v>
      </c>
      <c r="B4" s="93"/>
      <c r="C4" s="8"/>
      <c r="D4" s="8"/>
      <c r="E4" s="8"/>
      <c r="F4" s="8"/>
      <c r="G4" s="8"/>
      <c r="H4" s="8"/>
      <c r="I4" s="8"/>
      <c r="J4" s="8"/>
      <c r="L4" s="7" t="s">
        <v>17</v>
      </c>
      <c r="M4" s="8"/>
      <c r="N4" s="8"/>
      <c r="O4" s="8"/>
      <c r="P4" s="8"/>
      <c r="Q4" s="8"/>
      <c r="R4" s="8"/>
      <c r="S4" s="8"/>
      <c r="T4" s="8"/>
      <c r="U4" s="8"/>
      <c r="W4" s="7" t="s">
        <v>17</v>
      </c>
      <c r="X4" s="8"/>
      <c r="Y4" s="8"/>
      <c r="Z4" s="8"/>
      <c r="AA4" s="8"/>
      <c r="AB4" s="8"/>
      <c r="AC4" s="8"/>
      <c r="AD4" s="8"/>
      <c r="AE4" s="8"/>
      <c r="AF4" s="8"/>
      <c r="AH4" s="7" t="s">
        <v>17</v>
      </c>
      <c r="AI4" s="8"/>
      <c r="AJ4" s="8"/>
      <c r="AK4" s="8"/>
      <c r="AL4" s="8"/>
      <c r="AM4" s="8"/>
      <c r="AN4" s="8"/>
      <c r="AO4" s="8"/>
      <c r="AP4" s="8"/>
      <c r="AQ4" s="8"/>
      <c r="AS4" s="7" t="s">
        <v>17</v>
      </c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">
      <c r="A5" s="7" t="s">
        <v>18</v>
      </c>
      <c r="B5" s="93"/>
      <c r="C5" s="9">
        <v>15</v>
      </c>
      <c r="D5" s="10">
        <v>17</v>
      </c>
      <c r="E5" s="11">
        <v>19</v>
      </c>
      <c r="F5" s="10">
        <v>17</v>
      </c>
      <c r="G5" s="12">
        <v>20</v>
      </c>
      <c r="H5" s="13">
        <v>18</v>
      </c>
      <c r="I5" s="12">
        <v>20</v>
      </c>
      <c r="J5" s="11">
        <v>19</v>
      </c>
      <c r="L5" s="7" t="s">
        <v>18</v>
      </c>
      <c r="M5" s="8"/>
      <c r="N5" s="14">
        <v>24</v>
      </c>
      <c r="O5" s="15">
        <v>26</v>
      </c>
      <c r="P5" s="14">
        <v>24</v>
      </c>
      <c r="Q5" s="16">
        <v>25</v>
      </c>
      <c r="R5" s="17">
        <v>29</v>
      </c>
      <c r="S5" s="18">
        <v>23</v>
      </c>
      <c r="T5" s="19">
        <v>31</v>
      </c>
      <c r="U5" s="20">
        <v>21</v>
      </c>
      <c r="W5" s="7" t="s">
        <v>18</v>
      </c>
      <c r="X5" s="8"/>
      <c r="Y5" s="21">
        <v>25</v>
      </c>
      <c r="Z5" s="22">
        <v>19</v>
      </c>
      <c r="AA5" s="13">
        <v>29</v>
      </c>
      <c r="AB5" s="23">
        <v>22</v>
      </c>
      <c r="AC5" s="24">
        <v>31</v>
      </c>
      <c r="AD5" s="22">
        <v>19</v>
      </c>
      <c r="AE5" s="25">
        <v>25</v>
      </c>
      <c r="AF5" s="26">
        <v>18</v>
      </c>
      <c r="AH5" s="7" t="s">
        <v>18</v>
      </c>
      <c r="AI5" s="8"/>
      <c r="AJ5" s="27">
        <v>21</v>
      </c>
      <c r="AK5" s="28">
        <v>26</v>
      </c>
      <c r="AL5" s="29">
        <v>25</v>
      </c>
      <c r="AM5" s="30">
        <v>14</v>
      </c>
      <c r="AN5" s="31">
        <v>16</v>
      </c>
      <c r="AO5" s="30">
        <v>14</v>
      </c>
      <c r="AP5" s="32">
        <v>21</v>
      </c>
      <c r="AQ5" s="33">
        <v>15</v>
      </c>
      <c r="AS5" s="7" t="s">
        <v>18</v>
      </c>
      <c r="AT5" s="8"/>
      <c r="AU5" s="34">
        <v>26</v>
      </c>
      <c r="AV5" s="35">
        <v>13</v>
      </c>
      <c r="AW5" s="22">
        <v>21</v>
      </c>
      <c r="AX5" s="26">
        <v>26</v>
      </c>
      <c r="AY5" s="26">
        <v>9</v>
      </c>
      <c r="AZ5" s="26">
        <v>29</v>
      </c>
      <c r="BA5" s="26">
        <v>9</v>
      </c>
      <c r="BB5" s="35">
        <v>12</v>
      </c>
    </row>
    <row r="6" spans="1:54" x14ac:dyDescent="0.2">
      <c r="A6" s="7" t="s">
        <v>0</v>
      </c>
      <c r="B6" s="93"/>
      <c r="C6" s="10">
        <v>17</v>
      </c>
      <c r="D6" s="14">
        <v>16</v>
      </c>
      <c r="E6" s="13">
        <v>18</v>
      </c>
      <c r="F6" s="14">
        <v>16</v>
      </c>
      <c r="G6" s="10">
        <v>17</v>
      </c>
      <c r="H6" s="26">
        <v>14</v>
      </c>
      <c r="I6" s="36">
        <v>32</v>
      </c>
      <c r="J6" s="11">
        <v>19</v>
      </c>
      <c r="L6" s="7" t="s">
        <v>0</v>
      </c>
      <c r="M6" s="8"/>
      <c r="N6" s="20">
        <v>21</v>
      </c>
      <c r="O6" s="30">
        <v>22</v>
      </c>
      <c r="P6" s="16">
        <v>25</v>
      </c>
      <c r="Q6" s="37">
        <v>19</v>
      </c>
      <c r="R6" s="38">
        <v>30</v>
      </c>
      <c r="S6" s="30">
        <v>22</v>
      </c>
      <c r="T6" s="39">
        <v>28</v>
      </c>
      <c r="U6" s="34">
        <v>20</v>
      </c>
      <c r="W6" s="7" t="s">
        <v>0</v>
      </c>
      <c r="X6" s="8"/>
      <c r="Y6" s="16">
        <v>24</v>
      </c>
      <c r="Z6" s="20">
        <v>21</v>
      </c>
      <c r="AA6" s="10">
        <v>26</v>
      </c>
      <c r="AB6" s="23">
        <v>22</v>
      </c>
      <c r="AC6" s="33">
        <v>23</v>
      </c>
      <c r="AD6" s="26">
        <v>18</v>
      </c>
      <c r="AE6" s="12">
        <v>34</v>
      </c>
      <c r="AF6" s="26">
        <v>18</v>
      </c>
      <c r="AH6" s="7" t="s">
        <v>0</v>
      </c>
      <c r="AI6" s="8"/>
      <c r="AJ6" s="40">
        <v>21</v>
      </c>
      <c r="AK6" s="31">
        <v>16</v>
      </c>
      <c r="AL6" s="41">
        <v>17</v>
      </c>
      <c r="AM6" s="30">
        <v>14</v>
      </c>
      <c r="AN6" s="41">
        <v>17</v>
      </c>
      <c r="AO6" s="9">
        <v>13</v>
      </c>
      <c r="AP6" s="25">
        <v>34</v>
      </c>
      <c r="AQ6" s="31">
        <v>16</v>
      </c>
      <c r="AS6" s="7" t="s">
        <v>0</v>
      </c>
      <c r="AT6" s="8"/>
      <c r="AU6" s="26">
        <v>10</v>
      </c>
      <c r="AV6" s="35">
        <v>13</v>
      </c>
      <c r="AW6" s="35">
        <v>11</v>
      </c>
      <c r="AX6" s="26">
        <v>28</v>
      </c>
      <c r="AY6" s="26">
        <v>8</v>
      </c>
      <c r="AZ6" s="35">
        <v>12</v>
      </c>
      <c r="BA6" s="23">
        <v>56</v>
      </c>
      <c r="BB6" s="22">
        <v>23</v>
      </c>
    </row>
    <row r="7" spans="1:54" x14ac:dyDescent="0.2">
      <c r="A7" s="7" t="s">
        <v>19</v>
      </c>
      <c r="B7" s="93"/>
      <c r="C7" s="10">
        <v>17</v>
      </c>
      <c r="D7" s="11">
        <v>19</v>
      </c>
      <c r="E7" s="42">
        <v>27</v>
      </c>
      <c r="F7" s="10">
        <v>17</v>
      </c>
      <c r="G7" s="43">
        <v>29</v>
      </c>
      <c r="H7" s="13">
        <v>18</v>
      </c>
      <c r="I7" s="25">
        <v>39</v>
      </c>
      <c r="J7" s="11">
        <v>19</v>
      </c>
      <c r="L7" s="7" t="s">
        <v>19</v>
      </c>
      <c r="M7" s="8"/>
      <c r="N7" s="34">
        <v>20</v>
      </c>
      <c r="O7" s="20">
        <v>21</v>
      </c>
      <c r="P7" s="38">
        <v>20</v>
      </c>
      <c r="Q7" s="37">
        <v>19</v>
      </c>
      <c r="R7" s="44">
        <v>21</v>
      </c>
      <c r="S7" s="37">
        <v>19</v>
      </c>
      <c r="T7" s="45">
        <v>29</v>
      </c>
      <c r="U7" s="26">
        <v>17</v>
      </c>
      <c r="W7" s="7" t="s">
        <v>19</v>
      </c>
      <c r="X7" s="8"/>
      <c r="Y7" s="26">
        <v>18</v>
      </c>
      <c r="Z7" s="22">
        <v>19</v>
      </c>
      <c r="AA7" s="17">
        <v>27</v>
      </c>
      <c r="AB7" s="26">
        <v>18</v>
      </c>
      <c r="AC7" s="46">
        <v>33</v>
      </c>
      <c r="AD7" s="22">
        <v>19</v>
      </c>
      <c r="AE7" s="47">
        <v>39</v>
      </c>
      <c r="AF7" s="22">
        <v>19</v>
      </c>
      <c r="AH7" s="7" t="s">
        <v>19</v>
      </c>
      <c r="AI7" s="8"/>
      <c r="AJ7" s="9">
        <v>13</v>
      </c>
      <c r="AK7" s="41">
        <v>17</v>
      </c>
      <c r="AL7" s="46">
        <v>23</v>
      </c>
      <c r="AM7" s="30">
        <v>14</v>
      </c>
      <c r="AN7" s="48">
        <v>19</v>
      </c>
      <c r="AO7" s="27">
        <v>31</v>
      </c>
      <c r="AP7" s="49">
        <v>23</v>
      </c>
      <c r="AQ7" s="41">
        <v>17</v>
      </c>
      <c r="AS7" s="7" t="s">
        <v>19</v>
      </c>
      <c r="AT7" s="8"/>
      <c r="AU7" s="26">
        <v>10</v>
      </c>
      <c r="AV7" s="35">
        <v>12</v>
      </c>
      <c r="AW7" s="35">
        <v>14</v>
      </c>
      <c r="AX7" s="50">
        <v>32</v>
      </c>
      <c r="AY7" s="50">
        <v>31</v>
      </c>
      <c r="AZ7" s="50">
        <v>30</v>
      </c>
      <c r="BA7" s="20">
        <v>45</v>
      </c>
      <c r="BB7" s="50">
        <v>32</v>
      </c>
    </row>
    <row r="8" spans="1:54" x14ac:dyDescent="0.2">
      <c r="A8" s="7" t="s">
        <v>20</v>
      </c>
      <c r="B8" s="93"/>
      <c r="C8" s="10">
        <v>17</v>
      </c>
      <c r="D8" s="12">
        <v>20</v>
      </c>
      <c r="E8" s="51">
        <v>22</v>
      </c>
      <c r="F8" s="11">
        <v>19</v>
      </c>
      <c r="G8" s="12">
        <v>20</v>
      </c>
      <c r="H8" s="52">
        <v>24</v>
      </c>
      <c r="I8" s="53">
        <v>25</v>
      </c>
      <c r="J8" s="12">
        <v>20</v>
      </c>
      <c r="L8" s="7" t="s">
        <v>20</v>
      </c>
      <c r="M8" s="8"/>
      <c r="N8" s="20">
        <v>21</v>
      </c>
      <c r="O8" s="34">
        <v>20</v>
      </c>
      <c r="P8" s="15">
        <v>26</v>
      </c>
      <c r="Q8" s="37">
        <v>19</v>
      </c>
      <c r="R8" s="30">
        <v>22</v>
      </c>
      <c r="S8" s="54">
        <v>18</v>
      </c>
      <c r="T8" s="25">
        <v>27</v>
      </c>
      <c r="U8" s="34">
        <v>20</v>
      </c>
      <c r="W8" s="7" t="s">
        <v>20</v>
      </c>
      <c r="X8" s="8"/>
      <c r="Y8" s="47">
        <v>29</v>
      </c>
      <c r="Z8" s="23">
        <v>22</v>
      </c>
      <c r="AA8" s="32">
        <v>36</v>
      </c>
      <c r="AB8" s="26">
        <v>18</v>
      </c>
      <c r="AC8" s="46">
        <v>33</v>
      </c>
      <c r="AD8" s="26">
        <v>18</v>
      </c>
      <c r="AE8" s="55">
        <v>24</v>
      </c>
      <c r="AF8" s="26">
        <v>18</v>
      </c>
      <c r="AH8" s="7" t="s">
        <v>20</v>
      </c>
      <c r="AI8" s="8"/>
      <c r="AJ8" s="22">
        <v>12</v>
      </c>
      <c r="AK8" s="31">
        <v>16</v>
      </c>
      <c r="AL8" s="41">
        <v>27</v>
      </c>
      <c r="AM8" s="17">
        <v>18</v>
      </c>
      <c r="AN8" s="40">
        <v>21</v>
      </c>
      <c r="AO8" s="41">
        <v>17</v>
      </c>
      <c r="AP8" s="56">
        <v>36</v>
      </c>
      <c r="AQ8" s="41">
        <v>17</v>
      </c>
      <c r="AS8" s="7" t="s">
        <v>20</v>
      </c>
      <c r="AT8" s="8"/>
      <c r="AU8" s="30">
        <v>22</v>
      </c>
      <c r="AV8" s="9">
        <v>20</v>
      </c>
      <c r="AW8" s="17">
        <v>16</v>
      </c>
      <c r="AX8" s="34">
        <v>35</v>
      </c>
      <c r="AY8" s="9">
        <v>38</v>
      </c>
      <c r="AZ8" s="34">
        <v>33</v>
      </c>
      <c r="BA8" s="30">
        <v>52</v>
      </c>
      <c r="BB8" s="50">
        <v>30</v>
      </c>
    </row>
    <row r="9" spans="1:54" x14ac:dyDescent="0.2">
      <c r="A9" s="7" t="s">
        <v>21</v>
      </c>
      <c r="B9" s="93"/>
      <c r="C9" s="10">
        <v>17</v>
      </c>
      <c r="D9" s="11">
        <v>19</v>
      </c>
      <c r="E9" s="57">
        <v>23</v>
      </c>
      <c r="F9" s="11">
        <v>19</v>
      </c>
      <c r="G9" s="10">
        <v>17</v>
      </c>
      <c r="H9" s="52">
        <v>24</v>
      </c>
      <c r="I9" s="51">
        <v>22</v>
      </c>
      <c r="J9" s="10">
        <v>17</v>
      </c>
      <c r="L9" s="7" t="s">
        <v>21</v>
      </c>
      <c r="M9" s="8"/>
      <c r="N9" s="20">
        <v>21</v>
      </c>
      <c r="O9" s="34">
        <v>20</v>
      </c>
      <c r="P9" s="14">
        <v>24</v>
      </c>
      <c r="Q9" s="34">
        <v>20</v>
      </c>
      <c r="R9" s="15">
        <v>26</v>
      </c>
      <c r="S9" s="34">
        <v>20</v>
      </c>
      <c r="T9" s="32">
        <v>28</v>
      </c>
      <c r="U9" s="26">
        <v>17</v>
      </c>
      <c r="W9" s="7" t="s">
        <v>21</v>
      </c>
      <c r="X9" s="8"/>
      <c r="Y9" s="26">
        <v>18</v>
      </c>
      <c r="Z9" s="50">
        <v>20</v>
      </c>
      <c r="AA9" s="22">
        <v>19</v>
      </c>
      <c r="AB9" s="22">
        <v>19</v>
      </c>
      <c r="AC9" s="24">
        <v>31</v>
      </c>
      <c r="AD9" s="22">
        <v>19</v>
      </c>
      <c r="AE9" s="48">
        <v>28</v>
      </c>
      <c r="AF9" s="22">
        <v>19</v>
      </c>
      <c r="AH9" s="7" t="s">
        <v>21</v>
      </c>
      <c r="AI9" s="8"/>
      <c r="AJ9" s="41">
        <v>17</v>
      </c>
      <c r="AK9" s="9">
        <v>13</v>
      </c>
      <c r="AL9" s="41">
        <v>17</v>
      </c>
      <c r="AM9" s="22">
        <v>12</v>
      </c>
      <c r="AN9" s="9">
        <v>13</v>
      </c>
      <c r="AO9" s="31">
        <v>16</v>
      </c>
      <c r="AP9" s="30">
        <v>14</v>
      </c>
      <c r="AQ9" s="9">
        <v>13</v>
      </c>
      <c r="AS9" s="7" t="s">
        <v>21</v>
      </c>
      <c r="AT9" s="8"/>
      <c r="AU9" s="58">
        <v>18</v>
      </c>
      <c r="AV9" s="50">
        <v>21</v>
      </c>
      <c r="AW9" s="34">
        <v>34</v>
      </c>
      <c r="AX9" s="20">
        <v>43</v>
      </c>
      <c r="AY9" s="34">
        <v>35</v>
      </c>
      <c r="AZ9" s="34">
        <v>34</v>
      </c>
      <c r="BA9" s="59">
        <v>43</v>
      </c>
      <c r="BB9" s="14">
        <v>71</v>
      </c>
    </row>
    <row r="10" spans="1:54" x14ac:dyDescent="0.2">
      <c r="A10" s="7" t="s">
        <v>2</v>
      </c>
      <c r="B10" s="93"/>
      <c r="C10" s="10">
        <v>17</v>
      </c>
      <c r="D10" s="14">
        <v>16</v>
      </c>
      <c r="E10" s="57">
        <v>23</v>
      </c>
      <c r="F10" s="13">
        <v>18</v>
      </c>
      <c r="G10" s="60">
        <v>38</v>
      </c>
      <c r="H10" s="13">
        <v>18</v>
      </c>
      <c r="I10" s="36">
        <v>32</v>
      </c>
      <c r="J10" s="11">
        <v>19</v>
      </c>
      <c r="L10" s="7" t="s">
        <v>2</v>
      </c>
      <c r="M10" s="8"/>
      <c r="N10" s="37">
        <v>19</v>
      </c>
      <c r="O10" s="34">
        <v>20</v>
      </c>
      <c r="P10" s="41">
        <v>17</v>
      </c>
      <c r="Q10" s="26">
        <v>17</v>
      </c>
      <c r="R10" s="34">
        <v>20</v>
      </c>
      <c r="S10" s="54">
        <v>18</v>
      </c>
      <c r="T10" s="61">
        <v>53</v>
      </c>
      <c r="U10" s="26">
        <v>17</v>
      </c>
      <c r="W10" s="7" t="s">
        <v>2</v>
      </c>
      <c r="X10" s="8"/>
      <c r="Y10" s="16">
        <v>24</v>
      </c>
      <c r="Z10" s="23">
        <v>22</v>
      </c>
      <c r="AA10" s="12">
        <v>34</v>
      </c>
      <c r="AB10" s="20">
        <v>21</v>
      </c>
      <c r="AC10" s="16">
        <v>24</v>
      </c>
      <c r="AD10" s="22">
        <v>19</v>
      </c>
      <c r="AE10" s="62">
        <v>26</v>
      </c>
      <c r="AF10" s="23">
        <v>22</v>
      </c>
      <c r="AH10" s="7" t="s">
        <v>2</v>
      </c>
      <c r="AI10" s="8"/>
      <c r="AJ10" s="22">
        <v>12</v>
      </c>
      <c r="AK10" s="26">
        <v>11</v>
      </c>
      <c r="AL10" s="30">
        <v>24</v>
      </c>
      <c r="AM10" s="33">
        <v>15</v>
      </c>
      <c r="AN10" s="17">
        <v>18</v>
      </c>
      <c r="AO10" s="31">
        <v>16</v>
      </c>
      <c r="AP10" s="31">
        <v>16</v>
      </c>
      <c r="AQ10" s="26">
        <v>11</v>
      </c>
      <c r="AS10" s="7" t="s">
        <v>2</v>
      </c>
      <c r="AT10" s="8"/>
      <c r="AU10" s="34">
        <v>23</v>
      </c>
      <c r="AV10" s="14">
        <v>22</v>
      </c>
      <c r="AW10" s="50">
        <v>31</v>
      </c>
      <c r="AX10" s="9">
        <v>39</v>
      </c>
      <c r="AY10" s="25">
        <v>28</v>
      </c>
      <c r="AZ10" s="58">
        <v>47</v>
      </c>
      <c r="BA10" s="31">
        <v>84</v>
      </c>
      <c r="BB10" s="34">
        <v>34</v>
      </c>
    </row>
    <row r="11" spans="1:54" x14ac:dyDescent="0.2">
      <c r="A11" s="7" t="s">
        <v>22</v>
      </c>
      <c r="B11" s="93"/>
      <c r="C11" s="8"/>
      <c r="D11" s="8"/>
      <c r="E11" s="8"/>
      <c r="F11" s="8"/>
      <c r="G11" s="8"/>
      <c r="H11" s="8"/>
      <c r="I11" s="8"/>
      <c r="J11" s="8"/>
      <c r="L11" s="7" t="s">
        <v>22</v>
      </c>
      <c r="M11" s="8"/>
      <c r="N11" s="8"/>
      <c r="O11" s="8"/>
      <c r="P11" s="8"/>
      <c r="Q11" s="8"/>
      <c r="R11" s="8"/>
      <c r="S11" s="8"/>
      <c r="T11" s="8"/>
      <c r="U11" s="8"/>
      <c r="W11" s="7" t="s">
        <v>22</v>
      </c>
      <c r="X11" s="8"/>
      <c r="Y11" s="8"/>
      <c r="Z11" s="8"/>
      <c r="AA11" s="8"/>
      <c r="AB11" s="8"/>
      <c r="AC11" s="8"/>
      <c r="AD11" s="8"/>
      <c r="AE11" s="8"/>
      <c r="AF11" s="8"/>
      <c r="AH11" s="7" t="s">
        <v>22</v>
      </c>
      <c r="AI11" s="8"/>
      <c r="AJ11" s="8"/>
      <c r="AK11" s="8"/>
      <c r="AL11" s="8"/>
      <c r="AM11" s="8"/>
      <c r="AN11" s="8"/>
      <c r="AO11" s="8"/>
      <c r="AP11" s="8"/>
      <c r="AQ11" s="8"/>
      <c r="AS11" s="7" t="s">
        <v>22</v>
      </c>
      <c r="AT11" s="8"/>
      <c r="AU11" s="8"/>
      <c r="AV11" s="8"/>
      <c r="AW11" s="8"/>
      <c r="AX11" s="8"/>
      <c r="AY11" s="8"/>
      <c r="AZ11" s="8"/>
      <c r="BA11" s="8"/>
      <c r="BB11" s="8"/>
    </row>
    <row r="15" spans="1:54" x14ac:dyDescent="0.2">
      <c r="B15" s="6">
        <v>1</v>
      </c>
      <c r="C15" s="6">
        <v>2</v>
      </c>
      <c r="D15" s="6">
        <v>3</v>
      </c>
      <c r="E15" s="6">
        <v>4</v>
      </c>
      <c r="F15" s="6">
        <v>5</v>
      </c>
      <c r="G15" s="6">
        <v>6</v>
      </c>
      <c r="H15" s="6">
        <v>7</v>
      </c>
      <c r="I15" s="6">
        <v>8</v>
      </c>
      <c r="J15" s="6">
        <v>9</v>
      </c>
      <c r="M15" s="6">
        <v>1</v>
      </c>
      <c r="N15" s="6">
        <v>2</v>
      </c>
      <c r="O15" s="6">
        <v>3</v>
      </c>
      <c r="P15" s="6">
        <v>4</v>
      </c>
      <c r="Q15" s="6">
        <v>5</v>
      </c>
      <c r="R15" s="6">
        <v>6</v>
      </c>
      <c r="S15" s="6">
        <v>7</v>
      </c>
      <c r="T15" s="6">
        <v>8</v>
      </c>
      <c r="U15" s="6">
        <v>9</v>
      </c>
      <c r="X15" s="6">
        <v>1</v>
      </c>
      <c r="Y15" s="6">
        <v>2</v>
      </c>
      <c r="Z15" s="6">
        <v>3</v>
      </c>
      <c r="AA15" s="6">
        <v>4</v>
      </c>
      <c r="AB15" s="6">
        <v>5</v>
      </c>
      <c r="AC15" s="6">
        <v>6</v>
      </c>
      <c r="AD15" s="6">
        <v>7</v>
      </c>
      <c r="AE15" s="6">
        <v>8</v>
      </c>
      <c r="AF15" s="6">
        <v>9</v>
      </c>
      <c r="AI15" s="6">
        <v>1</v>
      </c>
      <c r="AJ15" s="6">
        <v>2</v>
      </c>
      <c r="AK15" s="6">
        <v>3</v>
      </c>
      <c r="AL15" s="6">
        <v>4</v>
      </c>
      <c r="AM15" s="6">
        <v>5</v>
      </c>
      <c r="AN15" s="6">
        <v>6</v>
      </c>
      <c r="AO15" s="6">
        <v>7</v>
      </c>
      <c r="AP15" s="6">
        <v>8</v>
      </c>
      <c r="AQ15" s="6">
        <v>9</v>
      </c>
      <c r="AT15" s="6">
        <v>1</v>
      </c>
      <c r="AU15" s="6">
        <v>2</v>
      </c>
      <c r="AV15" s="6">
        <v>3</v>
      </c>
      <c r="AW15" s="6">
        <v>4</v>
      </c>
      <c r="AX15" s="6">
        <v>5</v>
      </c>
      <c r="AY15" s="6">
        <v>6</v>
      </c>
      <c r="AZ15" s="6">
        <v>7</v>
      </c>
      <c r="BA15" s="6">
        <v>8</v>
      </c>
      <c r="BB15" s="6">
        <v>9</v>
      </c>
    </row>
    <row r="16" spans="1:54" x14ac:dyDescent="0.2">
      <c r="A16" s="7" t="s">
        <v>17</v>
      </c>
      <c r="B16" s="93"/>
      <c r="C16" s="8"/>
      <c r="D16" s="8"/>
      <c r="E16" s="8"/>
      <c r="F16" s="8"/>
      <c r="G16" s="8"/>
      <c r="H16" s="8"/>
      <c r="I16" s="8"/>
      <c r="J16" s="8"/>
      <c r="L16" s="7" t="s">
        <v>17</v>
      </c>
      <c r="M16" s="8"/>
      <c r="N16" s="8"/>
      <c r="O16" s="8"/>
      <c r="P16" s="8"/>
      <c r="Q16" s="8"/>
      <c r="R16" s="8"/>
      <c r="S16" s="8"/>
      <c r="T16" s="8"/>
      <c r="U16" s="8"/>
      <c r="W16" s="7" t="s">
        <v>17</v>
      </c>
      <c r="X16" s="8"/>
      <c r="Y16" s="8"/>
      <c r="Z16" s="8"/>
      <c r="AA16" s="8"/>
      <c r="AB16" s="8"/>
      <c r="AC16" s="8"/>
      <c r="AD16" s="8"/>
      <c r="AE16" s="8"/>
      <c r="AF16" s="8"/>
      <c r="AH16" s="7" t="s">
        <v>17</v>
      </c>
      <c r="AI16" s="8"/>
      <c r="AJ16" s="8"/>
      <c r="AK16" s="8"/>
      <c r="AL16" s="8"/>
      <c r="AM16" s="8"/>
      <c r="AN16" s="8"/>
      <c r="AO16" s="8"/>
      <c r="AP16" s="8"/>
      <c r="AQ16" s="8"/>
      <c r="AS16" s="7" t="s">
        <v>17</v>
      </c>
      <c r="AT16" s="8"/>
      <c r="AU16" s="8"/>
      <c r="AV16" s="8"/>
      <c r="AW16" s="8"/>
      <c r="AX16" s="8"/>
      <c r="AY16" s="8"/>
      <c r="AZ16" s="8"/>
      <c r="BA16" s="8"/>
      <c r="BB16" s="8"/>
    </row>
    <row r="17" spans="1:54" x14ac:dyDescent="0.2">
      <c r="A17" s="7" t="s">
        <v>18</v>
      </c>
      <c r="B17" s="93"/>
      <c r="C17" s="26">
        <v>57</v>
      </c>
      <c r="D17" s="26">
        <v>54</v>
      </c>
      <c r="E17" s="30">
        <v>240</v>
      </c>
      <c r="F17" s="26">
        <v>621</v>
      </c>
      <c r="G17" s="10">
        <v>524</v>
      </c>
      <c r="H17" s="26">
        <v>530</v>
      </c>
      <c r="I17" s="63">
        <v>747</v>
      </c>
      <c r="J17" s="26">
        <v>1309</v>
      </c>
      <c r="L17" s="7" t="s">
        <v>18</v>
      </c>
      <c r="M17" s="8"/>
      <c r="N17" s="26">
        <v>75</v>
      </c>
      <c r="O17" s="26">
        <v>77</v>
      </c>
      <c r="P17" s="64">
        <v>400</v>
      </c>
      <c r="Q17" s="26">
        <v>581</v>
      </c>
      <c r="R17" s="48">
        <v>460</v>
      </c>
      <c r="S17" s="26">
        <v>128</v>
      </c>
      <c r="T17" s="62">
        <v>500</v>
      </c>
      <c r="U17" s="26">
        <v>359</v>
      </c>
      <c r="W17" s="7" t="s">
        <v>18</v>
      </c>
      <c r="X17" s="8"/>
      <c r="Y17" s="26">
        <v>63</v>
      </c>
      <c r="Z17" s="26">
        <v>56</v>
      </c>
      <c r="AA17" s="19">
        <v>376</v>
      </c>
      <c r="AB17" s="26">
        <v>230</v>
      </c>
      <c r="AC17" s="59">
        <v>90</v>
      </c>
      <c r="AD17" s="26">
        <v>110</v>
      </c>
      <c r="AE17" s="65">
        <v>799</v>
      </c>
      <c r="AF17" s="35">
        <v>585</v>
      </c>
      <c r="AH17" s="7" t="s">
        <v>18</v>
      </c>
      <c r="AI17" s="8"/>
      <c r="AJ17" s="26">
        <v>54</v>
      </c>
      <c r="AK17" s="26">
        <v>42</v>
      </c>
      <c r="AL17" s="66">
        <v>262</v>
      </c>
      <c r="AM17" s="35">
        <v>679</v>
      </c>
      <c r="AN17" s="67">
        <v>127</v>
      </c>
      <c r="AO17" s="26">
        <v>54</v>
      </c>
      <c r="AP17" s="68">
        <v>480</v>
      </c>
      <c r="AQ17" s="69">
        <v>654</v>
      </c>
      <c r="AS17" s="7" t="s">
        <v>18</v>
      </c>
      <c r="AT17" s="8"/>
      <c r="AU17" s="26">
        <v>39</v>
      </c>
      <c r="AV17" s="26">
        <v>29</v>
      </c>
      <c r="AW17" s="26">
        <v>111</v>
      </c>
      <c r="AX17" s="26">
        <v>726</v>
      </c>
      <c r="AY17" s="26">
        <v>170</v>
      </c>
      <c r="AZ17" s="26">
        <v>70</v>
      </c>
      <c r="BA17" s="26">
        <v>541</v>
      </c>
      <c r="BB17" s="26">
        <v>189</v>
      </c>
    </row>
    <row r="18" spans="1:54" x14ac:dyDescent="0.2">
      <c r="A18" s="7" t="s">
        <v>0</v>
      </c>
      <c r="B18" s="93"/>
      <c r="C18" s="26">
        <v>68</v>
      </c>
      <c r="D18" s="26">
        <v>81</v>
      </c>
      <c r="E18" s="23">
        <v>569</v>
      </c>
      <c r="F18" s="26">
        <v>908</v>
      </c>
      <c r="G18" s="40">
        <v>521</v>
      </c>
      <c r="H18" s="35">
        <v>347</v>
      </c>
      <c r="I18" s="25">
        <v>1166</v>
      </c>
      <c r="J18" s="26">
        <v>953</v>
      </c>
      <c r="L18" s="7" t="s">
        <v>0</v>
      </c>
      <c r="M18" s="8"/>
      <c r="N18" s="26">
        <v>103</v>
      </c>
      <c r="O18" s="26">
        <v>74</v>
      </c>
      <c r="P18" s="46">
        <v>458</v>
      </c>
      <c r="Q18" s="26">
        <v>565</v>
      </c>
      <c r="R18" s="70">
        <v>540</v>
      </c>
      <c r="S18" s="26">
        <v>463</v>
      </c>
      <c r="T18" s="71">
        <v>400</v>
      </c>
      <c r="U18" s="26">
        <v>387</v>
      </c>
      <c r="W18" s="7" t="s">
        <v>0</v>
      </c>
      <c r="X18" s="8"/>
      <c r="Y18" s="26">
        <v>67</v>
      </c>
      <c r="Z18" s="26">
        <v>60</v>
      </c>
      <c r="AA18" s="72">
        <v>402</v>
      </c>
      <c r="AB18" s="26">
        <v>294</v>
      </c>
      <c r="AC18" s="31">
        <v>140</v>
      </c>
      <c r="AD18" s="26">
        <v>73</v>
      </c>
      <c r="AE18" s="73">
        <v>119</v>
      </c>
      <c r="AF18" s="35">
        <v>650</v>
      </c>
      <c r="AH18" s="7" t="s">
        <v>0</v>
      </c>
      <c r="AI18" s="8"/>
      <c r="AJ18" s="26">
        <v>57</v>
      </c>
      <c r="AK18" s="26">
        <v>47</v>
      </c>
      <c r="AL18" s="15">
        <v>85</v>
      </c>
      <c r="AM18" s="26">
        <v>246</v>
      </c>
      <c r="AN18" s="74">
        <v>161</v>
      </c>
      <c r="AO18" s="26">
        <v>110</v>
      </c>
      <c r="AP18" s="25">
        <v>320</v>
      </c>
      <c r="AQ18" s="54">
        <v>235</v>
      </c>
      <c r="AS18" s="7" t="s">
        <v>0</v>
      </c>
      <c r="AT18" s="8"/>
      <c r="AU18" s="26">
        <v>23</v>
      </c>
      <c r="AV18" s="26">
        <v>11</v>
      </c>
      <c r="AW18" s="26">
        <v>228</v>
      </c>
      <c r="AX18" s="26">
        <v>197</v>
      </c>
      <c r="AY18" s="26">
        <v>102</v>
      </c>
      <c r="AZ18" s="26">
        <v>128</v>
      </c>
      <c r="BA18" s="25">
        <v>240</v>
      </c>
      <c r="BB18" s="54">
        <v>241</v>
      </c>
    </row>
    <row r="19" spans="1:54" x14ac:dyDescent="0.2">
      <c r="A19" s="7" t="s">
        <v>19</v>
      </c>
      <c r="B19" s="93"/>
      <c r="C19" s="26">
        <v>81</v>
      </c>
      <c r="D19" s="35">
        <v>94</v>
      </c>
      <c r="E19" s="70">
        <v>388</v>
      </c>
      <c r="F19" s="26">
        <v>1246</v>
      </c>
      <c r="G19" s="24">
        <v>538</v>
      </c>
      <c r="H19" s="26">
        <v>733</v>
      </c>
      <c r="I19" s="75">
        <v>1587</v>
      </c>
      <c r="J19" s="35">
        <v>1488</v>
      </c>
      <c r="L19" s="7" t="s">
        <v>19</v>
      </c>
      <c r="M19" s="8"/>
      <c r="N19" s="26">
        <v>86</v>
      </c>
      <c r="O19" s="26">
        <v>81</v>
      </c>
      <c r="P19" s="13">
        <v>425</v>
      </c>
      <c r="Q19" s="26">
        <v>453</v>
      </c>
      <c r="R19" s="70">
        <v>350</v>
      </c>
      <c r="S19" s="26">
        <v>137</v>
      </c>
      <c r="T19" s="53">
        <v>840</v>
      </c>
      <c r="U19" s="26">
        <v>381</v>
      </c>
      <c r="W19" s="7" t="s">
        <v>19</v>
      </c>
      <c r="X19" s="8"/>
      <c r="Y19" s="26">
        <v>76</v>
      </c>
      <c r="Z19" s="26">
        <v>70</v>
      </c>
      <c r="AA19" s="76">
        <v>230</v>
      </c>
      <c r="AB19" s="26">
        <v>449</v>
      </c>
      <c r="AC19" s="77">
        <v>87</v>
      </c>
      <c r="AD19" s="26">
        <v>71</v>
      </c>
      <c r="AE19" s="78">
        <v>739</v>
      </c>
      <c r="AF19" s="14">
        <v>520</v>
      </c>
      <c r="AH19" s="7" t="s">
        <v>19</v>
      </c>
      <c r="AI19" s="8"/>
      <c r="AJ19" s="26">
        <v>48</v>
      </c>
      <c r="AK19" s="26">
        <v>33</v>
      </c>
      <c r="AL19" s="79">
        <v>255</v>
      </c>
      <c r="AM19" s="35">
        <v>325</v>
      </c>
      <c r="AN19" s="51">
        <v>181</v>
      </c>
      <c r="AO19" s="26">
        <v>95</v>
      </c>
      <c r="AP19" s="80">
        <v>190</v>
      </c>
      <c r="AQ19" s="54">
        <v>669</v>
      </c>
      <c r="AS19" s="7" t="s">
        <v>19</v>
      </c>
      <c r="AT19" s="8"/>
      <c r="AU19" s="26">
        <v>94</v>
      </c>
      <c r="AV19" s="26">
        <v>26</v>
      </c>
      <c r="AW19" s="16">
        <v>441</v>
      </c>
      <c r="AX19" s="26">
        <v>537</v>
      </c>
      <c r="AY19" s="81">
        <v>62</v>
      </c>
      <c r="AZ19" s="35">
        <v>118</v>
      </c>
      <c r="BA19" s="57">
        <v>530</v>
      </c>
      <c r="BB19" s="35">
        <v>99</v>
      </c>
    </row>
    <row r="20" spans="1:54" x14ac:dyDescent="0.2">
      <c r="A20" s="7" t="s">
        <v>20</v>
      </c>
      <c r="B20" s="93"/>
      <c r="C20" s="26">
        <v>91</v>
      </c>
      <c r="D20" s="26">
        <v>105</v>
      </c>
      <c r="E20" s="76">
        <v>581</v>
      </c>
      <c r="F20" s="26">
        <v>629</v>
      </c>
      <c r="G20" s="10">
        <v>590</v>
      </c>
      <c r="H20" s="26">
        <v>1305</v>
      </c>
      <c r="I20" s="53">
        <v>1223</v>
      </c>
      <c r="J20" s="35">
        <v>994</v>
      </c>
      <c r="L20" s="7" t="s">
        <v>20</v>
      </c>
      <c r="M20" s="8"/>
      <c r="N20" s="26">
        <v>84</v>
      </c>
      <c r="O20" s="26">
        <v>81</v>
      </c>
      <c r="P20" s="71">
        <v>419</v>
      </c>
      <c r="Q20" s="26">
        <v>473</v>
      </c>
      <c r="R20" s="48">
        <v>250</v>
      </c>
      <c r="S20" s="26">
        <v>78</v>
      </c>
      <c r="T20" s="82">
        <v>865</v>
      </c>
      <c r="U20" s="26">
        <v>679</v>
      </c>
      <c r="W20" s="7" t="s">
        <v>20</v>
      </c>
      <c r="X20" s="8"/>
      <c r="Y20" s="35">
        <v>87</v>
      </c>
      <c r="Z20" s="26">
        <v>68</v>
      </c>
      <c r="AA20" s="38">
        <v>240</v>
      </c>
      <c r="AB20" s="35">
        <v>351</v>
      </c>
      <c r="AC20" s="83">
        <v>52</v>
      </c>
      <c r="AD20" s="35">
        <v>45</v>
      </c>
      <c r="AE20" s="25">
        <v>120</v>
      </c>
      <c r="AF20" s="54">
        <v>480</v>
      </c>
      <c r="AH20" s="7" t="s">
        <v>20</v>
      </c>
      <c r="AI20" s="8"/>
      <c r="AJ20" s="26">
        <v>34</v>
      </c>
      <c r="AK20" s="26">
        <v>35</v>
      </c>
      <c r="AL20" s="66">
        <v>358</v>
      </c>
      <c r="AM20" s="35">
        <v>487</v>
      </c>
      <c r="AN20" s="67">
        <v>139</v>
      </c>
      <c r="AO20" s="26">
        <v>65</v>
      </c>
      <c r="AP20" s="84">
        <v>372</v>
      </c>
      <c r="AQ20" s="54">
        <v>211</v>
      </c>
      <c r="AS20" s="7" t="s">
        <v>20</v>
      </c>
      <c r="AT20" s="8"/>
      <c r="AU20" s="26">
        <v>94</v>
      </c>
      <c r="AV20" s="26">
        <v>29</v>
      </c>
      <c r="AW20" s="21">
        <v>222</v>
      </c>
      <c r="AX20" s="37">
        <v>290</v>
      </c>
      <c r="AY20" s="38">
        <v>71</v>
      </c>
      <c r="AZ20" s="26">
        <v>95</v>
      </c>
      <c r="BA20" s="85">
        <v>258</v>
      </c>
      <c r="BB20" s="35">
        <v>187</v>
      </c>
    </row>
    <row r="21" spans="1:54" x14ac:dyDescent="0.2">
      <c r="A21" s="7" t="s">
        <v>21</v>
      </c>
      <c r="B21" s="93"/>
      <c r="C21" s="26">
        <v>90</v>
      </c>
      <c r="D21" s="26">
        <v>101</v>
      </c>
      <c r="E21" s="28">
        <v>784</v>
      </c>
      <c r="F21" s="26">
        <v>983</v>
      </c>
      <c r="G21" s="13">
        <v>455</v>
      </c>
      <c r="H21" s="26">
        <v>485</v>
      </c>
      <c r="I21" s="66">
        <v>701</v>
      </c>
      <c r="J21" s="26">
        <v>876</v>
      </c>
      <c r="L21" s="7" t="s">
        <v>21</v>
      </c>
      <c r="M21" s="8"/>
      <c r="N21" s="26">
        <v>78</v>
      </c>
      <c r="O21" s="54">
        <v>44</v>
      </c>
      <c r="P21" s="48">
        <v>393</v>
      </c>
      <c r="Q21" s="26">
        <v>293</v>
      </c>
      <c r="R21" s="39">
        <v>320</v>
      </c>
      <c r="S21" s="26">
        <v>340</v>
      </c>
      <c r="T21" s="53">
        <v>215</v>
      </c>
      <c r="U21" s="26">
        <v>347</v>
      </c>
      <c r="W21" s="7" t="s">
        <v>21</v>
      </c>
      <c r="X21" s="8"/>
      <c r="Y21" s="26">
        <v>84</v>
      </c>
      <c r="Z21" s="26">
        <v>69</v>
      </c>
      <c r="AA21" s="11">
        <v>486</v>
      </c>
      <c r="AB21" s="26">
        <v>285</v>
      </c>
      <c r="AC21" s="86">
        <v>78</v>
      </c>
      <c r="AD21" s="26">
        <v>167</v>
      </c>
      <c r="AE21" s="87">
        <v>290</v>
      </c>
      <c r="AF21" s="26">
        <v>434</v>
      </c>
      <c r="AH21" s="7" t="s">
        <v>21</v>
      </c>
      <c r="AI21" s="8"/>
      <c r="AJ21" s="26">
        <v>35</v>
      </c>
      <c r="AK21" s="26">
        <v>34</v>
      </c>
      <c r="AL21" s="33">
        <v>136</v>
      </c>
      <c r="AM21" s="26">
        <v>178</v>
      </c>
      <c r="AN21" s="10">
        <v>87</v>
      </c>
      <c r="AO21" s="26">
        <v>111</v>
      </c>
      <c r="AP21" s="51">
        <v>458</v>
      </c>
      <c r="AQ21" s="54">
        <v>182</v>
      </c>
      <c r="AS21" s="7" t="s">
        <v>21</v>
      </c>
      <c r="AT21" s="8"/>
      <c r="AU21" s="26">
        <v>31</v>
      </c>
      <c r="AV21" s="26">
        <v>44</v>
      </c>
      <c r="AW21" s="30">
        <v>264</v>
      </c>
      <c r="AX21" s="26">
        <v>437</v>
      </c>
      <c r="AY21" s="31">
        <v>66</v>
      </c>
      <c r="AZ21" s="35">
        <v>66</v>
      </c>
      <c r="BA21" s="88">
        <v>337</v>
      </c>
      <c r="BB21" s="35">
        <v>147</v>
      </c>
    </row>
    <row r="22" spans="1:54" x14ac:dyDescent="0.2">
      <c r="A22" s="7" t="s">
        <v>2</v>
      </c>
      <c r="B22" s="93"/>
      <c r="C22" s="26">
        <v>94</v>
      </c>
      <c r="D22" s="26">
        <v>93</v>
      </c>
      <c r="E22" s="39">
        <v>536</v>
      </c>
      <c r="F22" s="26">
        <v>1295</v>
      </c>
      <c r="G22" s="88">
        <v>620</v>
      </c>
      <c r="H22" s="26">
        <v>389</v>
      </c>
      <c r="I22" s="89">
        <v>808</v>
      </c>
      <c r="J22" s="26">
        <v>1241</v>
      </c>
      <c r="L22" s="7" t="s">
        <v>2</v>
      </c>
      <c r="M22" s="8"/>
      <c r="N22" s="26">
        <v>80</v>
      </c>
      <c r="O22" s="26">
        <v>68</v>
      </c>
      <c r="P22" s="18">
        <v>620</v>
      </c>
      <c r="Q22" s="26">
        <v>449</v>
      </c>
      <c r="R22" s="90">
        <v>130</v>
      </c>
      <c r="S22" s="26">
        <v>320</v>
      </c>
      <c r="T22" s="76">
        <v>86</v>
      </c>
      <c r="U22" s="26">
        <v>444</v>
      </c>
      <c r="W22" s="7" t="s">
        <v>2</v>
      </c>
      <c r="X22" s="8"/>
      <c r="Y22" s="26">
        <v>70</v>
      </c>
      <c r="Z22" s="26">
        <v>67</v>
      </c>
      <c r="AA22" s="19">
        <v>190</v>
      </c>
      <c r="AB22" s="26">
        <v>307</v>
      </c>
      <c r="AC22" s="71">
        <v>69</v>
      </c>
      <c r="AD22" s="26">
        <v>102</v>
      </c>
      <c r="AE22" s="91">
        <v>440</v>
      </c>
      <c r="AF22" s="58">
        <v>420</v>
      </c>
      <c r="AH22" s="7" t="s">
        <v>2</v>
      </c>
      <c r="AI22" s="8"/>
      <c r="AJ22" s="26">
        <v>16</v>
      </c>
      <c r="AK22" s="26">
        <v>23</v>
      </c>
      <c r="AL22" s="34">
        <v>233</v>
      </c>
      <c r="AM22" s="26">
        <v>143</v>
      </c>
      <c r="AN22" s="92">
        <v>250</v>
      </c>
      <c r="AO22" s="26">
        <v>210</v>
      </c>
      <c r="AP22" s="35">
        <v>339</v>
      </c>
      <c r="AQ22" s="26">
        <v>192</v>
      </c>
      <c r="AS22" s="7" t="s">
        <v>2</v>
      </c>
      <c r="AT22" s="8"/>
      <c r="AU22" s="26">
        <v>29</v>
      </c>
      <c r="AV22" s="26">
        <v>36</v>
      </c>
      <c r="AW22" s="58">
        <v>253</v>
      </c>
      <c r="AX22" s="26">
        <v>213</v>
      </c>
      <c r="AY22" s="16">
        <v>98</v>
      </c>
      <c r="AZ22" s="35">
        <v>48</v>
      </c>
      <c r="BA22" s="88">
        <v>120</v>
      </c>
      <c r="BB22" s="54">
        <v>179</v>
      </c>
    </row>
    <row r="23" spans="1:54" x14ac:dyDescent="0.2">
      <c r="A23" s="7" t="s">
        <v>22</v>
      </c>
      <c r="B23" s="93"/>
      <c r="C23" s="8"/>
      <c r="D23" s="8"/>
      <c r="E23" s="8"/>
      <c r="F23" s="8"/>
      <c r="G23" s="8"/>
      <c r="H23" s="8"/>
      <c r="I23" s="8"/>
      <c r="J23" s="8"/>
      <c r="L23" s="7" t="s">
        <v>22</v>
      </c>
      <c r="M23" s="8"/>
      <c r="N23" s="8"/>
      <c r="O23" s="8"/>
      <c r="P23" s="8"/>
      <c r="Q23" s="8"/>
      <c r="R23" s="8"/>
      <c r="S23" s="8"/>
      <c r="T23" s="8"/>
      <c r="U23" s="8"/>
      <c r="W23" s="7" t="s">
        <v>22</v>
      </c>
      <c r="X23" s="8"/>
      <c r="Y23" s="8"/>
      <c r="Z23" s="8"/>
      <c r="AA23" s="8"/>
      <c r="AB23" s="8"/>
      <c r="AC23" s="8"/>
      <c r="AD23" s="8"/>
      <c r="AE23" s="8"/>
      <c r="AF23" s="8"/>
      <c r="AH23" s="7" t="s">
        <v>22</v>
      </c>
      <c r="AI23" s="8"/>
      <c r="AJ23" s="8"/>
      <c r="AK23" s="8"/>
      <c r="AL23" s="8"/>
      <c r="AM23" s="8"/>
      <c r="AN23" s="8"/>
      <c r="AO23" s="8"/>
      <c r="AP23" s="8"/>
      <c r="AQ23" s="8"/>
      <c r="AS23" s="7" t="s">
        <v>22</v>
      </c>
      <c r="AT23" s="8"/>
      <c r="AU23" s="8"/>
      <c r="AV23" s="8"/>
      <c r="AW23" s="8"/>
      <c r="AX23" s="8"/>
      <c r="AY23" s="8"/>
      <c r="AZ23" s="8"/>
      <c r="BA23" s="8"/>
      <c r="BB23" s="8"/>
    </row>
    <row r="25" spans="1:54" x14ac:dyDescent="0.2">
      <c r="C25" t="s">
        <v>9</v>
      </c>
      <c r="D25" t="s">
        <v>10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  <c r="J25" t="s">
        <v>16</v>
      </c>
      <c r="N25" t="s">
        <v>9</v>
      </c>
      <c r="O25" t="s">
        <v>10</v>
      </c>
      <c r="P25" t="s">
        <v>11</v>
      </c>
      <c r="Q25" t="s">
        <v>12</v>
      </c>
      <c r="R25" t="s">
        <v>13</v>
      </c>
      <c r="S25" t="s">
        <v>14</v>
      </c>
      <c r="T25" t="s">
        <v>15</v>
      </c>
      <c r="U25" t="s">
        <v>16</v>
      </c>
      <c r="Y25" t="s">
        <v>9</v>
      </c>
      <c r="Z25" t="s">
        <v>10</v>
      </c>
      <c r="AA25" t="s">
        <v>11</v>
      </c>
      <c r="AB25" t="s">
        <v>12</v>
      </c>
      <c r="AC25" t="s">
        <v>13</v>
      </c>
      <c r="AD25" t="s">
        <v>14</v>
      </c>
      <c r="AE25" t="s">
        <v>15</v>
      </c>
      <c r="AF25" t="s">
        <v>16</v>
      </c>
      <c r="AJ25" t="s">
        <v>9</v>
      </c>
      <c r="AK25" t="s">
        <v>10</v>
      </c>
      <c r="AL25" t="s">
        <v>11</v>
      </c>
      <c r="AM25" t="s">
        <v>12</v>
      </c>
      <c r="AN25" t="s">
        <v>13</v>
      </c>
      <c r="AO25" t="s">
        <v>14</v>
      </c>
      <c r="AP25" t="s">
        <v>15</v>
      </c>
      <c r="AQ25" t="s">
        <v>16</v>
      </c>
      <c r="AU25" t="s">
        <v>9</v>
      </c>
      <c r="AV25" t="s">
        <v>10</v>
      </c>
      <c r="AW25" t="s">
        <v>11</v>
      </c>
      <c r="AX25" t="s">
        <v>12</v>
      </c>
      <c r="AY25" t="s">
        <v>13</v>
      </c>
      <c r="AZ25" t="s">
        <v>14</v>
      </c>
      <c r="BA25" t="s">
        <v>15</v>
      </c>
      <c r="BB25" t="s">
        <v>16</v>
      </c>
    </row>
    <row r="27" spans="1:54" x14ac:dyDescent="0.2">
      <c r="A27" s="106" t="s">
        <v>23</v>
      </c>
      <c r="B27" s="106"/>
      <c r="C27">
        <f>C17/C5</f>
        <v>3.8</v>
      </c>
      <c r="D27">
        <f>D17/D5</f>
        <v>3.1764705882352939</v>
      </c>
      <c r="E27">
        <f t="shared" ref="E27:J32" si="0">E17/E5</f>
        <v>12.631578947368421</v>
      </c>
      <c r="F27">
        <f t="shared" si="0"/>
        <v>36.529411764705884</v>
      </c>
      <c r="G27">
        <f t="shared" si="0"/>
        <v>26.2</v>
      </c>
      <c r="H27">
        <f t="shared" si="0"/>
        <v>29.444444444444443</v>
      </c>
      <c r="I27">
        <f t="shared" si="0"/>
        <v>37.35</v>
      </c>
      <c r="J27">
        <f t="shared" si="0"/>
        <v>68.89473684210526</v>
      </c>
      <c r="N27">
        <f>N17/N5</f>
        <v>3.125</v>
      </c>
      <c r="O27">
        <f t="shared" ref="O27:U27" si="1">O17/O5</f>
        <v>2.9615384615384617</v>
      </c>
      <c r="P27">
        <f t="shared" si="1"/>
        <v>16.666666666666668</v>
      </c>
      <c r="Q27">
        <f t="shared" si="1"/>
        <v>23.24</v>
      </c>
      <c r="R27">
        <f t="shared" si="1"/>
        <v>15.862068965517242</v>
      </c>
      <c r="S27">
        <f t="shared" si="1"/>
        <v>5.5652173913043477</v>
      </c>
      <c r="T27">
        <f t="shared" si="1"/>
        <v>16.129032258064516</v>
      </c>
      <c r="U27">
        <f t="shared" si="1"/>
        <v>17.095238095238095</v>
      </c>
      <c r="Y27">
        <f>Y17/Y5</f>
        <v>2.52</v>
      </c>
      <c r="Z27">
        <f t="shared" ref="Z27:AF27" si="2">Z17/Z5</f>
        <v>2.9473684210526314</v>
      </c>
      <c r="AA27">
        <f t="shared" si="2"/>
        <v>12.96551724137931</v>
      </c>
      <c r="AB27">
        <f t="shared" si="2"/>
        <v>10.454545454545455</v>
      </c>
      <c r="AC27">
        <f t="shared" si="2"/>
        <v>2.903225806451613</v>
      </c>
      <c r="AD27">
        <f t="shared" si="2"/>
        <v>5.7894736842105265</v>
      </c>
      <c r="AE27">
        <f t="shared" si="2"/>
        <v>31.96</v>
      </c>
      <c r="AF27">
        <f t="shared" si="2"/>
        <v>32.5</v>
      </c>
      <c r="AJ27">
        <f>AJ17/AJ5</f>
        <v>2.5714285714285716</v>
      </c>
      <c r="AK27">
        <f t="shared" ref="AK27:AQ27" si="3">AK17/AK5</f>
        <v>1.6153846153846154</v>
      </c>
      <c r="AL27">
        <f t="shared" si="3"/>
        <v>10.48</v>
      </c>
      <c r="AM27">
        <f t="shared" si="3"/>
        <v>48.5</v>
      </c>
      <c r="AN27">
        <f t="shared" si="3"/>
        <v>7.9375</v>
      </c>
      <c r="AO27">
        <f t="shared" si="3"/>
        <v>3.8571428571428572</v>
      </c>
      <c r="AP27">
        <f t="shared" si="3"/>
        <v>22.857142857142858</v>
      </c>
      <c r="AQ27">
        <f t="shared" si="3"/>
        <v>43.6</v>
      </c>
      <c r="AU27">
        <f>AU17/AU5</f>
        <v>1.5</v>
      </c>
      <c r="AV27">
        <f t="shared" ref="AV27:BB27" si="4">AV17/AV5</f>
        <v>2.2307692307692308</v>
      </c>
      <c r="AW27">
        <f t="shared" si="4"/>
        <v>5.2857142857142856</v>
      </c>
      <c r="AX27">
        <f t="shared" si="4"/>
        <v>27.923076923076923</v>
      </c>
      <c r="AY27">
        <f t="shared" si="4"/>
        <v>18.888888888888889</v>
      </c>
      <c r="AZ27">
        <f t="shared" si="4"/>
        <v>2.4137931034482758</v>
      </c>
      <c r="BA27">
        <f t="shared" si="4"/>
        <v>60.111111111111114</v>
      </c>
      <c r="BB27">
        <f t="shared" si="4"/>
        <v>15.75</v>
      </c>
    </row>
    <row r="28" spans="1:54" x14ac:dyDescent="0.2">
      <c r="A28" s="106"/>
      <c r="B28" s="106"/>
      <c r="C28">
        <f t="shared" ref="C28:D32" si="5">C18/C6</f>
        <v>4</v>
      </c>
      <c r="D28">
        <f t="shared" si="5"/>
        <v>5.0625</v>
      </c>
      <c r="E28">
        <f t="shared" si="0"/>
        <v>31.611111111111111</v>
      </c>
      <c r="F28">
        <f t="shared" si="0"/>
        <v>56.75</v>
      </c>
      <c r="G28">
        <f t="shared" si="0"/>
        <v>30.647058823529413</v>
      </c>
      <c r="H28">
        <f t="shared" si="0"/>
        <v>24.785714285714285</v>
      </c>
      <c r="I28">
        <f t="shared" si="0"/>
        <v>36.4375</v>
      </c>
      <c r="J28">
        <f t="shared" si="0"/>
        <v>50.157894736842103</v>
      </c>
      <c r="N28">
        <f t="shared" ref="N28:U32" si="6">N18/N6</f>
        <v>4.9047619047619051</v>
      </c>
      <c r="O28">
        <f t="shared" si="6"/>
        <v>3.3636363636363638</v>
      </c>
      <c r="P28">
        <f t="shared" si="6"/>
        <v>18.32</v>
      </c>
      <c r="Q28">
        <f t="shared" si="6"/>
        <v>29.736842105263158</v>
      </c>
      <c r="R28">
        <f t="shared" si="6"/>
        <v>18</v>
      </c>
      <c r="S28">
        <f t="shared" si="6"/>
        <v>21.045454545454547</v>
      </c>
      <c r="T28">
        <f t="shared" si="6"/>
        <v>14.285714285714286</v>
      </c>
      <c r="U28">
        <f t="shared" si="6"/>
        <v>19.350000000000001</v>
      </c>
      <c r="Y28">
        <f t="shared" ref="Y28:AF32" si="7">Y18/Y6</f>
        <v>2.7916666666666665</v>
      </c>
      <c r="Z28">
        <f t="shared" si="7"/>
        <v>2.8571428571428572</v>
      </c>
      <c r="AA28">
        <f t="shared" si="7"/>
        <v>15.461538461538462</v>
      </c>
      <c r="AB28">
        <f t="shared" si="7"/>
        <v>13.363636363636363</v>
      </c>
      <c r="AC28">
        <f t="shared" si="7"/>
        <v>6.0869565217391308</v>
      </c>
      <c r="AD28">
        <f t="shared" si="7"/>
        <v>4.0555555555555554</v>
      </c>
      <c r="AE28">
        <f t="shared" si="7"/>
        <v>3.5</v>
      </c>
      <c r="AF28">
        <f t="shared" si="7"/>
        <v>36.111111111111114</v>
      </c>
      <c r="AJ28">
        <f t="shared" ref="AJ28:AQ32" si="8">AJ18/AJ6</f>
        <v>2.7142857142857144</v>
      </c>
      <c r="AK28">
        <f t="shared" si="8"/>
        <v>2.9375</v>
      </c>
      <c r="AL28">
        <f t="shared" si="8"/>
        <v>5</v>
      </c>
      <c r="AM28">
        <f t="shared" si="8"/>
        <v>17.571428571428573</v>
      </c>
      <c r="AN28">
        <f t="shared" si="8"/>
        <v>9.4705882352941178</v>
      </c>
      <c r="AO28">
        <f t="shared" si="8"/>
        <v>8.4615384615384617</v>
      </c>
      <c r="AP28">
        <f t="shared" si="8"/>
        <v>9.4117647058823533</v>
      </c>
      <c r="AQ28">
        <f t="shared" si="8"/>
        <v>14.6875</v>
      </c>
      <c r="AU28">
        <f t="shared" ref="AU28:BB32" si="9">AU18/AU6</f>
        <v>2.2999999999999998</v>
      </c>
      <c r="AV28">
        <f t="shared" si="9"/>
        <v>0.84615384615384615</v>
      </c>
      <c r="AW28">
        <f t="shared" si="9"/>
        <v>20.727272727272727</v>
      </c>
      <c r="AX28">
        <f t="shared" si="9"/>
        <v>7.0357142857142856</v>
      </c>
      <c r="AY28">
        <f t="shared" si="9"/>
        <v>12.75</v>
      </c>
      <c r="AZ28">
        <f t="shared" si="9"/>
        <v>10.666666666666666</v>
      </c>
      <c r="BA28">
        <f t="shared" si="9"/>
        <v>4.2857142857142856</v>
      </c>
      <c r="BB28">
        <f t="shared" si="9"/>
        <v>10.478260869565217</v>
      </c>
    </row>
    <row r="29" spans="1:54" x14ac:dyDescent="0.2">
      <c r="A29" s="106"/>
      <c r="B29" s="106"/>
      <c r="C29">
        <f t="shared" si="5"/>
        <v>4.7647058823529411</v>
      </c>
      <c r="D29">
        <f t="shared" si="5"/>
        <v>4.9473684210526319</v>
      </c>
      <c r="E29">
        <f t="shared" si="0"/>
        <v>14.37037037037037</v>
      </c>
      <c r="F29">
        <f t="shared" si="0"/>
        <v>73.294117647058826</v>
      </c>
      <c r="G29">
        <f t="shared" si="0"/>
        <v>18.551724137931036</v>
      </c>
      <c r="H29">
        <f t="shared" si="0"/>
        <v>40.722222222222221</v>
      </c>
      <c r="I29">
        <f t="shared" si="0"/>
        <v>40.692307692307693</v>
      </c>
      <c r="J29">
        <f t="shared" si="0"/>
        <v>78.315789473684205</v>
      </c>
      <c r="N29">
        <f t="shared" si="6"/>
        <v>4.3</v>
      </c>
      <c r="O29">
        <f t="shared" si="6"/>
        <v>3.8571428571428572</v>
      </c>
      <c r="P29">
        <f t="shared" si="6"/>
        <v>21.25</v>
      </c>
      <c r="Q29">
        <f t="shared" si="6"/>
        <v>23.842105263157894</v>
      </c>
      <c r="R29">
        <f t="shared" si="6"/>
        <v>16.666666666666668</v>
      </c>
      <c r="S29">
        <f t="shared" si="6"/>
        <v>7.2105263157894735</v>
      </c>
      <c r="T29">
        <f t="shared" si="6"/>
        <v>28.96551724137931</v>
      </c>
      <c r="U29">
        <f t="shared" si="6"/>
        <v>22.411764705882351</v>
      </c>
      <c r="Y29">
        <f t="shared" si="7"/>
        <v>4.2222222222222223</v>
      </c>
      <c r="Z29">
        <f t="shared" si="7"/>
        <v>3.6842105263157894</v>
      </c>
      <c r="AA29">
        <f t="shared" si="7"/>
        <v>8.518518518518519</v>
      </c>
      <c r="AB29">
        <f t="shared" si="7"/>
        <v>24.944444444444443</v>
      </c>
      <c r="AC29">
        <f t="shared" si="7"/>
        <v>2.6363636363636362</v>
      </c>
      <c r="AD29">
        <f t="shared" si="7"/>
        <v>3.736842105263158</v>
      </c>
      <c r="AE29">
        <f t="shared" si="7"/>
        <v>18.948717948717949</v>
      </c>
      <c r="AF29">
        <f t="shared" si="7"/>
        <v>27.368421052631579</v>
      </c>
      <c r="AJ29">
        <f t="shared" si="8"/>
        <v>3.6923076923076925</v>
      </c>
      <c r="AK29">
        <f t="shared" si="8"/>
        <v>1.9411764705882353</v>
      </c>
      <c r="AL29">
        <f t="shared" si="8"/>
        <v>11.086956521739131</v>
      </c>
      <c r="AM29">
        <f t="shared" si="8"/>
        <v>23.214285714285715</v>
      </c>
      <c r="AN29">
        <f t="shared" si="8"/>
        <v>9.526315789473685</v>
      </c>
      <c r="AO29">
        <f t="shared" si="8"/>
        <v>3.064516129032258</v>
      </c>
      <c r="AP29">
        <f t="shared" si="8"/>
        <v>8.2608695652173907</v>
      </c>
      <c r="AQ29">
        <f t="shared" si="8"/>
        <v>39.352941176470587</v>
      </c>
      <c r="AU29">
        <f t="shared" si="9"/>
        <v>9.4</v>
      </c>
      <c r="AV29">
        <f t="shared" si="9"/>
        <v>2.1666666666666665</v>
      </c>
      <c r="AW29">
        <f t="shared" si="9"/>
        <v>31.5</v>
      </c>
      <c r="AX29">
        <f t="shared" si="9"/>
        <v>16.78125</v>
      </c>
      <c r="AY29">
        <f t="shared" si="9"/>
        <v>2</v>
      </c>
      <c r="AZ29">
        <f t="shared" si="9"/>
        <v>3.9333333333333331</v>
      </c>
      <c r="BA29">
        <f t="shared" si="9"/>
        <v>11.777777777777779</v>
      </c>
      <c r="BB29">
        <f t="shared" si="9"/>
        <v>3.09375</v>
      </c>
    </row>
    <row r="30" spans="1:54" x14ac:dyDescent="0.2">
      <c r="A30" s="106"/>
      <c r="B30" s="106"/>
      <c r="C30">
        <f t="shared" si="5"/>
        <v>5.3529411764705879</v>
      </c>
      <c r="D30">
        <f>D20/D8</f>
        <v>5.25</v>
      </c>
      <c r="E30">
        <f t="shared" si="0"/>
        <v>26.40909090909091</v>
      </c>
      <c r="F30">
        <f t="shared" si="0"/>
        <v>33.10526315789474</v>
      </c>
      <c r="G30">
        <f t="shared" si="0"/>
        <v>29.5</v>
      </c>
      <c r="H30">
        <f t="shared" si="0"/>
        <v>54.375</v>
      </c>
      <c r="I30">
        <f t="shared" si="0"/>
        <v>48.92</v>
      </c>
      <c r="J30">
        <f t="shared" si="0"/>
        <v>49.7</v>
      </c>
      <c r="N30">
        <f t="shared" si="6"/>
        <v>4</v>
      </c>
      <c r="O30">
        <f t="shared" si="6"/>
        <v>4.05</v>
      </c>
      <c r="P30">
        <f t="shared" si="6"/>
        <v>16.115384615384617</v>
      </c>
      <c r="Q30">
        <f t="shared" si="6"/>
        <v>24.894736842105264</v>
      </c>
      <c r="R30">
        <f t="shared" si="6"/>
        <v>11.363636363636363</v>
      </c>
      <c r="S30">
        <f t="shared" si="6"/>
        <v>4.333333333333333</v>
      </c>
      <c r="T30">
        <f t="shared" si="6"/>
        <v>32.037037037037038</v>
      </c>
      <c r="U30">
        <f t="shared" si="6"/>
        <v>33.950000000000003</v>
      </c>
      <c r="Y30">
        <f t="shared" si="7"/>
        <v>3</v>
      </c>
      <c r="Z30">
        <f t="shared" si="7"/>
        <v>3.0909090909090908</v>
      </c>
      <c r="AA30">
        <f t="shared" si="7"/>
        <v>6.666666666666667</v>
      </c>
      <c r="AB30">
        <f t="shared" si="7"/>
        <v>19.5</v>
      </c>
      <c r="AC30">
        <f t="shared" si="7"/>
        <v>1.5757575757575757</v>
      </c>
      <c r="AD30">
        <f t="shared" si="7"/>
        <v>2.5</v>
      </c>
      <c r="AE30">
        <f t="shared" si="7"/>
        <v>5</v>
      </c>
      <c r="AF30">
        <f>AF20/AF8</f>
        <v>26.666666666666668</v>
      </c>
      <c r="AJ30">
        <f t="shared" si="8"/>
        <v>2.8333333333333335</v>
      </c>
      <c r="AK30">
        <f t="shared" si="8"/>
        <v>2.1875</v>
      </c>
      <c r="AL30">
        <f t="shared" si="8"/>
        <v>13.25925925925926</v>
      </c>
      <c r="AM30">
        <f t="shared" si="8"/>
        <v>27.055555555555557</v>
      </c>
      <c r="AN30">
        <f t="shared" si="8"/>
        <v>6.6190476190476186</v>
      </c>
      <c r="AO30">
        <f t="shared" si="8"/>
        <v>3.8235294117647061</v>
      </c>
      <c r="AP30">
        <f t="shared" si="8"/>
        <v>10.333333333333334</v>
      </c>
      <c r="AQ30">
        <f t="shared" si="8"/>
        <v>12.411764705882353</v>
      </c>
      <c r="AU30">
        <f t="shared" si="9"/>
        <v>4.2727272727272725</v>
      </c>
      <c r="AV30">
        <f t="shared" si="9"/>
        <v>1.45</v>
      </c>
      <c r="AW30">
        <f t="shared" si="9"/>
        <v>13.875</v>
      </c>
      <c r="AX30">
        <f t="shared" si="9"/>
        <v>8.2857142857142865</v>
      </c>
      <c r="AY30">
        <f t="shared" si="9"/>
        <v>1.868421052631579</v>
      </c>
      <c r="AZ30">
        <f t="shared" si="9"/>
        <v>2.8787878787878789</v>
      </c>
      <c r="BA30">
        <f t="shared" si="9"/>
        <v>4.9615384615384617</v>
      </c>
      <c r="BB30">
        <f t="shared" si="9"/>
        <v>6.2333333333333334</v>
      </c>
    </row>
    <row r="31" spans="1:54" x14ac:dyDescent="0.2">
      <c r="A31" s="106"/>
      <c r="B31" s="106"/>
      <c r="C31">
        <f t="shared" si="5"/>
        <v>5.2941176470588234</v>
      </c>
      <c r="D31">
        <f t="shared" si="5"/>
        <v>5.3157894736842106</v>
      </c>
      <c r="E31">
        <f t="shared" si="0"/>
        <v>34.086956521739133</v>
      </c>
      <c r="F31">
        <f t="shared" si="0"/>
        <v>51.736842105263158</v>
      </c>
      <c r="G31">
        <f t="shared" si="0"/>
        <v>26.764705882352942</v>
      </c>
      <c r="H31">
        <f t="shared" si="0"/>
        <v>20.208333333333332</v>
      </c>
      <c r="I31">
        <f t="shared" si="0"/>
        <v>31.863636363636363</v>
      </c>
      <c r="J31">
        <f t="shared" si="0"/>
        <v>51.529411764705884</v>
      </c>
      <c r="N31">
        <f t="shared" si="6"/>
        <v>3.7142857142857144</v>
      </c>
      <c r="O31">
        <f t="shared" si="6"/>
        <v>2.2000000000000002</v>
      </c>
      <c r="P31">
        <f t="shared" si="6"/>
        <v>16.375</v>
      </c>
      <c r="Q31">
        <f t="shared" si="6"/>
        <v>14.65</v>
      </c>
      <c r="R31">
        <f t="shared" si="6"/>
        <v>12.307692307692308</v>
      </c>
      <c r="S31">
        <f t="shared" si="6"/>
        <v>17</v>
      </c>
      <c r="T31">
        <f t="shared" si="6"/>
        <v>7.6785714285714288</v>
      </c>
      <c r="U31">
        <f t="shared" si="6"/>
        <v>20.411764705882351</v>
      </c>
      <c r="Y31">
        <f t="shared" si="7"/>
        <v>4.666666666666667</v>
      </c>
      <c r="Z31">
        <f t="shared" si="7"/>
        <v>3.45</v>
      </c>
      <c r="AA31">
        <f t="shared" si="7"/>
        <v>25.578947368421051</v>
      </c>
      <c r="AB31">
        <f t="shared" si="7"/>
        <v>15</v>
      </c>
      <c r="AC31">
        <f t="shared" si="7"/>
        <v>2.5161290322580645</v>
      </c>
      <c r="AD31">
        <f t="shared" si="7"/>
        <v>8.7894736842105257</v>
      </c>
      <c r="AE31">
        <f t="shared" si="7"/>
        <v>10.357142857142858</v>
      </c>
      <c r="AF31">
        <f t="shared" si="7"/>
        <v>22.842105263157894</v>
      </c>
      <c r="AJ31">
        <f t="shared" si="8"/>
        <v>2.0588235294117645</v>
      </c>
      <c r="AK31">
        <f t="shared" si="8"/>
        <v>2.6153846153846154</v>
      </c>
      <c r="AL31">
        <f t="shared" si="8"/>
        <v>8</v>
      </c>
      <c r="AM31">
        <f t="shared" si="8"/>
        <v>14.833333333333334</v>
      </c>
      <c r="AN31">
        <f t="shared" si="8"/>
        <v>6.6923076923076925</v>
      </c>
      <c r="AO31">
        <f t="shared" si="8"/>
        <v>6.9375</v>
      </c>
      <c r="AP31">
        <f t="shared" si="8"/>
        <v>32.714285714285715</v>
      </c>
      <c r="AQ31">
        <f t="shared" si="8"/>
        <v>14</v>
      </c>
      <c r="AU31">
        <f t="shared" si="9"/>
        <v>1.7222222222222223</v>
      </c>
      <c r="AV31">
        <f t="shared" si="9"/>
        <v>2.0952380952380953</v>
      </c>
      <c r="AW31">
        <f t="shared" si="9"/>
        <v>7.7647058823529411</v>
      </c>
      <c r="AX31">
        <f t="shared" si="9"/>
        <v>10.162790697674419</v>
      </c>
      <c r="AY31">
        <f t="shared" si="9"/>
        <v>1.8857142857142857</v>
      </c>
      <c r="AZ31">
        <f t="shared" si="9"/>
        <v>1.9411764705882353</v>
      </c>
      <c r="BA31">
        <f t="shared" si="9"/>
        <v>7.8372093023255811</v>
      </c>
      <c r="BB31">
        <f t="shared" si="9"/>
        <v>2.0704225352112675</v>
      </c>
    </row>
    <row r="32" spans="1:54" x14ac:dyDescent="0.2">
      <c r="A32" s="106"/>
      <c r="B32" s="106"/>
      <c r="C32">
        <f t="shared" si="5"/>
        <v>5.5294117647058822</v>
      </c>
      <c r="D32">
        <f t="shared" si="5"/>
        <v>5.8125</v>
      </c>
      <c r="E32">
        <f t="shared" si="0"/>
        <v>23.304347826086957</v>
      </c>
      <c r="F32">
        <f t="shared" si="0"/>
        <v>71.944444444444443</v>
      </c>
      <c r="G32">
        <f t="shared" si="0"/>
        <v>16.315789473684209</v>
      </c>
      <c r="H32">
        <f t="shared" si="0"/>
        <v>21.611111111111111</v>
      </c>
      <c r="I32">
        <f t="shared" si="0"/>
        <v>25.25</v>
      </c>
      <c r="J32">
        <f t="shared" si="0"/>
        <v>65.315789473684205</v>
      </c>
      <c r="N32">
        <f t="shared" si="6"/>
        <v>4.2105263157894735</v>
      </c>
      <c r="O32">
        <f t="shared" si="6"/>
        <v>3.4</v>
      </c>
      <c r="P32">
        <f t="shared" si="6"/>
        <v>36.470588235294116</v>
      </c>
      <c r="Q32">
        <f t="shared" si="6"/>
        <v>26.411764705882351</v>
      </c>
      <c r="R32">
        <f t="shared" si="6"/>
        <v>6.5</v>
      </c>
      <c r="S32">
        <f t="shared" si="6"/>
        <v>17.777777777777779</v>
      </c>
      <c r="T32">
        <f t="shared" si="6"/>
        <v>1.6226415094339623</v>
      </c>
      <c r="U32">
        <f t="shared" si="6"/>
        <v>26.117647058823529</v>
      </c>
      <c r="Y32">
        <f t="shared" si="7"/>
        <v>2.9166666666666665</v>
      </c>
      <c r="Z32">
        <f t="shared" si="7"/>
        <v>3.0454545454545454</v>
      </c>
      <c r="AA32">
        <f t="shared" si="7"/>
        <v>5.5882352941176467</v>
      </c>
      <c r="AB32">
        <f t="shared" si="7"/>
        <v>14.619047619047619</v>
      </c>
      <c r="AC32">
        <f t="shared" si="7"/>
        <v>2.875</v>
      </c>
      <c r="AD32">
        <f t="shared" si="7"/>
        <v>5.3684210526315788</v>
      </c>
      <c r="AE32">
        <f t="shared" si="7"/>
        <v>16.923076923076923</v>
      </c>
      <c r="AF32">
        <f t="shared" si="7"/>
        <v>19.09090909090909</v>
      </c>
      <c r="AJ32">
        <f t="shared" si="8"/>
        <v>1.3333333333333333</v>
      </c>
      <c r="AK32">
        <f t="shared" si="8"/>
        <v>2.0909090909090908</v>
      </c>
      <c r="AL32">
        <f t="shared" si="8"/>
        <v>9.7083333333333339</v>
      </c>
      <c r="AM32">
        <f t="shared" si="8"/>
        <v>9.5333333333333332</v>
      </c>
      <c r="AN32">
        <f t="shared" si="8"/>
        <v>13.888888888888889</v>
      </c>
      <c r="AO32">
        <f t="shared" si="8"/>
        <v>13.125</v>
      </c>
      <c r="AP32">
        <f t="shared" si="8"/>
        <v>21.1875</v>
      </c>
      <c r="AQ32">
        <f t="shared" si="8"/>
        <v>17.454545454545453</v>
      </c>
      <c r="AU32">
        <f t="shared" si="9"/>
        <v>1.2608695652173914</v>
      </c>
      <c r="AV32">
        <f t="shared" si="9"/>
        <v>1.6363636363636365</v>
      </c>
      <c r="AW32">
        <f t="shared" si="9"/>
        <v>8.1612903225806459</v>
      </c>
      <c r="AX32">
        <f t="shared" si="9"/>
        <v>5.4615384615384617</v>
      </c>
      <c r="AY32">
        <f t="shared" si="9"/>
        <v>3.5</v>
      </c>
      <c r="AZ32">
        <f t="shared" si="9"/>
        <v>1.0212765957446808</v>
      </c>
      <c r="BA32">
        <f t="shared" si="9"/>
        <v>1.4285714285714286</v>
      </c>
      <c r="BB32">
        <f t="shared" si="9"/>
        <v>5.2647058823529411</v>
      </c>
    </row>
    <row r="34" spans="1:54" x14ac:dyDescent="0.2">
      <c r="A34" s="106" t="s">
        <v>24</v>
      </c>
      <c r="B34" s="106"/>
      <c r="C34">
        <f>AVERAGE(C27:C32)</f>
        <v>4.7901960784313724</v>
      </c>
      <c r="D34">
        <f>AVERAGE(D27:D32)</f>
        <v>4.9274380804953566</v>
      </c>
      <c r="N34">
        <f>AVERAGE(N27:N32)</f>
        <v>4.0424289891395153</v>
      </c>
      <c r="O34">
        <f>AVERAGE(O27:O32)</f>
        <v>3.3053862803862799</v>
      </c>
      <c r="Y34">
        <f>AVERAGE(Y27:Y32)</f>
        <v>3.3528703703703706</v>
      </c>
      <c r="Z34">
        <f>AVERAGE(Z27:Z32)</f>
        <v>3.1791809068124857</v>
      </c>
      <c r="AJ34">
        <f>AVERAGE(AJ27:AJ32)</f>
        <v>2.5339186956834019</v>
      </c>
      <c r="AK34">
        <f>AVERAGE(AK27:AK32)</f>
        <v>2.231309132044426</v>
      </c>
      <c r="AU34">
        <f>AVERAGE(AU27:AU32)</f>
        <v>3.4093031766944808</v>
      </c>
      <c r="AV34">
        <f>AVERAGE(AV27:AV32)</f>
        <v>1.7375319125319126</v>
      </c>
    </row>
    <row r="36" spans="1:54" x14ac:dyDescent="0.2">
      <c r="A36" s="106" t="s">
        <v>25</v>
      </c>
      <c r="B36" s="106"/>
      <c r="C36">
        <f>C27/$C$34</f>
        <v>0.79328694228407692</v>
      </c>
      <c r="D36">
        <f>D27/$D$34</f>
        <v>0.64464951894757494</v>
      </c>
      <c r="E36">
        <f>E27/$C$34</f>
        <v>2.636964905099425</v>
      </c>
      <c r="F36">
        <f>F27/$D$34</f>
        <v>7.4134694678971131</v>
      </c>
      <c r="G36">
        <f>G27/$C$34</f>
        <v>5.4695047073270571</v>
      </c>
      <c r="H36">
        <f>H27/$D$34</f>
        <v>5.9756092239893528</v>
      </c>
      <c r="I36">
        <f>I27/$C$34</f>
        <v>7.7971756037658624</v>
      </c>
      <c r="J36">
        <f>J27/$D$34</f>
        <v>13.981857451403885</v>
      </c>
      <c r="N36">
        <f>N27/$N$34</f>
        <v>0.77305006677809263</v>
      </c>
      <c r="O36">
        <f>O27/$O$34</f>
        <v>0.89597348398032473</v>
      </c>
      <c r="P36">
        <f>P27/$N$34</f>
        <v>4.122933689483161</v>
      </c>
      <c r="Q36">
        <f>Q27/$O$34</f>
        <v>7.0309482851983294</v>
      </c>
      <c r="R36">
        <f>R27/$N$34</f>
        <v>3.9238955113701808</v>
      </c>
      <c r="S36">
        <f>S27/$O$34</f>
        <v>1.683681397338521</v>
      </c>
      <c r="T36">
        <f>T27/$N$34</f>
        <v>3.9899358285320914</v>
      </c>
      <c r="U36">
        <f>U27/$O$34</f>
        <v>5.1719335185357762</v>
      </c>
      <c r="Y36">
        <f>Y27/$Y$34</f>
        <v>0.75159481925381788</v>
      </c>
      <c r="Z36">
        <f>Z27/$Z$34</f>
        <v>0.92708421050745604</v>
      </c>
      <c r="AA36">
        <f>AA27/$Y$34</f>
        <v>3.8669903125264846</v>
      </c>
      <c r="AB36">
        <f>AB27/$Z$34</f>
        <v>3.2884399349980384</v>
      </c>
      <c r="AC36">
        <f>AC27/$Y$34</f>
        <v>0.86589264890992845</v>
      </c>
      <c r="AD36">
        <f>AD27/$Z$34</f>
        <v>1.8210582706396459</v>
      </c>
      <c r="AE36">
        <f>AE27/$Y$34</f>
        <v>9.5321311203777856</v>
      </c>
      <c r="AF36">
        <f>AF27/$Z$34</f>
        <v>10.222758928363467</v>
      </c>
      <c r="AJ36">
        <f>AJ27/$AJ$34</f>
        <v>1.0148031094324648</v>
      </c>
      <c r="AK36">
        <f>AK27/$AK$34</f>
        <v>0.72396271416884639</v>
      </c>
      <c r="AL36">
        <f>AL27/$AJ$34</f>
        <v>4.1358864504425341</v>
      </c>
      <c r="AM36">
        <f>AM27/$AK$34</f>
        <v>21.736118632545601</v>
      </c>
      <c r="AN36">
        <f>AN27/$AJ$34</f>
        <v>3.1324998759911842</v>
      </c>
      <c r="AO36">
        <f>AO27/$AK$34</f>
        <v>1.72864566444398</v>
      </c>
      <c r="AP36">
        <f>AP27/$AJ$34</f>
        <v>9.0204720838441315</v>
      </c>
      <c r="AQ36">
        <f>AQ27/$AK$34</f>
        <v>19.540098399566766</v>
      </c>
      <c r="AU36">
        <f>AU27/$AU$34</f>
        <v>0.43997260503371771</v>
      </c>
      <c r="AV36">
        <f>AV27/$AV$34</f>
        <v>1.2838723793674547</v>
      </c>
      <c r="AW36">
        <f>AW27/$AU$34</f>
        <v>1.5503796558331007</v>
      </c>
      <c r="AX36">
        <f>AX27/$AV$34</f>
        <v>16.070540472771931</v>
      </c>
      <c r="AY36">
        <f>AY27/$AU$34</f>
        <v>5.5403957670912609</v>
      </c>
      <c r="AZ36">
        <f>AZ27/$AV$34</f>
        <v>1.3892079253559855</v>
      </c>
      <c r="BA36">
        <f>BA27/$AU$34</f>
        <v>17.63149476468454</v>
      </c>
      <c r="BB36">
        <f>BB27/$AV$34</f>
        <v>9.0645817129478043</v>
      </c>
    </row>
    <row r="37" spans="1:54" x14ac:dyDescent="0.2">
      <c r="A37" s="106"/>
      <c r="B37" s="106"/>
      <c r="C37">
        <f t="shared" ref="C37:C41" si="10">C28/$C$34</f>
        <v>0.83503888661481784</v>
      </c>
      <c r="D37">
        <f t="shared" ref="D37:D41" si="11">D28/$D$34</f>
        <v>1.0274101708226977</v>
      </c>
      <c r="E37">
        <f t="shared" ref="E37:E41" si="12">E28/$C$34</f>
        <v>6.5991267567198797</v>
      </c>
      <c r="F37">
        <f t="shared" ref="F37:F41" si="13">F28/$D$34</f>
        <v>11.517141174160612</v>
      </c>
      <c r="G37">
        <f t="shared" ref="G37:G41" si="14">G28/$C$34</f>
        <v>6.3978714695047074</v>
      </c>
      <c r="H37">
        <f t="shared" ref="H37:H41" si="15">H28/$D$34</f>
        <v>5.0301422119996628</v>
      </c>
      <c r="I37">
        <f t="shared" ref="I37:I41" si="16">I28/$C$34</f>
        <v>7.6066823577568563</v>
      </c>
      <c r="J37">
        <f t="shared" ref="J37:J41" si="17">J28/$D$34</f>
        <v>10.179304928333005</v>
      </c>
      <c r="N37">
        <f t="shared" ref="N37:N41" si="18">N28/$N$34</f>
        <v>1.2133204857621875</v>
      </c>
      <c r="O37">
        <f t="shared" ref="O37:O41" si="19">O28/$O$34</f>
        <v>1.0176227763743475</v>
      </c>
      <c r="P37">
        <f t="shared" ref="P37:P41" si="20">P28/$N$34</f>
        <v>4.5319287114798907</v>
      </c>
      <c r="Q37">
        <f t="shared" ref="Q37:Q41" si="21">Q28/$O$34</f>
        <v>8.9964801638215786</v>
      </c>
      <c r="R37">
        <f t="shared" ref="R37:R41" si="22">R28/$N$34</f>
        <v>4.4527683846418142</v>
      </c>
      <c r="S37">
        <f t="shared" ref="S37:S41" si="23">S28/$O$34</f>
        <v>6.3670181819097689</v>
      </c>
      <c r="T37">
        <f t="shared" ref="T37:T41" si="24">T28/$N$34</f>
        <v>3.533943162414138</v>
      </c>
      <c r="U37">
        <f t="shared" ref="U37:U41" si="25">U28/$O$34</f>
        <v>5.8540812959805377</v>
      </c>
      <c r="Y37">
        <f t="shared" ref="Y37:Y41" si="26">Y28/$Y$34</f>
        <v>0.83261992212311164</v>
      </c>
      <c r="Z37">
        <f t="shared" ref="Z37:Z41" si="27">Z28/$Z$34</f>
        <v>0.89870408161437076</v>
      </c>
      <c r="AA37">
        <f t="shared" ref="AA37:AA41" si="28">AA28/$Y$34</f>
        <v>4.6114334148356955</v>
      </c>
      <c r="AB37">
        <f t="shared" ref="AB37:AB41" si="29">AB28/$Z$34</f>
        <v>4.2034840908235793</v>
      </c>
      <c r="AC37">
        <f t="shared" ref="AC37:AC41" si="30">AC28/$Y$34</f>
        <v>1.8154464233184007</v>
      </c>
      <c r="AD37">
        <f t="shared" ref="AD37:AD41" si="31">AD28/$Z$34</f>
        <v>1.2756605158470651</v>
      </c>
      <c r="AE37">
        <f t="shared" ref="AE37:AE41" si="32">AE28/$Y$34</f>
        <v>1.0438816934080803</v>
      </c>
      <c r="AF37">
        <f t="shared" ref="AF37:AF41" si="33">AF28/$Z$34</f>
        <v>11.358621031514964</v>
      </c>
      <c r="AJ37">
        <f t="shared" ref="AJ37:AJ41" si="34">AJ28/$AJ$34</f>
        <v>1.0711810599564906</v>
      </c>
      <c r="AK37">
        <f t="shared" ref="AK37:AK41" si="35">AK28/$AK$34</f>
        <v>1.3164917213010867</v>
      </c>
      <c r="AL37">
        <f t="shared" ref="AL37:AL41" si="36">AL28/$AJ$34</f>
        <v>1.9732282683409035</v>
      </c>
      <c r="AM37">
        <f t="shared" ref="AM37:AM41" si="37">AM28/$AK$34</f>
        <v>7.8749413602447982</v>
      </c>
      <c r="AN37">
        <f t="shared" ref="AN37:AN41" si="38">AN28/$AJ$34</f>
        <v>3.7375264847398291</v>
      </c>
      <c r="AO37">
        <f t="shared" ref="AO37:AO41" si="39">AO28/$AK$34</f>
        <v>3.7921856456463381</v>
      </c>
      <c r="AP37">
        <f t="shared" ref="AP37:AP41" si="40">AP28/$AJ$34</f>
        <v>3.7143120345240539</v>
      </c>
      <c r="AQ37">
        <f t="shared" ref="AQ37:AQ41" si="41">AQ28/$AK$34</f>
        <v>6.5824586065054334</v>
      </c>
      <c r="AU37">
        <f t="shared" ref="AU37:AU41" si="42">AU28/$AU$34</f>
        <v>0.67462466105170049</v>
      </c>
      <c r="AV37">
        <f t="shared" ref="AV37:AV41" si="43">AV28/$AV$34</f>
        <v>0.4869860749324828</v>
      </c>
      <c r="AW37">
        <f t="shared" ref="AW37:AW41" si="44">AW28/$AU$34</f>
        <v>6.0796214513750089</v>
      </c>
      <c r="AX37">
        <f t="shared" ref="AX37:AX41" si="45">AX28/$AV$34</f>
        <v>4.0492575905911963</v>
      </c>
      <c r="AY37">
        <f t="shared" ref="AY37:AY41" si="46">AY28/$AU$34</f>
        <v>3.7397671427866008</v>
      </c>
      <c r="AZ37">
        <f t="shared" ref="AZ37:AZ41" si="47">AZ28/$AV$34</f>
        <v>6.1389759749064492</v>
      </c>
      <c r="BA37">
        <f t="shared" ref="BA37:BA41" si="48">BA28/$AU$34</f>
        <v>1.257064585810622</v>
      </c>
      <c r="BB37">
        <f t="shared" ref="BB37:BB40" si="49">BB28/$AV$34</f>
        <v>6.030542975349678</v>
      </c>
    </row>
    <row r="38" spans="1:54" x14ac:dyDescent="0.2">
      <c r="A38" s="106"/>
      <c r="B38" s="106"/>
      <c r="C38">
        <f t="shared" si="10"/>
        <v>0.99467867376176833</v>
      </c>
      <c r="D38">
        <f t="shared" si="11"/>
        <v>1.0040447673277046</v>
      </c>
      <c r="E38">
        <f t="shared" si="12"/>
        <v>2.9999545185791603</v>
      </c>
      <c r="F38">
        <f t="shared" si="13"/>
        <v>14.874690752012565</v>
      </c>
      <c r="G38">
        <f t="shared" si="14"/>
        <v>3.8728527672307935</v>
      </c>
      <c r="H38">
        <f t="shared" si="15"/>
        <v>8.2643803041211239</v>
      </c>
      <c r="I38">
        <f t="shared" si="16"/>
        <v>8.4949148272930515</v>
      </c>
      <c r="J38">
        <f t="shared" si="17"/>
        <v>15.893815040251322</v>
      </c>
      <c r="N38">
        <f t="shared" si="18"/>
        <v>1.0637168918866555</v>
      </c>
      <c r="O38">
        <f t="shared" si="19"/>
        <v>1.1669265041821668</v>
      </c>
      <c r="P38">
        <f t="shared" si="20"/>
        <v>5.2567404540910303</v>
      </c>
      <c r="Q38">
        <f t="shared" si="21"/>
        <v>7.2131071047985396</v>
      </c>
      <c r="R38">
        <f t="shared" si="22"/>
        <v>4.122933689483161</v>
      </c>
      <c r="S38">
        <f t="shared" si="23"/>
        <v>2.1814474025549666</v>
      </c>
      <c r="T38">
        <f t="shared" si="24"/>
        <v>7.1653744120672869</v>
      </c>
      <c r="U38">
        <f t="shared" si="25"/>
        <v>6.780376877241479</v>
      </c>
      <c r="Y38">
        <f t="shared" si="26"/>
        <v>1.2592858523653032</v>
      </c>
      <c r="Z38">
        <f t="shared" si="27"/>
        <v>1.1588552631343201</v>
      </c>
      <c r="AA38">
        <f t="shared" si="28"/>
        <v>2.5406644389826294</v>
      </c>
      <c r="AB38">
        <f t="shared" si="29"/>
        <v>7.8461859125387967</v>
      </c>
      <c r="AC38">
        <f t="shared" si="30"/>
        <v>0.78630049633335919</v>
      </c>
      <c r="AD38">
        <f t="shared" si="31"/>
        <v>1.1754103383219532</v>
      </c>
      <c r="AE38">
        <f t="shared" si="32"/>
        <v>5.6514913657770798</v>
      </c>
      <c r="AF38">
        <f t="shared" si="33"/>
        <v>8.6086390975692346</v>
      </c>
      <c r="AJ38">
        <f t="shared" si="34"/>
        <v>1.4571531827748212</v>
      </c>
      <c r="AK38">
        <f t="shared" si="35"/>
        <v>0.86997200106004224</v>
      </c>
      <c r="AL38">
        <f t="shared" si="36"/>
        <v>4.375419203712438</v>
      </c>
      <c r="AM38">
        <f t="shared" si="37"/>
        <v>10.403885943412844</v>
      </c>
      <c r="AN38">
        <f t="shared" si="38"/>
        <v>3.7595191217863535</v>
      </c>
      <c r="AO38">
        <f t="shared" si="39"/>
        <v>1.3734162089071047</v>
      </c>
      <c r="AP38">
        <f t="shared" si="40"/>
        <v>3.260116269432797</v>
      </c>
      <c r="AQ38">
        <f t="shared" si="41"/>
        <v>17.636705112399039</v>
      </c>
      <c r="AU38">
        <f t="shared" si="42"/>
        <v>2.7571616582112979</v>
      </c>
      <c r="AV38">
        <f t="shared" si="43"/>
        <v>1.2469794949028725</v>
      </c>
      <c r="AW38">
        <f t="shared" si="44"/>
        <v>9.2394247057080729</v>
      </c>
      <c r="AX38">
        <f t="shared" si="45"/>
        <v>9.6580959917717681</v>
      </c>
      <c r="AY38">
        <f t="shared" si="46"/>
        <v>0.58663014004495695</v>
      </c>
      <c r="AZ38">
        <f t="shared" si="47"/>
        <v>2.2637473907467531</v>
      </c>
      <c r="BA38">
        <f t="shared" si="48"/>
        <v>3.4545997135980802</v>
      </c>
      <c r="BB38">
        <f t="shared" si="49"/>
        <v>1.7805428364718903</v>
      </c>
    </row>
    <row r="39" spans="1:54" x14ac:dyDescent="0.2">
      <c r="A39" s="106"/>
      <c r="B39" s="106"/>
      <c r="C39">
        <f t="shared" si="10"/>
        <v>1.1174785100286533</v>
      </c>
      <c r="D39">
        <f t="shared" si="11"/>
        <v>1.0654623993716865</v>
      </c>
      <c r="E39">
        <f t="shared" si="12"/>
        <v>5.5131544673091959</v>
      </c>
      <c r="F39">
        <f t="shared" si="13"/>
        <v>6.7185548792460237</v>
      </c>
      <c r="G39">
        <f t="shared" si="14"/>
        <v>6.1584117887842815</v>
      </c>
      <c r="H39">
        <f t="shared" si="15"/>
        <v>11.035146279206753</v>
      </c>
      <c r="I39">
        <f t="shared" si="16"/>
        <v>10.212525583299223</v>
      </c>
      <c r="J39">
        <f t="shared" si="17"/>
        <v>10.086377380718632</v>
      </c>
      <c r="N39">
        <f t="shared" si="18"/>
        <v>0.98950408547595858</v>
      </c>
      <c r="O39">
        <f t="shared" si="19"/>
        <v>1.2252728293912751</v>
      </c>
      <c r="P39">
        <f t="shared" si="20"/>
        <v>3.9865597289848722</v>
      </c>
      <c r="Q39">
        <f t="shared" si="21"/>
        <v>7.5315665796240827</v>
      </c>
      <c r="R39">
        <f t="shared" si="22"/>
        <v>2.811091151920337</v>
      </c>
      <c r="S39">
        <f t="shared" si="23"/>
        <v>1.3109915046984837</v>
      </c>
      <c r="T39">
        <f t="shared" si="24"/>
        <v>7.9251947586731877</v>
      </c>
      <c r="U39">
        <f t="shared" si="25"/>
        <v>10.271114211810813</v>
      </c>
      <c r="Y39">
        <f t="shared" si="26"/>
        <v>0.89475573720692603</v>
      </c>
      <c r="Z39">
        <f t="shared" si="27"/>
        <v>0.97223441556463741</v>
      </c>
      <c r="AA39">
        <f t="shared" si="28"/>
        <v>1.9883460826820578</v>
      </c>
      <c r="AB39">
        <f t="shared" si="29"/>
        <v>6.1336553570180801</v>
      </c>
      <c r="AC39">
        <f t="shared" si="30"/>
        <v>0.46997271045212274</v>
      </c>
      <c r="AD39">
        <f t="shared" si="31"/>
        <v>0.78636607141257431</v>
      </c>
      <c r="AE39">
        <f t="shared" si="32"/>
        <v>1.4912595620115434</v>
      </c>
      <c r="AF39">
        <f t="shared" si="33"/>
        <v>8.3879047617341271</v>
      </c>
      <c r="AJ39">
        <f t="shared" si="34"/>
        <v>1.1181626853931788</v>
      </c>
      <c r="AK39">
        <f t="shared" si="35"/>
        <v>0.98036617543697935</v>
      </c>
      <c r="AL39">
        <f t="shared" si="36"/>
        <v>5.2327090375262477</v>
      </c>
      <c r="AM39">
        <f t="shared" si="37"/>
        <v>12.125417839690387</v>
      </c>
      <c r="AN39">
        <f t="shared" si="38"/>
        <v>2.6121783742798628</v>
      </c>
      <c r="AO39">
        <f t="shared" si="39"/>
        <v>1.7135812142091742</v>
      </c>
      <c r="AP39">
        <f t="shared" si="40"/>
        <v>4.0780050879045344</v>
      </c>
      <c r="AQ39">
        <f t="shared" si="41"/>
        <v>5.5625482492020879</v>
      </c>
      <c r="AU39">
        <f t="shared" si="42"/>
        <v>1.2532552991869534</v>
      </c>
      <c r="AV39">
        <f t="shared" si="43"/>
        <v>0.83451704658884551</v>
      </c>
      <c r="AW39">
        <f t="shared" si="44"/>
        <v>4.0697465965618891</v>
      </c>
      <c r="AX39">
        <f t="shared" si="45"/>
        <v>4.7686688376505462</v>
      </c>
      <c r="AY39">
        <f t="shared" si="46"/>
        <v>0.54803605188410454</v>
      </c>
      <c r="AZ39">
        <f t="shared" si="47"/>
        <v>1.6568259023185021</v>
      </c>
      <c r="BA39">
        <f t="shared" si="48"/>
        <v>1.4552940012653741</v>
      </c>
      <c r="BB39">
        <f t="shared" si="49"/>
        <v>3.5874640853359567</v>
      </c>
    </row>
    <row r="40" spans="1:54" x14ac:dyDescent="0.2">
      <c r="A40" s="106"/>
      <c r="B40" s="106"/>
      <c r="C40">
        <f t="shared" si="10"/>
        <v>1.1051985264019648</v>
      </c>
      <c r="D40">
        <f t="shared" si="11"/>
        <v>1.0788140585116825</v>
      </c>
      <c r="E40">
        <f t="shared" si="12"/>
        <v>7.1159835555001871</v>
      </c>
      <c r="F40">
        <f t="shared" si="13"/>
        <v>10.49974474769291</v>
      </c>
      <c r="G40">
        <f t="shared" si="14"/>
        <v>5.5873925501432664</v>
      </c>
      <c r="H40">
        <f t="shared" si="15"/>
        <v>4.1011846325021262</v>
      </c>
      <c r="I40">
        <f t="shared" si="16"/>
        <v>6.6518438581475836</v>
      </c>
      <c r="J40">
        <f t="shared" si="17"/>
        <v>10.457647751816218</v>
      </c>
      <c r="N40">
        <f t="shared" si="18"/>
        <v>0.91882522222767593</v>
      </c>
      <c r="O40">
        <f t="shared" si="19"/>
        <v>0.66558030238538413</v>
      </c>
      <c r="P40">
        <f t="shared" si="20"/>
        <v>4.0507823499172053</v>
      </c>
      <c r="Q40">
        <f t="shared" si="21"/>
        <v>4.4321597408844893</v>
      </c>
      <c r="R40">
        <f t="shared" si="22"/>
        <v>3.0446279553106419</v>
      </c>
      <c r="S40">
        <f t="shared" si="23"/>
        <v>5.1431205184325135</v>
      </c>
      <c r="T40">
        <f t="shared" si="24"/>
        <v>1.8994944497975992</v>
      </c>
      <c r="U40">
        <f t="shared" si="25"/>
        <v>6.1753038750729479</v>
      </c>
      <c r="Y40">
        <f t="shared" si="26"/>
        <v>1.3918422578774405</v>
      </c>
      <c r="Z40">
        <f t="shared" si="27"/>
        <v>1.0851851785493527</v>
      </c>
      <c r="AA40">
        <f t="shared" si="28"/>
        <v>7.628969969869579</v>
      </c>
      <c r="AB40">
        <f t="shared" si="29"/>
        <v>4.7181964284754461</v>
      </c>
      <c r="AC40">
        <f t="shared" si="30"/>
        <v>0.75044029572193793</v>
      </c>
      <c r="AD40">
        <f t="shared" si="31"/>
        <v>2.7646975563347347</v>
      </c>
      <c r="AE40">
        <f t="shared" si="32"/>
        <v>3.0890376641667685</v>
      </c>
      <c r="AF40">
        <f t="shared" si="33"/>
        <v>7.1849026314327844</v>
      </c>
      <c r="AJ40">
        <f t="shared" si="34"/>
        <v>0.81250575755213661</v>
      </c>
      <c r="AK40">
        <f t="shared" si="35"/>
        <v>1.1721301086543225</v>
      </c>
      <c r="AL40">
        <f t="shared" si="36"/>
        <v>3.1571652293454457</v>
      </c>
      <c r="AM40">
        <f t="shared" si="37"/>
        <v>6.6478163515345656</v>
      </c>
      <c r="AN40">
        <f t="shared" si="38"/>
        <v>2.6410901437793632</v>
      </c>
      <c r="AO40">
        <f t="shared" si="39"/>
        <v>3.109161299242992</v>
      </c>
      <c r="AP40">
        <f t="shared" si="40"/>
        <v>12.910550670001912</v>
      </c>
      <c r="AQ40">
        <f t="shared" si="41"/>
        <v>6.2743435227966682</v>
      </c>
      <c r="AU40">
        <f t="shared" si="42"/>
        <v>0.50515373170537969</v>
      </c>
      <c r="AV40">
        <f t="shared" si="43"/>
        <v>1.2058702807851955</v>
      </c>
      <c r="AW40">
        <f t="shared" si="44"/>
        <v>2.2775052495863037</v>
      </c>
      <c r="AX40">
        <f t="shared" si="45"/>
        <v>5.8489807435336889</v>
      </c>
      <c r="AY40">
        <f t="shared" si="46"/>
        <v>0.55310841775667374</v>
      </c>
      <c r="AZ40">
        <f t="shared" si="47"/>
        <v>1.1172033483745194</v>
      </c>
      <c r="BA40">
        <f t="shared" si="48"/>
        <v>2.2987715952924477</v>
      </c>
      <c r="BB40">
        <f t="shared" si="49"/>
        <v>1.1915882063968946</v>
      </c>
    </row>
    <row r="41" spans="1:54" x14ac:dyDescent="0.2">
      <c r="A41" s="106"/>
      <c r="B41" s="106"/>
      <c r="C41">
        <f t="shared" si="10"/>
        <v>1.1543184609087187</v>
      </c>
      <c r="D41">
        <f t="shared" si="11"/>
        <v>1.179619085018653</v>
      </c>
      <c r="E41">
        <f t="shared" si="12"/>
        <v>4.8650091654950263</v>
      </c>
      <c r="F41">
        <f t="shared" si="13"/>
        <v>14.600781028426814</v>
      </c>
      <c r="G41">
        <f t="shared" si="14"/>
        <v>3.4060796690867567</v>
      </c>
      <c r="H41">
        <f t="shared" si="15"/>
        <v>4.3858716757204874</v>
      </c>
      <c r="I41">
        <f t="shared" si="16"/>
        <v>5.2711829717560379</v>
      </c>
      <c r="J41">
        <f t="shared" si="17"/>
        <v>13.255527194188099</v>
      </c>
      <c r="N41">
        <f t="shared" si="18"/>
        <v>1.04158324786943</v>
      </c>
      <c r="O41">
        <f t="shared" si="19"/>
        <v>1.0286241036865027</v>
      </c>
      <c r="P41">
        <f t="shared" si="20"/>
        <v>9.0219490146337407</v>
      </c>
      <c r="Q41">
        <f t="shared" si="21"/>
        <v>7.9905228815785403</v>
      </c>
      <c r="R41">
        <f t="shared" si="22"/>
        <v>1.6079441388984328</v>
      </c>
      <c r="S41">
        <f t="shared" si="23"/>
        <v>5.3784266859424976</v>
      </c>
      <c r="T41">
        <f t="shared" si="24"/>
        <v>0.4014026007119455</v>
      </c>
      <c r="U41">
        <f t="shared" si="25"/>
        <v>7.9015415577302273</v>
      </c>
      <c r="Y41">
        <f t="shared" si="26"/>
        <v>0.86990141117340025</v>
      </c>
      <c r="Z41">
        <f t="shared" si="27"/>
        <v>0.95793685062986333</v>
      </c>
      <c r="AA41">
        <f t="shared" si="28"/>
        <v>1.666701863424666</v>
      </c>
      <c r="AB41">
        <f t="shared" si="29"/>
        <v>4.5983692175935298</v>
      </c>
      <c r="AC41">
        <f t="shared" si="30"/>
        <v>0.85747424815663742</v>
      </c>
      <c r="AD41">
        <f t="shared" si="31"/>
        <v>1.6886176691385806</v>
      </c>
      <c r="AE41">
        <f t="shared" si="32"/>
        <v>5.0473400560390695</v>
      </c>
      <c r="AF41">
        <f t="shared" si="33"/>
        <v>6.0049772726051129</v>
      </c>
      <c r="AJ41">
        <f t="shared" si="34"/>
        <v>0.52619420489090762</v>
      </c>
      <c r="AK41">
        <f t="shared" si="35"/>
        <v>0.93707727937872309</v>
      </c>
      <c r="AL41">
        <f t="shared" si="36"/>
        <v>3.8313515543619214</v>
      </c>
      <c r="AM41">
        <f t="shared" si="37"/>
        <v>4.2725291607615405</v>
      </c>
      <c r="AN41">
        <f t="shared" si="38"/>
        <v>5.4811896342802875</v>
      </c>
      <c r="AO41">
        <f t="shared" si="39"/>
        <v>5.8821970526218763</v>
      </c>
      <c r="AP41">
        <f t="shared" si="40"/>
        <v>8.3615547870945779</v>
      </c>
      <c r="AQ41">
        <f t="shared" si="41"/>
        <v>7.8225581582919492</v>
      </c>
      <c r="AU41">
        <f t="shared" si="42"/>
        <v>0.36983204481095117</v>
      </c>
      <c r="AV41">
        <f t="shared" si="43"/>
        <v>0.94177472342314861</v>
      </c>
      <c r="AW41">
        <f t="shared" si="44"/>
        <v>2.3938294424415183</v>
      </c>
      <c r="AX41">
        <f t="shared" si="45"/>
        <v>3.1432737563823889</v>
      </c>
      <c r="AY41">
        <f t="shared" si="46"/>
        <v>1.0266027450786748</v>
      </c>
      <c r="AZ41">
        <f t="shared" si="47"/>
        <v>0.58777429546976645</v>
      </c>
      <c r="BA41">
        <f t="shared" si="48"/>
        <v>0.41902152860354069</v>
      </c>
      <c r="BB41">
        <f>BB32/$AV$34</f>
        <v>3.0299908993793783</v>
      </c>
    </row>
    <row r="43" spans="1:54" x14ac:dyDescent="0.2">
      <c r="A43" s="106" t="s">
        <v>26</v>
      </c>
      <c r="B43" s="106"/>
      <c r="C43">
        <f>AVERAGE(C36:C41)</f>
        <v>1</v>
      </c>
      <c r="D43">
        <f t="shared" ref="D43:J43" si="50">AVERAGE(D36:D41)</f>
        <v>0.99999999999999989</v>
      </c>
      <c r="E43">
        <f t="shared" si="50"/>
        <v>4.9550322281171448</v>
      </c>
      <c r="F43">
        <f t="shared" si="50"/>
        <v>10.937397008239339</v>
      </c>
      <c r="G43">
        <f t="shared" si="50"/>
        <v>5.1486854920128104</v>
      </c>
      <c r="H43">
        <f t="shared" si="50"/>
        <v>6.4653890545899175</v>
      </c>
      <c r="I43">
        <f t="shared" si="50"/>
        <v>7.6723875336697702</v>
      </c>
      <c r="J43">
        <f t="shared" si="50"/>
        <v>12.309088291118528</v>
      </c>
      <c r="N43">
        <f>AVERAGE(N36:N41)</f>
        <v>1.0000000000000002</v>
      </c>
      <c r="O43">
        <f t="shared" ref="O43:U43" si="51">AVERAGE(O36:O41)</f>
        <v>1.0000000000000002</v>
      </c>
      <c r="P43">
        <f t="shared" si="51"/>
        <v>5.161815658098317</v>
      </c>
      <c r="Q43">
        <f t="shared" si="51"/>
        <v>7.1991307926509265</v>
      </c>
      <c r="R43">
        <f t="shared" si="51"/>
        <v>3.3272101386040944</v>
      </c>
      <c r="S43">
        <f t="shared" si="51"/>
        <v>3.6774476151461251</v>
      </c>
      <c r="T43">
        <f t="shared" si="51"/>
        <v>4.152557535366042</v>
      </c>
      <c r="U43">
        <f t="shared" si="51"/>
        <v>7.0257252227286306</v>
      </c>
      <c r="Y43">
        <f>AVERAGE(Y36:Y41)</f>
        <v>1</v>
      </c>
      <c r="Z43">
        <f t="shared" ref="Z43:AF43" si="52">AVERAGE(Z36:Z41)</f>
        <v>1</v>
      </c>
      <c r="AA43">
        <f t="shared" si="52"/>
        <v>3.7171843470535193</v>
      </c>
      <c r="AB43">
        <f t="shared" si="52"/>
        <v>5.1313884902412452</v>
      </c>
      <c r="AC43">
        <f t="shared" si="52"/>
        <v>0.92425447048206433</v>
      </c>
      <c r="AD43">
        <f t="shared" si="52"/>
        <v>1.5853017369490923</v>
      </c>
      <c r="AE43">
        <f t="shared" si="52"/>
        <v>4.309190243630054</v>
      </c>
      <c r="AF43">
        <f t="shared" si="52"/>
        <v>8.6279672872032815</v>
      </c>
      <c r="AJ43">
        <f>AVERAGE(AJ36:AJ41)</f>
        <v>0.99999999999999967</v>
      </c>
      <c r="AK43">
        <f t="shared" ref="AK43:AQ43" si="53">AVERAGE(AK36:AK41)</f>
        <v>1</v>
      </c>
      <c r="AL43">
        <f t="shared" si="53"/>
        <v>3.7842932906215814</v>
      </c>
      <c r="AM43">
        <f t="shared" si="53"/>
        <v>10.51011821469829</v>
      </c>
      <c r="AN43">
        <f t="shared" si="53"/>
        <v>3.5606672724761466</v>
      </c>
      <c r="AO43">
        <f t="shared" si="53"/>
        <v>2.9331978475119107</v>
      </c>
      <c r="AP43">
        <f t="shared" si="53"/>
        <v>6.8908351554670011</v>
      </c>
      <c r="AQ43">
        <f t="shared" si="53"/>
        <v>10.569785341460324</v>
      </c>
      <c r="AU43">
        <f>AVERAGE(AU36:AU41)</f>
        <v>1.0000000000000002</v>
      </c>
      <c r="AV43">
        <f t="shared" ref="AV43:BB43" si="54">AVERAGE(AV36:AV41)</f>
        <v>0.99999999999999989</v>
      </c>
      <c r="AW43">
        <f t="shared" si="54"/>
        <v>4.2684178502509829</v>
      </c>
      <c r="AX43">
        <f t="shared" si="54"/>
        <v>7.2564695654502529</v>
      </c>
      <c r="AY43">
        <f t="shared" si="54"/>
        <v>1.9990900441070452</v>
      </c>
      <c r="AZ43">
        <f t="shared" si="54"/>
        <v>2.192289139528663</v>
      </c>
      <c r="BA43">
        <f t="shared" si="54"/>
        <v>4.4193743648757673</v>
      </c>
      <c r="BB43">
        <f t="shared" si="54"/>
        <v>4.1141184526469337</v>
      </c>
    </row>
    <row r="46" spans="1:54" ht="16" thickBot="1" x14ac:dyDescent="0.25"/>
    <row r="47" spans="1:54" ht="16" thickBot="1" x14ac:dyDescent="0.25">
      <c r="A47" s="94" t="s">
        <v>36</v>
      </c>
      <c r="B47" s="94" t="s">
        <v>37</v>
      </c>
      <c r="C47" s="112" t="s">
        <v>38</v>
      </c>
      <c r="D47" s="114"/>
      <c r="E47" s="114"/>
      <c r="F47" s="113"/>
      <c r="G47" s="112" t="s">
        <v>39</v>
      </c>
      <c r="H47" s="113"/>
      <c r="I47" s="112" t="s">
        <v>1</v>
      </c>
      <c r="J47" s="113"/>
    </row>
    <row r="48" spans="1:54" x14ac:dyDescent="0.2">
      <c r="A48" s="109" t="s">
        <v>27</v>
      </c>
      <c r="B48" s="5" t="s">
        <v>28</v>
      </c>
      <c r="C48" s="115" t="s">
        <v>42</v>
      </c>
      <c r="D48" s="116"/>
      <c r="E48" s="116"/>
      <c r="F48" s="117"/>
      <c r="G48" s="99">
        <v>1.9E-3</v>
      </c>
      <c r="H48" s="100"/>
      <c r="I48" s="99" t="s">
        <v>40</v>
      </c>
      <c r="J48" s="100"/>
      <c r="N48" s="2"/>
    </row>
    <row r="49" spans="1:10" x14ac:dyDescent="0.2">
      <c r="A49" s="110"/>
      <c r="B49" s="3" t="s">
        <v>29</v>
      </c>
      <c r="C49" s="105"/>
      <c r="D49" s="106"/>
      <c r="E49" s="106"/>
      <c r="F49" s="107"/>
      <c r="G49" s="97">
        <v>2.7000000000000001E-3</v>
      </c>
      <c r="H49" s="98"/>
      <c r="I49" s="97" t="s">
        <v>40</v>
      </c>
      <c r="J49" s="98"/>
    </row>
    <row r="50" spans="1:10" ht="16" thickBot="1" x14ac:dyDescent="0.25">
      <c r="A50" s="111"/>
      <c r="B50" s="4" t="s">
        <v>30</v>
      </c>
      <c r="C50" s="105"/>
      <c r="D50" s="106"/>
      <c r="E50" s="106"/>
      <c r="F50" s="107"/>
      <c r="G50" s="103">
        <v>4.9299999999999997E-2</v>
      </c>
      <c r="H50" s="104"/>
      <c r="I50" s="103" t="s">
        <v>41</v>
      </c>
      <c r="J50" s="104"/>
    </row>
    <row r="51" spans="1:10" x14ac:dyDescent="0.2">
      <c r="A51" s="109" t="s">
        <v>31</v>
      </c>
      <c r="B51" s="3" t="s">
        <v>28</v>
      </c>
      <c r="C51" s="105"/>
      <c r="D51" s="106"/>
      <c r="E51" s="106"/>
      <c r="F51" s="107"/>
      <c r="G51" s="97">
        <v>1.6400000000000001E-2</v>
      </c>
      <c r="H51" s="98"/>
      <c r="I51" s="97" t="s">
        <v>41</v>
      </c>
      <c r="J51" s="98"/>
    </row>
    <row r="52" spans="1:10" x14ac:dyDescent="0.2">
      <c r="A52" s="110"/>
      <c r="B52" s="3" t="s">
        <v>29</v>
      </c>
      <c r="C52" s="105"/>
      <c r="D52" s="106"/>
      <c r="E52" s="106"/>
      <c r="F52" s="107"/>
      <c r="G52" s="97">
        <v>7.6E-3</v>
      </c>
      <c r="H52" s="98"/>
      <c r="I52" s="97" t="s">
        <v>40</v>
      </c>
      <c r="J52" s="98"/>
    </row>
    <row r="53" spans="1:10" ht="16" thickBot="1" x14ac:dyDescent="0.25">
      <c r="A53" s="111"/>
      <c r="B53" s="4" t="s">
        <v>30</v>
      </c>
      <c r="C53" s="101"/>
      <c r="D53" s="108"/>
      <c r="E53" s="108"/>
      <c r="F53" s="102"/>
      <c r="G53" s="103">
        <v>5.6399999999999999E-2</v>
      </c>
      <c r="H53" s="104"/>
      <c r="I53" s="103" t="s">
        <v>3</v>
      </c>
      <c r="J53" s="104"/>
    </row>
    <row r="54" spans="1:10" x14ac:dyDescent="0.2">
      <c r="A54" s="109" t="s">
        <v>35</v>
      </c>
      <c r="B54" s="3" t="s">
        <v>32</v>
      </c>
      <c r="C54" s="105" t="s">
        <v>43</v>
      </c>
      <c r="D54" s="106"/>
      <c r="E54" s="106"/>
      <c r="F54" s="107"/>
      <c r="G54" s="97">
        <v>1.0200000000000001E-2</v>
      </c>
      <c r="H54" s="98"/>
      <c r="I54" s="97" t="s">
        <v>41</v>
      </c>
      <c r="J54" s="98"/>
    </row>
    <row r="55" spans="1:10" x14ac:dyDescent="0.2">
      <c r="A55" s="110"/>
      <c r="B55" s="3" t="s">
        <v>33</v>
      </c>
      <c r="C55" s="105"/>
      <c r="D55" s="106"/>
      <c r="E55" s="106"/>
      <c r="F55" s="107"/>
      <c r="G55" s="97">
        <v>4.4000000000000003E-3</v>
      </c>
      <c r="H55" s="98"/>
      <c r="I55" s="97" t="s">
        <v>40</v>
      </c>
      <c r="J55" s="98"/>
    </row>
    <row r="56" spans="1:10" ht="16" thickBot="1" x14ac:dyDescent="0.25">
      <c r="A56" s="111"/>
      <c r="B56" s="4" t="s">
        <v>34</v>
      </c>
      <c r="C56" s="101"/>
      <c r="D56" s="108"/>
      <c r="E56" s="108"/>
      <c r="F56" s="102"/>
      <c r="G56" s="103">
        <v>0.74270000000000003</v>
      </c>
      <c r="H56" s="104"/>
      <c r="I56" s="101" t="s">
        <v>3</v>
      </c>
      <c r="J56" s="102"/>
    </row>
    <row r="59" spans="1:10" s="95" customFormat="1" ht="16" x14ac:dyDescent="0.2">
      <c r="A59" s="118" t="s">
        <v>44</v>
      </c>
      <c r="B59" s="96"/>
    </row>
  </sheetData>
  <mergeCells count="30">
    <mergeCell ref="I47:J47"/>
    <mergeCell ref="A27:B32"/>
    <mergeCell ref="A34:B34"/>
    <mergeCell ref="A36:B41"/>
    <mergeCell ref="A43:B43"/>
    <mergeCell ref="G51:H51"/>
    <mergeCell ref="C54:F56"/>
    <mergeCell ref="A51:A53"/>
    <mergeCell ref="A54:A56"/>
    <mergeCell ref="G47:H47"/>
    <mergeCell ref="C47:F47"/>
    <mergeCell ref="C48:F53"/>
    <mergeCell ref="A48:A50"/>
    <mergeCell ref="G48:H48"/>
    <mergeCell ref="I49:J49"/>
    <mergeCell ref="G49:H49"/>
    <mergeCell ref="I48:J48"/>
    <mergeCell ref="I56:J56"/>
    <mergeCell ref="G56:H56"/>
    <mergeCell ref="I55:J55"/>
    <mergeCell ref="G55:H55"/>
    <mergeCell ref="I50:J50"/>
    <mergeCell ref="G50:H50"/>
    <mergeCell ref="I54:J54"/>
    <mergeCell ref="I53:J53"/>
    <mergeCell ref="I52:J52"/>
    <mergeCell ref="I51:J51"/>
    <mergeCell ref="G54:H54"/>
    <mergeCell ref="G53:H53"/>
    <mergeCell ref="G52:H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2023-03-08T11:26:50Z</dcterms:modified>
</cp:coreProperties>
</file>