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ag\Jack\WWP2 manuscript for ART\"/>
    </mc:Choice>
  </mc:AlternateContent>
  <xr:revisionPtr revIDLastSave="0" documentId="13_ncr:1_{5624E370-38DE-43AB-B7DA-05848CB1E67F}" xr6:coauthVersionLast="47" xr6:coauthVersionMax="47" xr10:uidLastSave="{00000000-0000-0000-0000-000000000000}"/>
  <bookViews>
    <workbookView xWindow="0" yWindow="0" windowWidth="28800" windowHeight="15600" xr2:uid="{9F868BAC-B094-458E-9FE1-6ABE7DEA956C}"/>
  </bookViews>
  <sheets>
    <sheet name="Add File 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0" i="1" l="1"/>
  <c r="AA10" i="1"/>
  <c r="Z10" i="1"/>
  <c r="Y10" i="1"/>
  <c r="U10" i="1"/>
  <c r="L10" i="1"/>
  <c r="K10" i="1"/>
  <c r="J10" i="1"/>
  <c r="I10" i="1"/>
  <c r="E10" i="1"/>
  <c r="AB8" i="1"/>
  <c r="AA8" i="1"/>
  <c r="Z8" i="1"/>
  <c r="Y8" i="1"/>
  <c r="U8" i="1"/>
  <c r="L8" i="1"/>
  <c r="K8" i="1"/>
  <c r="J8" i="1"/>
  <c r="I8" i="1"/>
  <c r="E8" i="1"/>
  <c r="AB3" i="1"/>
  <c r="AA3" i="1"/>
  <c r="Z3" i="1"/>
  <c r="Y3" i="1"/>
  <c r="U3" i="1"/>
  <c r="L3" i="1"/>
  <c r="K3" i="1"/>
  <c r="J3" i="1"/>
  <c r="I3" i="1"/>
  <c r="E3" i="1"/>
  <c r="AB11" i="1"/>
  <c r="AA11" i="1"/>
  <c r="Z11" i="1"/>
  <c r="Y11" i="1"/>
  <c r="U11" i="1"/>
  <c r="L11" i="1"/>
  <c r="K11" i="1"/>
  <c r="J11" i="1"/>
  <c r="I11" i="1"/>
  <c r="E11" i="1"/>
  <c r="AB9" i="1"/>
  <c r="AA9" i="1"/>
  <c r="Z9" i="1"/>
  <c r="Y9" i="1"/>
  <c r="U9" i="1"/>
  <c r="L9" i="1"/>
  <c r="K9" i="1"/>
  <c r="J9" i="1"/>
  <c r="I9" i="1"/>
  <c r="E9" i="1"/>
  <c r="AB7" i="1"/>
  <c r="AA7" i="1"/>
  <c r="Z7" i="1"/>
  <c r="Y7" i="1"/>
  <c r="U7" i="1"/>
  <c r="L7" i="1"/>
  <c r="K7" i="1"/>
  <c r="J7" i="1"/>
  <c r="I7" i="1"/>
  <c r="E7" i="1"/>
  <c r="AB6" i="1"/>
  <c r="AA6" i="1"/>
  <c r="Z6" i="1"/>
  <c r="Y6" i="1"/>
  <c r="U6" i="1"/>
  <c r="L6" i="1"/>
  <c r="K6" i="1"/>
  <c r="J6" i="1"/>
  <c r="I6" i="1"/>
  <c r="E6" i="1"/>
  <c r="AB5" i="1"/>
  <c r="AA5" i="1"/>
  <c r="Z5" i="1"/>
  <c r="Y5" i="1"/>
  <c r="U5" i="1"/>
  <c r="L5" i="1"/>
  <c r="K5" i="1"/>
  <c r="J5" i="1"/>
  <c r="I5" i="1"/>
  <c r="E5" i="1"/>
  <c r="AB4" i="1"/>
  <c r="AA4" i="1"/>
  <c r="Z4" i="1"/>
  <c r="Y4" i="1"/>
  <c r="U4" i="1"/>
  <c r="L4" i="1"/>
  <c r="K4" i="1"/>
  <c r="J4" i="1"/>
  <c r="I4" i="1"/>
  <c r="E4" i="1"/>
  <c r="Q6" i="1" l="1"/>
  <c r="O6" i="1" s="1"/>
  <c r="Q4" i="1"/>
  <c r="Q9" i="1"/>
  <c r="AD9" i="1" s="1"/>
  <c r="Q3" i="1"/>
  <c r="AD3" i="1" s="1"/>
  <c r="Q10" i="1"/>
  <c r="O10" i="1" s="1"/>
  <c r="N4" i="1"/>
  <c r="Q5" i="1"/>
  <c r="N5" i="1" s="1"/>
  <c r="Q7" i="1"/>
  <c r="N7" i="1" s="1"/>
  <c r="Q11" i="1"/>
  <c r="Q8" i="1"/>
  <c r="AE8" i="1" s="1"/>
  <c r="N8" i="1"/>
  <c r="N10" i="1"/>
  <c r="M4" i="1"/>
  <c r="AG4" i="1"/>
  <c r="AG6" i="1"/>
  <c r="AG9" i="1"/>
  <c r="AD11" i="1"/>
  <c r="AG3" i="1"/>
  <c r="AD8" i="1"/>
  <c r="AG10" i="1"/>
  <c r="AD4" i="1"/>
  <c r="AG5" i="1"/>
  <c r="AG7" i="1"/>
  <c r="AG11" i="1"/>
  <c r="AG8" i="1"/>
  <c r="AE5" i="1"/>
  <c r="M5" i="1"/>
  <c r="O4" i="1"/>
  <c r="P4" i="1" s="1"/>
  <c r="AC4" i="1"/>
  <c r="AE4" i="1"/>
  <c r="AC5" i="1"/>
  <c r="AC6" i="1"/>
  <c r="N6" i="1"/>
  <c r="M9" i="1"/>
  <c r="O9" i="1"/>
  <c r="AE11" i="1"/>
  <c r="M11" i="1"/>
  <c r="AC11" i="1"/>
  <c r="O11" i="1"/>
  <c r="N11" i="1"/>
  <c r="AC8" i="1"/>
  <c r="AD5" i="1"/>
  <c r="AC3" i="1" l="1"/>
  <c r="AE9" i="1"/>
  <c r="N3" i="1"/>
  <c r="M8" i="1"/>
  <c r="AD7" i="1"/>
  <c r="N9" i="1"/>
  <c r="AE10" i="1"/>
  <c r="AD6" i="1"/>
  <c r="AC10" i="1"/>
  <c r="AD10" i="1"/>
  <c r="M6" i="1"/>
  <c r="P6" i="1" s="1"/>
  <c r="M10" i="1"/>
  <c r="P10" i="1" s="1"/>
  <c r="AE6" i="1"/>
  <c r="M3" i="1"/>
  <c r="AE3" i="1"/>
  <c r="O3" i="1"/>
  <c r="O8" i="1"/>
  <c r="P8" i="1" s="1"/>
  <c r="AC9" i="1"/>
  <c r="AF9" i="1" s="1"/>
  <c r="AC7" i="1"/>
  <c r="M7" i="1"/>
  <c r="O5" i="1"/>
  <c r="P5" i="1" s="1"/>
  <c r="AE7" i="1"/>
  <c r="O7" i="1"/>
  <c r="P7" i="1" s="1"/>
  <c r="P11" i="1"/>
  <c r="P9" i="1"/>
  <c r="AF5" i="1"/>
  <c r="P3" i="1"/>
  <c r="AF4" i="1"/>
  <c r="AF8" i="1"/>
  <c r="AF11" i="1"/>
  <c r="AF6" i="1" l="1"/>
  <c r="AF7" i="1"/>
  <c r="AF3" i="1"/>
  <c r="AF10" i="1"/>
</calcChain>
</file>

<file path=xl/sharedStrings.xml><?xml version="1.0" encoding="utf-8"?>
<sst xmlns="http://schemas.openxmlformats.org/spreadsheetml/2006/main" count="44" uniqueCount="15">
  <si>
    <t>DNA</t>
  </si>
  <si>
    <t>A/G ratio</t>
  </si>
  <si>
    <t>A/G ratio/mean*</t>
  </si>
  <si>
    <t>Mean of (M-O)</t>
  </si>
  <si>
    <t>mean risk/ mean non-risk</t>
  </si>
  <si>
    <t>cDNA</t>
  </si>
  <si>
    <t>Mean of (AC-AE)</t>
  </si>
  <si>
    <t>Patient ID</t>
  </si>
  <si>
    <t>Mean</t>
  </si>
  <si>
    <t xml:space="preserve">Mean </t>
  </si>
  <si>
    <t>MEAN</t>
  </si>
  <si>
    <t>G</t>
  </si>
  <si>
    <t>A</t>
  </si>
  <si>
    <t>A/G</t>
  </si>
  <si>
    <r>
      <t>Additional file 9:</t>
    </r>
    <r>
      <rPr>
        <sz val="12"/>
        <color theme="1"/>
        <rFont val="Calibri"/>
        <family val="2"/>
        <scheme val="minor"/>
      </rPr>
      <t xml:space="preserve"> Data from the allelic expression imbalance (AEI) analysis of </t>
    </r>
    <r>
      <rPr>
        <i/>
        <sz val="12"/>
        <color theme="1"/>
        <rFont val="Calibri"/>
        <family val="2"/>
        <scheme val="minor"/>
      </rPr>
      <t>WWP2</t>
    </r>
    <r>
      <rPr>
        <sz val="12"/>
        <color theme="1"/>
        <rFont val="Calibri"/>
        <family val="2"/>
        <scheme val="minor"/>
      </rPr>
      <t xml:space="preserve"> using transcript SNP rs1052429.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</si>
</sst>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Verdana"/>
      <family val="2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5" borderId="1" xfId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6" borderId="9" xfId="0" applyNumberFormat="1" applyFill="1" applyBorder="1" applyAlignment="1">
      <alignment horizontal="center"/>
    </xf>
    <xf numFmtId="2" fontId="0" fillId="6" borderId="8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6" borderId="13" xfId="0" applyNumberFormat="1" applyFill="1" applyBorder="1" applyAlignment="1">
      <alignment horizontal="center"/>
    </xf>
    <xf numFmtId="2" fontId="0" fillId="6" borderId="11" xfId="0" applyNumberFormat="1" applyFill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4" xfId="0" applyBorder="1"/>
    <xf numFmtId="0" fontId="4" fillId="5" borderId="15" xfId="1" applyFont="1" applyFill="1" applyBorder="1" applyAlignment="1">
      <alignment horizontal="center"/>
    </xf>
    <xf numFmtId="0" fontId="5" fillId="0" borderId="0" xfId="0" applyFont="1" applyAlignment="1">
      <alignment wrapText="1"/>
    </xf>
    <xf numFmtId="2" fontId="0" fillId="0" borderId="0" xfId="0" applyNumberFormat="1" applyAlignment="1">
      <alignment horizontal="center"/>
    </xf>
    <xf numFmtId="0" fontId="0" fillId="0" borderId="11" xfId="0" applyBorder="1" applyAlignment="1">
      <alignment horizontal="center"/>
    </xf>
    <xf numFmtId="0" fontId="5" fillId="0" borderId="12" xfId="0" applyFont="1" applyBorder="1" applyAlignment="1">
      <alignment wrapText="1"/>
    </xf>
    <xf numFmtId="0" fontId="2" fillId="0" borderId="0" xfId="1" applyFont="1"/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2">
    <cellStyle name="Normal" xfId="0" builtinId="0"/>
    <cellStyle name="Normal 2" xfId="1" xr:uid="{20D6638D-A6CD-4064-A1DF-26721CBFF7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43BBE-CC21-4B66-88CA-08300A4DB758}">
  <dimension ref="A1:AG14"/>
  <sheetViews>
    <sheetView tabSelected="1" workbookViewId="0">
      <selection activeCell="M11" sqref="M11"/>
    </sheetView>
  </sheetViews>
  <sheetFormatPr defaultColWidth="8.85546875" defaultRowHeight="15" x14ac:dyDescent="0.25"/>
  <cols>
    <col min="1" max="1" width="10.7109375" bestFit="1" customWidth="1"/>
    <col min="2" max="4" width="9" bestFit="1" customWidth="1"/>
    <col min="16" max="16" width="14.140625" bestFit="1" customWidth="1"/>
    <col min="17" max="17" width="24" bestFit="1" customWidth="1"/>
    <col min="28" max="30" width="9.42578125" customWidth="1"/>
    <col min="31" max="31" width="9.28515625" customWidth="1"/>
    <col min="32" max="32" width="15.7109375" bestFit="1" customWidth="1"/>
    <col min="33" max="33" width="24" bestFit="1" customWidth="1"/>
  </cols>
  <sheetData>
    <row r="1" spans="1:33" ht="15.75" thickBot="1" x14ac:dyDescent="0.3">
      <c r="A1" s="1"/>
      <c r="B1" s="30" t="s">
        <v>0</v>
      </c>
      <c r="C1" s="31"/>
      <c r="D1" s="31"/>
      <c r="E1" s="31"/>
      <c r="F1" s="31"/>
      <c r="G1" s="31"/>
      <c r="H1" s="31"/>
      <c r="I1" s="32"/>
      <c r="J1" s="33" t="s">
        <v>1</v>
      </c>
      <c r="K1" s="29"/>
      <c r="L1" s="29"/>
      <c r="M1" s="29" t="s">
        <v>2</v>
      </c>
      <c r="N1" s="29"/>
      <c r="O1" s="29"/>
      <c r="P1" s="3" t="s">
        <v>3</v>
      </c>
      <c r="Q1" s="1" t="s">
        <v>4</v>
      </c>
      <c r="R1" s="34" t="s">
        <v>5</v>
      </c>
      <c r="S1" s="35"/>
      <c r="T1" s="35"/>
      <c r="U1" s="35"/>
      <c r="V1" s="35"/>
      <c r="W1" s="35"/>
      <c r="X1" s="35"/>
      <c r="Y1" s="36"/>
      <c r="Z1" s="33" t="s">
        <v>1</v>
      </c>
      <c r="AA1" s="29"/>
      <c r="AB1" s="29"/>
      <c r="AC1" s="29" t="s">
        <v>2</v>
      </c>
      <c r="AD1" s="29"/>
      <c r="AE1" s="29"/>
      <c r="AF1" s="2" t="s">
        <v>6</v>
      </c>
      <c r="AG1" s="22" t="s">
        <v>4</v>
      </c>
    </row>
    <row r="2" spans="1:33" ht="16.5" thickBot="1" x14ac:dyDescent="0.3">
      <c r="A2" s="4" t="s">
        <v>7</v>
      </c>
      <c r="B2" s="5" t="s">
        <v>11</v>
      </c>
      <c r="C2" s="6" t="s">
        <v>11</v>
      </c>
      <c r="D2" s="7" t="s">
        <v>11</v>
      </c>
      <c r="E2" s="8" t="s">
        <v>8</v>
      </c>
      <c r="F2" s="5" t="s">
        <v>12</v>
      </c>
      <c r="G2" s="6" t="s">
        <v>12</v>
      </c>
      <c r="H2" s="7" t="s">
        <v>12</v>
      </c>
      <c r="I2" s="8" t="s">
        <v>8</v>
      </c>
      <c r="J2" s="5" t="s">
        <v>13</v>
      </c>
      <c r="K2" s="6" t="s">
        <v>13</v>
      </c>
      <c r="L2" s="6" t="s">
        <v>13</v>
      </c>
      <c r="M2" s="6" t="s">
        <v>13</v>
      </c>
      <c r="N2" s="6" t="s">
        <v>13</v>
      </c>
      <c r="O2" s="7" t="s">
        <v>13</v>
      </c>
      <c r="P2" s="9" t="s">
        <v>9</v>
      </c>
      <c r="Q2" s="8" t="s">
        <v>10</v>
      </c>
      <c r="R2" s="5" t="s">
        <v>11</v>
      </c>
      <c r="S2" s="6" t="s">
        <v>11</v>
      </c>
      <c r="T2" s="7" t="s">
        <v>11</v>
      </c>
      <c r="U2" s="10" t="s">
        <v>8</v>
      </c>
      <c r="V2" s="5" t="s">
        <v>12</v>
      </c>
      <c r="W2" s="6" t="s">
        <v>12</v>
      </c>
      <c r="X2" s="7" t="s">
        <v>12</v>
      </c>
      <c r="Y2" s="10" t="s">
        <v>8</v>
      </c>
      <c r="Z2" s="5" t="s">
        <v>13</v>
      </c>
      <c r="AA2" s="6" t="s">
        <v>13</v>
      </c>
      <c r="AB2" s="6" t="s">
        <v>13</v>
      </c>
      <c r="AC2" s="6" t="s">
        <v>13</v>
      </c>
      <c r="AD2" s="6" t="s">
        <v>13</v>
      </c>
      <c r="AE2" s="7" t="s">
        <v>13</v>
      </c>
      <c r="AF2" s="4" t="s">
        <v>8</v>
      </c>
      <c r="AG2" s="23" t="s">
        <v>10</v>
      </c>
    </row>
    <row r="3" spans="1:33" x14ac:dyDescent="0.25">
      <c r="A3" s="16">
        <v>6</v>
      </c>
      <c r="B3" s="24">
        <v>45.45</v>
      </c>
      <c r="C3" s="24">
        <v>50.82</v>
      </c>
      <c r="D3" s="24">
        <v>48.18</v>
      </c>
      <c r="E3" s="12">
        <f t="shared" ref="E3:E11" si="0">AVERAGE(B3:D3)</f>
        <v>48.150000000000006</v>
      </c>
      <c r="F3" s="24">
        <v>54.55</v>
      </c>
      <c r="G3" s="24">
        <v>49.18</v>
      </c>
      <c r="H3" s="24">
        <v>51.82</v>
      </c>
      <c r="I3" s="12">
        <f t="shared" ref="I3:I11" si="1">AVERAGE(F3:H3)</f>
        <v>51.849999999999994</v>
      </c>
      <c r="J3" s="25">
        <f t="shared" ref="J3:J11" si="2">F3/B3</f>
        <v>1.2002200220022001</v>
      </c>
      <c r="K3" s="25">
        <f t="shared" ref="K3:K11" si="3">G3/C3</f>
        <v>0.96772924045651321</v>
      </c>
      <c r="L3" s="25">
        <f t="shared" ref="L3:L11" si="4">H3/D3</f>
        <v>1.0755500207555002</v>
      </c>
      <c r="M3" s="25">
        <f t="shared" ref="M3:M11" si="5">J3/$Q3</f>
        <v>1.1145726915989576</v>
      </c>
      <c r="N3" s="25">
        <f t="shared" ref="N3:N11" si="6">K3/$Q3</f>
        <v>0.89867238048179598</v>
      </c>
      <c r="O3" s="25">
        <f t="shared" ref="O3:O11" si="7">L3/$Q3</f>
        <v>0.99879910317024778</v>
      </c>
      <c r="P3" s="13">
        <f t="shared" ref="P3:P11" si="8">AVERAGE(M3:O3)</f>
        <v>1.0040147250836671</v>
      </c>
      <c r="Q3" s="12">
        <f t="shared" ref="Q3:Q11" si="9">I3/E3</f>
        <v>1.0768431983385252</v>
      </c>
      <c r="R3" s="24">
        <v>47.06</v>
      </c>
      <c r="S3" s="24">
        <v>44.31</v>
      </c>
      <c r="T3" s="24">
        <v>43.69</v>
      </c>
      <c r="U3" s="12">
        <f t="shared" ref="U3:U11" si="10">AVERAGE(R3:T3)</f>
        <v>45.02</v>
      </c>
      <c r="V3" s="24">
        <v>52.94</v>
      </c>
      <c r="W3" s="24">
        <v>55.69</v>
      </c>
      <c r="X3" s="24">
        <v>56.31</v>
      </c>
      <c r="Y3" s="12">
        <f t="shared" ref="Y3:Y11" si="11">AVERAGE(V3:X3)</f>
        <v>54.98</v>
      </c>
      <c r="Z3" s="25">
        <f t="shared" ref="Z3:Z11" si="12">V3/R3</f>
        <v>1.1249468763280916</v>
      </c>
      <c r="AA3" s="25">
        <f t="shared" ref="AA3:AA11" si="13">W3/S3</f>
        <v>1.2568269013766642</v>
      </c>
      <c r="AB3" s="25">
        <f t="shared" ref="AB3:AB11" si="14">X3/T3</f>
        <v>1.2888532845044633</v>
      </c>
      <c r="AC3" s="25">
        <f t="shared" ref="AC3:AC11" si="15">Z3/$Q3</f>
        <v>1.0446710143721818</v>
      </c>
      <c r="AD3" s="25">
        <f t="shared" ref="AD3:AD11" si="16">AA3/$Q3</f>
        <v>1.1671401215291495</v>
      </c>
      <c r="AE3" s="25">
        <f t="shared" ref="AE3:AE11" si="17">AB3/$Q3</f>
        <v>1.1968811118397287</v>
      </c>
      <c r="AF3" s="14">
        <f t="shared" ref="AF3:AF11" si="18">AVERAGE(AC3:AE3)</f>
        <v>1.1362307492470201</v>
      </c>
      <c r="AG3" s="15">
        <f t="shared" ref="AG3:AG11" si="19">Y3/U3</f>
        <v>1.2212350066637048</v>
      </c>
    </row>
    <row r="4" spans="1:33" x14ac:dyDescent="0.25">
      <c r="A4" s="11">
        <v>51</v>
      </c>
      <c r="B4" s="24">
        <v>47.81</v>
      </c>
      <c r="C4" s="24">
        <v>48.31</v>
      </c>
      <c r="D4" s="24">
        <v>48.38</v>
      </c>
      <c r="E4" s="12">
        <f t="shared" si="0"/>
        <v>48.166666666666664</v>
      </c>
      <c r="F4" s="24">
        <v>52.19</v>
      </c>
      <c r="G4" s="24">
        <v>51.69</v>
      </c>
      <c r="H4" s="24">
        <v>51.62</v>
      </c>
      <c r="I4" s="12">
        <f t="shared" si="1"/>
        <v>51.833333333333336</v>
      </c>
      <c r="J4" s="25">
        <f t="shared" si="2"/>
        <v>1.0916126333403053</v>
      </c>
      <c r="K4" s="25">
        <f t="shared" si="3"/>
        <v>1.0699648105982198</v>
      </c>
      <c r="L4" s="25">
        <f t="shared" si="4"/>
        <v>1.0669698222405952</v>
      </c>
      <c r="M4" s="25">
        <f t="shared" si="5"/>
        <v>1.0143924470589976</v>
      </c>
      <c r="N4" s="25">
        <f t="shared" si="6"/>
        <v>0.99427598155268648</v>
      </c>
      <c r="O4" s="25">
        <f t="shared" si="7"/>
        <v>0.99149285732325398</v>
      </c>
      <c r="P4" s="13">
        <f t="shared" si="8"/>
        <v>1.0000537619783127</v>
      </c>
      <c r="Q4" s="12">
        <f t="shared" si="9"/>
        <v>1.0761245674740485</v>
      </c>
      <c r="R4" s="24">
        <v>43.06</v>
      </c>
      <c r="S4" s="24">
        <v>44.5</v>
      </c>
      <c r="T4" s="24">
        <v>43.1</v>
      </c>
      <c r="U4" s="12">
        <f t="shared" si="10"/>
        <v>43.553333333333335</v>
      </c>
      <c r="V4" s="24">
        <v>56.94</v>
      </c>
      <c r="W4" s="24">
        <v>55.5</v>
      </c>
      <c r="X4" s="24">
        <v>56.9</v>
      </c>
      <c r="Y4" s="12">
        <f t="shared" si="11"/>
        <v>56.446666666666665</v>
      </c>
      <c r="Z4" s="25">
        <f t="shared" si="12"/>
        <v>1.322340919647004</v>
      </c>
      <c r="AA4" s="25">
        <f t="shared" si="13"/>
        <v>1.247191011235955</v>
      </c>
      <c r="AB4" s="25">
        <f t="shared" si="14"/>
        <v>1.3201856148491879</v>
      </c>
      <c r="AC4" s="25">
        <f t="shared" si="15"/>
        <v>1.2287991182571836</v>
      </c>
      <c r="AD4" s="25">
        <f t="shared" si="16"/>
        <v>1.1589652805375916</v>
      </c>
      <c r="AE4" s="25">
        <f t="shared" si="17"/>
        <v>1.2267962787505315</v>
      </c>
      <c r="AF4" s="14">
        <f t="shared" si="18"/>
        <v>1.2048535591817691</v>
      </c>
      <c r="AG4" s="15">
        <f t="shared" si="19"/>
        <v>1.296035512015919</v>
      </c>
    </row>
    <row r="5" spans="1:33" x14ac:dyDescent="0.25">
      <c r="A5" s="11">
        <v>57</v>
      </c>
      <c r="B5" s="24">
        <v>49.53</v>
      </c>
      <c r="C5" s="24">
        <v>48.71</v>
      </c>
      <c r="D5" s="24">
        <v>47.85</v>
      </c>
      <c r="E5" s="12">
        <f t="shared" si="0"/>
        <v>48.696666666666665</v>
      </c>
      <c r="F5" s="24">
        <v>50.47</v>
      </c>
      <c r="G5" s="24">
        <v>51.29</v>
      </c>
      <c r="H5" s="24">
        <v>52.15</v>
      </c>
      <c r="I5" s="12">
        <f t="shared" si="1"/>
        <v>51.303333333333335</v>
      </c>
      <c r="J5" s="25">
        <f t="shared" si="2"/>
        <v>1.0189783969311528</v>
      </c>
      <c r="K5" s="25">
        <f t="shared" si="3"/>
        <v>1.0529665366454526</v>
      </c>
      <c r="L5" s="25">
        <f t="shared" si="4"/>
        <v>1.089864158829676</v>
      </c>
      <c r="M5" s="25">
        <f t="shared" si="5"/>
        <v>0.96720521088735034</v>
      </c>
      <c r="N5" s="25">
        <f t="shared" si="6"/>
        <v>0.99946645012367075</v>
      </c>
      <c r="O5" s="25">
        <f t="shared" si="7"/>
        <v>1.0344893441844414</v>
      </c>
      <c r="P5" s="13">
        <f t="shared" si="8"/>
        <v>1.0003870017318208</v>
      </c>
      <c r="Q5" s="12">
        <f t="shared" si="9"/>
        <v>1.0535286467246219</v>
      </c>
      <c r="R5" s="24">
        <v>42.1</v>
      </c>
      <c r="S5" s="24">
        <v>36.69</v>
      </c>
      <c r="T5" s="24">
        <v>49.49</v>
      </c>
      <c r="U5" s="12">
        <f t="shared" si="10"/>
        <v>42.76</v>
      </c>
      <c r="V5" s="24">
        <v>57.9</v>
      </c>
      <c r="W5" s="24">
        <v>63.31</v>
      </c>
      <c r="X5" s="24">
        <v>50.51</v>
      </c>
      <c r="Y5" s="12">
        <f t="shared" si="11"/>
        <v>57.24</v>
      </c>
      <c r="Z5" s="25">
        <f t="shared" si="12"/>
        <v>1.3752969121140142</v>
      </c>
      <c r="AA5" s="25">
        <f t="shared" si="13"/>
        <v>1.7255382938130281</v>
      </c>
      <c r="AB5" s="25">
        <f t="shared" si="14"/>
        <v>1.0206102242877348</v>
      </c>
      <c r="AC5" s="25">
        <f t="shared" si="15"/>
        <v>1.305419569168581</v>
      </c>
      <c r="AD5" s="25">
        <f t="shared" si="16"/>
        <v>1.6378655665203383</v>
      </c>
      <c r="AE5" s="25">
        <f t="shared" si="17"/>
        <v>0.96875412686761853</v>
      </c>
      <c r="AF5" s="14">
        <f t="shared" si="18"/>
        <v>1.3040130875188458</v>
      </c>
      <c r="AG5" s="15">
        <f t="shared" si="19"/>
        <v>1.3386342376052387</v>
      </c>
    </row>
    <row r="6" spans="1:33" x14ac:dyDescent="0.25">
      <c r="A6" s="11">
        <v>76</v>
      </c>
      <c r="B6" s="24">
        <v>49.05</v>
      </c>
      <c r="C6" s="24">
        <v>50.21</v>
      </c>
      <c r="D6" s="24">
        <v>48</v>
      </c>
      <c r="E6" s="12">
        <f t="shared" si="0"/>
        <v>49.086666666666666</v>
      </c>
      <c r="F6" s="24">
        <v>50.95</v>
      </c>
      <c r="G6" s="24">
        <v>49.79</v>
      </c>
      <c r="H6" s="24">
        <v>52</v>
      </c>
      <c r="I6" s="12">
        <f t="shared" si="1"/>
        <v>50.913333333333334</v>
      </c>
      <c r="J6" s="25">
        <f t="shared" si="2"/>
        <v>1.0387359836901122</v>
      </c>
      <c r="K6" s="25">
        <f t="shared" si="3"/>
        <v>0.99163513244373624</v>
      </c>
      <c r="L6" s="25">
        <f t="shared" si="4"/>
        <v>1.0833333333333333</v>
      </c>
      <c r="M6" s="25">
        <f t="shared" si="5"/>
        <v>1.0014682529671723</v>
      </c>
      <c r="N6" s="25">
        <f t="shared" si="6"/>
        <v>0.95605728429792192</v>
      </c>
      <c r="O6" s="25">
        <f t="shared" si="7"/>
        <v>1.0444655405700318</v>
      </c>
      <c r="P6" s="13">
        <f t="shared" si="8"/>
        <v>1.0006636926117087</v>
      </c>
      <c r="Q6" s="12">
        <f t="shared" si="9"/>
        <v>1.0372130924894745</v>
      </c>
      <c r="R6" s="24">
        <v>46.4</v>
      </c>
      <c r="S6" s="24">
        <v>43.25</v>
      </c>
      <c r="T6" s="24">
        <v>43.72</v>
      </c>
      <c r="U6" s="12">
        <f t="shared" si="10"/>
        <v>44.456666666666671</v>
      </c>
      <c r="V6" s="24">
        <v>53.6</v>
      </c>
      <c r="W6" s="24">
        <v>56.75</v>
      </c>
      <c r="X6" s="24">
        <v>56.28</v>
      </c>
      <c r="Y6" s="12">
        <f t="shared" si="11"/>
        <v>55.543333333333329</v>
      </c>
      <c r="Z6" s="25">
        <f t="shared" si="12"/>
        <v>1.1551724137931034</v>
      </c>
      <c r="AA6" s="25">
        <f t="shared" si="13"/>
        <v>1.3121387283236994</v>
      </c>
      <c r="AB6" s="25">
        <f t="shared" si="14"/>
        <v>1.2872827081427265</v>
      </c>
      <c r="AC6" s="25">
        <f t="shared" si="15"/>
        <v>1.1137271811913867</v>
      </c>
      <c r="AD6" s="25">
        <f t="shared" si="16"/>
        <v>1.2650618641675262</v>
      </c>
      <c r="AE6" s="25">
        <f t="shared" si="17"/>
        <v>1.2410976273477667</v>
      </c>
      <c r="AF6" s="14">
        <f t="shared" si="18"/>
        <v>1.2066288909022267</v>
      </c>
      <c r="AG6" s="15">
        <f t="shared" si="19"/>
        <v>1.2493814201094697</v>
      </c>
    </row>
    <row r="7" spans="1:33" x14ac:dyDescent="0.25">
      <c r="A7" s="11">
        <v>78</v>
      </c>
      <c r="B7" s="24">
        <v>47.52</v>
      </c>
      <c r="C7" s="24">
        <v>47.02</v>
      </c>
      <c r="D7" s="24">
        <v>46.63</v>
      </c>
      <c r="E7" s="12">
        <f t="shared" si="0"/>
        <v>47.056666666666672</v>
      </c>
      <c r="F7" s="24">
        <v>52.48</v>
      </c>
      <c r="G7" s="24">
        <v>52.98</v>
      </c>
      <c r="H7" s="24">
        <v>53.37</v>
      </c>
      <c r="I7" s="12">
        <f t="shared" si="1"/>
        <v>52.943333333333328</v>
      </c>
      <c r="J7" s="25">
        <f t="shared" si="2"/>
        <v>1.1043771043771042</v>
      </c>
      <c r="K7" s="25">
        <f t="shared" si="3"/>
        <v>1.1267545725223307</v>
      </c>
      <c r="L7" s="25">
        <f t="shared" si="4"/>
        <v>1.1445421402530558</v>
      </c>
      <c r="M7" s="25">
        <f t="shared" si="5"/>
        <v>0.98158355364172911</v>
      </c>
      <c r="N7" s="25">
        <f t="shared" si="6"/>
        <v>1.0014729144555654</v>
      </c>
      <c r="O7" s="25">
        <f t="shared" si="7"/>
        <v>1.017282716990014</v>
      </c>
      <c r="P7" s="13">
        <f t="shared" si="8"/>
        <v>1.0001130616957694</v>
      </c>
      <c r="Q7" s="12">
        <f t="shared" si="9"/>
        <v>1.1250974002975134</v>
      </c>
      <c r="R7" s="24">
        <v>47.7</v>
      </c>
      <c r="S7" s="24">
        <v>46.08</v>
      </c>
      <c r="T7" s="24">
        <v>46.76</v>
      </c>
      <c r="U7" s="12">
        <f t="shared" si="10"/>
        <v>46.846666666666664</v>
      </c>
      <c r="V7" s="24">
        <v>52.3</v>
      </c>
      <c r="W7" s="24">
        <v>53.92</v>
      </c>
      <c r="X7" s="24">
        <v>53.24</v>
      </c>
      <c r="Y7" s="12">
        <f t="shared" si="11"/>
        <v>53.153333333333336</v>
      </c>
      <c r="Z7" s="25">
        <f t="shared" si="12"/>
        <v>1.0964360587002095</v>
      </c>
      <c r="AA7" s="25">
        <f t="shared" si="13"/>
        <v>1.1701388888888891</v>
      </c>
      <c r="AB7" s="25">
        <f t="shared" si="14"/>
        <v>1.1385799828913603</v>
      </c>
      <c r="AC7" s="25">
        <f t="shared" si="15"/>
        <v>0.97452545744952856</v>
      </c>
      <c r="AD7" s="25">
        <f t="shared" si="16"/>
        <v>1.040033412733391</v>
      </c>
      <c r="AE7" s="25">
        <f t="shared" si="17"/>
        <v>1.011983480354929</v>
      </c>
      <c r="AF7" s="14">
        <f t="shared" si="18"/>
        <v>1.0088474501792828</v>
      </c>
      <c r="AG7" s="15">
        <f t="shared" si="19"/>
        <v>1.1346235947061336</v>
      </c>
    </row>
    <row r="8" spans="1:33" x14ac:dyDescent="0.25">
      <c r="A8" s="16">
        <v>93</v>
      </c>
      <c r="B8" s="24">
        <v>49.89</v>
      </c>
      <c r="C8" s="24">
        <v>48.38</v>
      </c>
      <c r="D8" s="24">
        <v>47</v>
      </c>
      <c r="E8" s="12">
        <f t="shared" si="0"/>
        <v>48.423333333333339</v>
      </c>
      <c r="F8" s="24">
        <v>50.11</v>
      </c>
      <c r="G8" s="24">
        <v>51.62</v>
      </c>
      <c r="H8" s="24">
        <v>53</v>
      </c>
      <c r="I8" s="12">
        <f t="shared" si="1"/>
        <v>51.576666666666661</v>
      </c>
      <c r="J8" s="25">
        <f t="shared" si="2"/>
        <v>1.0044097013429545</v>
      </c>
      <c r="K8" s="25">
        <f t="shared" si="3"/>
        <v>1.0669698222405952</v>
      </c>
      <c r="L8" s="25">
        <f t="shared" si="4"/>
        <v>1.1276595744680851</v>
      </c>
      <c r="M8" s="25">
        <f t="shared" si="5"/>
        <v>0.94300133984418677</v>
      </c>
      <c r="N8" s="25">
        <f t="shared" si="6"/>
        <v>1.0017366126600613</v>
      </c>
      <c r="O8" s="25">
        <f t="shared" si="7"/>
        <v>1.0587158688229739</v>
      </c>
      <c r="P8" s="13">
        <f t="shared" si="8"/>
        <v>1.0011512737757406</v>
      </c>
      <c r="Q8" s="12">
        <f t="shared" si="9"/>
        <v>1.0651201211537136</v>
      </c>
      <c r="R8" s="24">
        <v>43.49</v>
      </c>
      <c r="S8" s="24">
        <v>41.51</v>
      </c>
      <c r="T8" s="24">
        <v>43.16</v>
      </c>
      <c r="U8" s="12">
        <f t="shared" si="10"/>
        <v>42.72</v>
      </c>
      <c r="V8" s="24">
        <v>56.51</v>
      </c>
      <c r="W8" s="24">
        <v>58.49</v>
      </c>
      <c r="X8" s="24">
        <v>56.84</v>
      </c>
      <c r="Y8" s="12">
        <f t="shared" si="11"/>
        <v>57.28</v>
      </c>
      <c r="Z8" s="25">
        <f t="shared" si="12"/>
        <v>1.2993791676247413</v>
      </c>
      <c r="AA8" s="25">
        <f t="shared" si="13"/>
        <v>1.4090580582992052</v>
      </c>
      <c r="AB8" s="25">
        <f t="shared" si="14"/>
        <v>1.3169601482854496</v>
      </c>
      <c r="AC8" s="25">
        <f t="shared" si="15"/>
        <v>1.2199367393578893</v>
      </c>
      <c r="AD8" s="25">
        <f t="shared" si="16"/>
        <v>1.3229099988956607</v>
      </c>
      <c r="AE8" s="25">
        <f t="shared" si="17"/>
        <v>1.236442840699459</v>
      </c>
      <c r="AF8" s="14">
        <f t="shared" si="18"/>
        <v>1.2597631929843363</v>
      </c>
      <c r="AG8" s="15">
        <f t="shared" si="19"/>
        <v>1.3408239700374533</v>
      </c>
    </row>
    <row r="9" spans="1:33" x14ac:dyDescent="0.25">
      <c r="A9" s="11">
        <v>96</v>
      </c>
      <c r="B9" s="24">
        <v>47.31</v>
      </c>
      <c r="C9" s="24">
        <v>47.83</v>
      </c>
      <c r="D9" s="24">
        <v>47.19</v>
      </c>
      <c r="E9" s="12">
        <f t="shared" si="0"/>
        <v>47.443333333333328</v>
      </c>
      <c r="F9" s="24">
        <v>52.69</v>
      </c>
      <c r="G9" s="24">
        <v>52.17</v>
      </c>
      <c r="H9" s="24">
        <v>52.81</v>
      </c>
      <c r="I9" s="12">
        <f t="shared" si="1"/>
        <v>52.556666666666672</v>
      </c>
      <c r="J9" s="25">
        <f t="shared" si="2"/>
        <v>1.113718030014796</v>
      </c>
      <c r="K9" s="25">
        <f t="shared" si="3"/>
        <v>1.0907380305247754</v>
      </c>
      <c r="L9" s="25">
        <f t="shared" si="4"/>
        <v>1.1190930281839373</v>
      </c>
      <c r="M9" s="25">
        <f t="shared" si="5"/>
        <v>1.0053623848037412</v>
      </c>
      <c r="N9" s="25">
        <f t="shared" si="6"/>
        <v>0.98461815110414941</v>
      </c>
      <c r="O9" s="25">
        <f t="shared" si="7"/>
        <v>1.0102144396614432</v>
      </c>
      <c r="P9" s="13">
        <f t="shared" si="8"/>
        <v>1.0000649918564446</v>
      </c>
      <c r="Q9" s="12">
        <f t="shared" si="9"/>
        <v>1.1077776997119373</v>
      </c>
      <c r="R9" s="24">
        <v>48.34</v>
      </c>
      <c r="S9" s="24">
        <v>45.61</v>
      </c>
      <c r="T9" s="24">
        <v>46.74</v>
      </c>
      <c r="U9" s="12">
        <f t="shared" si="10"/>
        <v>46.896666666666668</v>
      </c>
      <c r="V9" s="24">
        <v>51.66</v>
      </c>
      <c r="W9" s="24">
        <v>54.39</v>
      </c>
      <c r="X9" s="24">
        <v>53.26</v>
      </c>
      <c r="Y9" s="12">
        <f t="shared" si="11"/>
        <v>53.103333333333332</v>
      </c>
      <c r="Z9" s="25">
        <f t="shared" si="12"/>
        <v>1.0686801820438558</v>
      </c>
      <c r="AA9" s="25">
        <f t="shared" si="13"/>
        <v>1.1925016443762333</v>
      </c>
      <c r="AB9" s="25">
        <f t="shared" si="14"/>
        <v>1.1394950791613179</v>
      </c>
      <c r="AC9" s="25">
        <f t="shared" si="15"/>
        <v>0.96470635067103427</v>
      </c>
      <c r="AD9" s="25">
        <f t="shared" si="16"/>
        <v>1.0764809985670656</v>
      </c>
      <c r="AE9" s="25">
        <f t="shared" si="17"/>
        <v>1.0286315381304645</v>
      </c>
      <c r="AF9" s="14">
        <f t="shared" si="18"/>
        <v>1.023272962456188</v>
      </c>
      <c r="AG9" s="15">
        <f t="shared" si="19"/>
        <v>1.1323477148340322</v>
      </c>
    </row>
    <row r="10" spans="1:33" x14ac:dyDescent="0.25">
      <c r="A10" s="16">
        <v>99</v>
      </c>
      <c r="B10" s="24">
        <v>49.37</v>
      </c>
      <c r="C10" s="24">
        <v>49.64</v>
      </c>
      <c r="D10" s="24">
        <v>49.34</v>
      </c>
      <c r="E10" s="12">
        <f t="shared" si="0"/>
        <v>49.449999999999996</v>
      </c>
      <c r="F10" s="24">
        <v>50.63</v>
      </c>
      <c r="G10" s="24">
        <v>50.36</v>
      </c>
      <c r="H10" s="24">
        <v>50.66</v>
      </c>
      <c r="I10" s="12">
        <f t="shared" si="1"/>
        <v>50.550000000000004</v>
      </c>
      <c r="J10" s="25">
        <f t="shared" si="2"/>
        <v>1.0255215718047399</v>
      </c>
      <c r="K10" s="25">
        <f t="shared" si="3"/>
        <v>1.0145044319097503</v>
      </c>
      <c r="L10" s="25">
        <f t="shared" si="4"/>
        <v>1.0267531414673692</v>
      </c>
      <c r="M10" s="25">
        <f t="shared" si="5"/>
        <v>1.0032055732095824</v>
      </c>
      <c r="N10" s="25">
        <f t="shared" si="6"/>
        <v>0.9924281732529604</v>
      </c>
      <c r="O10" s="25">
        <f t="shared" si="7"/>
        <v>1.0044103431367242</v>
      </c>
      <c r="P10" s="13">
        <f t="shared" si="8"/>
        <v>1.0000146965330889</v>
      </c>
      <c r="Q10" s="12">
        <f t="shared" si="9"/>
        <v>1.0222446916076846</v>
      </c>
      <c r="R10" s="24">
        <v>49.52</v>
      </c>
      <c r="S10" s="24">
        <v>43.31</v>
      </c>
      <c r="T10" s="24">
        <v>43.05</v>
      </c>
      <c r="U10" s="12">
        <f t="shared" si="10"/>
        <v>45.293333333333329</v>
      </c>
      <c r="V10" s="24">
        <v>50.48</v>
      </c>
      <c r="W10" s="24">
        <v>56.69</v>
      </c>
      <c r="X10" s="24">
        <v>56.95</v>
      </c>
      <c r="Y10" s="12">
        <f t="shared" si="11"/>
        <v>54.706666666666671</v>
      </c>
      <c r="Z10" s="25">
        <f t="shared" si="12"/>
        <v>1.0193861066235863</v>
      </c>
      <c r="AA10" s="25">
        <f t="shared" si="13"/>
        <v>1.3089355806972984</v>
      </c>
      <c r="AB10" s="25">
        <f t="shared" si="14"/>
        <v>1.3228803716608597</v>
      </c>
      <c r="AC10" s="25">
        <f t="shared" si="15"/>
        <v>0.99720361963474458</v>
      </c>
      <c r="AD10" s="25">
        <f t="shared" si="16"/>
        <v>1.2804523138571988</v>
      </c>
      <c r="AE10" s="25">
        <f t="shared" si="17"/>
        <v>1.29409365734183</v>
      </c>
      <c r="AF10" s="14">
        <f t="shared" si="18"/>
        <v>1.1905831969445912</v>
      </c>
      <c r="AG10" s="15">
        <f t="shared" si="19"/>
        <v>1.207830438622314</v>
      </c>
    </row>
    <row r="11" spans="1:33" ht="15.75" thickBot="1" x14ac:dyDescent="0.3">
      <c r="A11" s="26">
        <v>114</v>
      </c>
      <c r="B11" s="27">
        <v>46</v>
      </c>
      <c r="C11" s="27">
        <v>47.48</v>
      </c>
      <c r="D11" s="27">
        <v>46.79</v>
      </c>
      <c r="E11" s="18">
        <f t="shared" si="0"/>
        <v>46.756666666666661</v>
      </c>
      <c r="F11" s="27">
        <v>54</v>
      </c>
      <c r="G11" s="27">
        <v>52.52</v>
      </c>
      <c r="H11" s="27">
        <v>53.21</v>
      </c>
      <c r="I11" s="18">
        <f t="shared" si="1"/>
        <v>53.243333333333339</v>
      </c>
      <c r="J11" s="17">
        <f t="shared" si="2"/>
        <v>1.173913043478261</v>
      </c>
      <c r="K11" s="17">
        <f t="shared" si="3"/>
        <v>1.1061499578770009</v>
      </c>
      <c r="L11" s="17">
        <f t="shared" si="4"/>
        <v>1.1372088053002778</v>
      </c>
      <c r="M11" s="17">
        <f t="shared" si="5"/>
        <v>1.0308945258166633</v>
      </c>
      <c r="N11" s="17">
        <f t="shared" si="6"/>
        <v>0.97138705685473536</v>
      </c>
      <c r="O11" s="17">
        <f t="shared" si="7"/>
        <v>0.99866198659907301</v>
      </c>
      <c r="P11" s="19">
        <f t="shared" si="8"/>
        <v>1.0003145230901571</v>
      </c>
      <c r="Q11" s="18">
        <f t="shared" si="9"/>
        <v>1.1387324445711844</v>
      </c>
      <c r="R11" s="27">
        <v>46.83</v>
      </c>
      <c r="S11" s="27">
        <v>47.24</v>
      </c>
      <c r="T11" s="27">
        <v>48.26</v>
      </c>
      <c r="U11" s="18">
        <f t="shared" si="10"/>
        <v>47.443333333333328</v>
      </c>
      <c r="V11" s="27">
        <v>53.17</v>
      </c>
      <c r="W11" s="27">
        <v>52.76</v>
      </c>
      <c r="X11" s="27">
        <v>51.74</v>
      </c>
      <c r="Y11" s="18">
        <f t="shared" si="11"/>
        <v>52.556666666666672</v>
      </c>
      <c r="Z11" s="17">
        <f t="shared" si="12"/>
        <v>1.1353833013025838</v>
      </c>
      <c r="AA11" s="17">
        <f t="shared" si="13"/>
        <v>1.1168501270110076</v>
      </c>
      <c r="AB11" s="17">
        <f t="shared" si="14"/>
        <v>1.0721094073767097</v>
      </c>
      <c r="AC11" s="17">
        <f t="shared" si="15"/>
        <v>0.99705888482885741</v>
      </c>
      <c r="AD11" s="17">
        <f t="shared" si="16"/>
        <v>0.98078361807947168</v>
      </c>
      <c r="AE11" s="17">
        <f t="shared" si="17"/>
        <v>0.94149368667583444</v>
      </c>
      <c r="AF11" s="20">
        <f t="shared" si="18"/>
        <v>0.9731120631947211</v>
      </c>
      <c r="AG11" s="21">
        <f t="shared" si="19"/>
        <v>1.1077776997119373</v>
      </c>
    </row>
    <row r="14" spans="1:33" ht="15.75" x14ac:dyDescent="0.25">
      <c r="A14" s="28" t="s">
        <v>14</v>
      </c>
    </row>
  </sheetData>
  <sortState xmlns:xlrd2="http://schemas.microsoft.com/office/spreadsheetml/2017/richdata2" ref="A3:AG11">
    <sortCondition ref="A3:A11"/>
  </sortState>
  <mergeCells count="6">
    <mergeCell ref="AC1:AE1"/>
    <mergeCell ref="B1:I1"/>
    <mergeCell ref="J1:L1"/>
    <mergeCell ref="M1:O1"/>
    <mergeCell ref="R1:Y1"/>
    <mergeCell ref="Z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Roberts (PGR)</dc:creator>
  <cp:lastModifiedBy>Jack Roberts (PGR)</cp:lastModifiedBy>
  <dcterms:created xsi:type="dcterms:W3CDTF">2023-11-17T13:37:25Z</dcterms:created>
  <dcterms:modified xsi:type="dcterms:W3CDTF">2023-11-21T13:55:52Z</dcterms:modified>
</cp:coreProperties>
</file>