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ei Yang\Dropbox\Lei rodent ppr\Final Version\"/>
    </mc:Choice>
  </mc:AlternateContent>
  <bookViews>
    <workbookView xWindow="1755" yWindow="0" windowWidth="30465" windowHeight="25620"/>
  </bookViews>
  <sheets>
    <sheet name="Sheet1" sheetId="4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5" i="4" l="1"/>
  <c r="H47" i="4"/>
  <c r="C50" i="4"/>
  <c r="J47" i="4"/>
  <c r="G47" i="4"/>
  <c r="B50" i="4"/>
  <c r="I47" i="4"/>
  <c r="H3" i="4"/>
  <c r="J3" i="4"/>
  <c r="H11" i="4"/>
  <c r="J11" i="4"/>
  <c r="H14" i="4"/>
  <c r="J14" i="4"/>
  <c r="H23" i="4"/>
  <c r="J23" i="4"/>
  <c r="J25" i="4"/>
  <c r="H28" i="4"/>
  <c r="J28" i="4"/>
  <c r="H29" i="4"/>
  <c r="J29" i="4"/>
  <c r="H35" i="4"/>
  <c r="J35" i="4"/>
  <c r="H40" i="4"/>
  <c r="J40" i="4"/>
  <c r="H43" i="4"/>
  <c r="J43" i="4"/>
  <c r="G43" i="4"/>
  <c r="I43" i="4"/>
  <c r="G40" i="4"/>
  <c r="I40" i="4"/>
  <c r="G35" i="4"/>
  <c r="I35" i="4"/>
  <c r="G29" i="4"/>
  <c r="I29" i="4"/>
  <c r="G28" i="4"/>
  <c r="I28" i="4"/>
  <c r="G25" i="4"/>
  <c r="I25" i="4"/>
  <c r="G23" i="4"/>
  <c r="I23" i="4"/>
  <c r="G14" i="4"/>
  <c r="I14" i="4"/>
  <c r="G11" i="4"/>
  <c r="I11" i="4"/>
  <c r="G3" i="4"/>
  <c r="I3" i="4"/>
</calcChain>
</file>

<file path=xl/sharedStrings.xml><?xml version="1.0" encoding="utf-8"?>
<sst xmlns="http://schemas.openxmlformats.org/spreadsheetml/2006/main" count="31" uniqueCount="24">
  <si>
    <t>subfamily</t>
  </si>
  <si>
    <t>family</t>
  </si>
  <si>
    <t>S1</t>
  </si>
  <si>
    <t>S3</t>
  </si>
  <si>
    <t>S4</t>
  </si>
  <si>
    <t>S5</t>
  </si>
  <si>
    <t>OS1</t>
  </si>
  <si>
    <t>OS2</t>
  </si>
  <si>
    <t>OS3</t>
  </si>
  <si>
    <t>OS4</t>
  </si>
  <si>
    <t>OSP1</t>
  </si>
  <si>
    <t>Total</t>
  </si>
  <si>
    <t>ory copy</t>
  </si>
  <si>
    <t>sig copy</t>
  </si>
  <si>
    <t>ory peak</t>
  </si>
  <si>
    <t>sig peak</t>
  </si>
  <si>
    <t>ory % total</t>
  </si>
  <si>
    <t>sig % total</t>
  </si>
  <si>
    <t>S2</t>
  </si>
  <si>
    <t>NA</t>
  </si>
  <si>
    <t xml:space="preserve"> NA</t>
  </si>
  <si>
    <t>OSP2</t>
  </si>
  <si>
    <t>ory fam peak</t>
  </si>
  <si>
    <t>sig fam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</si>
</sst>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</font>
    <font>
      <b/>
      <sz val="8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2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9" fontId="4" fillId="0" borderId="0" xfId="103" applyFont="1" applyFill="1" applyAlignment="1">
      <alignment horizontal="center" vertical="center"/>
    </xf>
    <xf numFmtId="9" fontId="4" fillId="0" borderId="1" xfId="103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</cellXfs>
  <cellStyles count="12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Normal" xfId="0" builtinId="0"/>
    <cellStyle name="Percent" xfId="10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A10" zoomScaleNormal="100" zoomScalePageLayoutView="150" workbookViewId="0">
      <selection sqref="A1:L51"/>
    </sheetView>
  </sheetViews>
  <sheetFormatPr defaultColWidth="10.5703125" defaultRowHeight="12.95" customHeight="1" x14ac:dyDescent="0.25"/>
  <cols>
    <col min="1" max="5" width="10.5703125" style="2"/>
    <col min="6" max="6" width="10.5703125" style="3"/>
    <col min="7" max="16384" width="10.5703125" style="2"/>
  </cols>
  <sheetData>
    <row r="1" spans="1:14" s="3" customFormat="1" ht="12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7" customFormat="1" ht="12.95" customHeight="1" thickBot="1" x14ac:dyDescent="0.3">
      <c r="A2" s="6" t="s">
        <v>0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</v>
      </c>
      <c r="G2" s="6" t="s">
        <v>12</v>
      </c>
      <c r="H2" s="6" t="s">
        <v>13</v>
      </c>
      <c r="I2" s="6" t="s">
        <v>16</v>
      </c>
      <c r="J2" s="6" t="s">
        <v>17</v>
      </c>
      <c r="K2" s="6" t="s">
        <v>22</v>
      </c>
      <c r="L2" s="6" t="s">
        <v>23</v>
      </c>
    </row>
    <row r="3" spans="1:14" ht="12.95" customHeight="1" x14ac:dyDescent="0.25">
      <c r="A3" s="2">
        <v>44</v>
      </c>
      <c r="B3" s="4">
        <v>0</v>
      </c>
      <c r="C3" s="4">
        <v>1307.4257425742576</v>
      </c>
      <c r="D3" s="2" t="s">
        <v>20</v>
      </c>
      <c r="E3" s="5">
        <v>0.5</v>
      </c>
      <c r="F3" s="3" t="s">
        <v>2</v>
      </c>
      <c r="G3" s="4">
        <f>SUM(B3:B10)</f>
        <v>10.96892138939671</v>
      </c>
      <c r="H3" s="4">
        <f>SUM(C3:C10)</f>
        <v>12770.29702970297</v>
      </c>
      <c r="I3" s="9">
        <f>G3/B50</f>
        <v>1.0387451958034693E-3</v>
      </c>
      <c r="J3" s="9">
        <f>H3/C50</f>
        <v>0.28495680798886508</v>
      </c>
      <c r="K3" s="2" t="s">
        <v>19</v>
      </c>
      <c r="L3" s="5">
        <v>0.5</v>
      </c>
    </row>
    <row r="4" spans="1:14" ht="12.95" customHeight="1" x14ac:dyDescent="0.25">
      <c r="A4" s="2">
        <v>45</v>
      </c>
      <c r="B4" s="4">
        <v>0</v>
      </c>
      <c r="C4" s="4">
        <v>575.74257425742576</v>
      </c>
      <c r="D4" s="2" t="s">
        <v>20</v>
      </c>
      <c r="E4" s="5">
        <v>0.5</v>
      </c>
      <c r="I4" s="9"/>
      <c r="J4" s="9"/>
      <c r="L4" s="5"/>
    </row>
    <row r="5" spans="1:14" ht="12.95" customHeight="1" x14ac:dyDescent="0.25">
      <c r="A5" s="2">
        <v>43</v>
      </c>
      <c r="B5" s="4">
        <v>1.0968921389396711</v>
      </c>
      <c r="C5" s="4">
        <v>1591.5841584158418</v>
      </c>
      <c r="D5" s="5">
        <v>0.89393999999999996</v>
      </c>
      <c r="E5" s="5">
        <v>0.5</v>
      </c>
      <c r="I5" s="9"/>
      <c r="J5" s="9"/>
      <c r="L5" s="5"/>
    </row>
    <row r="6" spans="1:14" ht="12.95" customHeight="1" x14ac:dyDescent="0.25">
      <c r="A6" s="2">
        <v>41</v>
      </c>
      <c r="B6" s="4">
        <v>0.54844606946983554</v>
      </c>
      <c r="C6" s="4">
        <v>850.49504950495054</v>
      </c>
      <c r="D6" s="5">
        <v>0.5</v>
      </c>
      <c r="E6" s="5">
        <v>0.5</v>
      </c>
      <c r="I6" s="9"/>
      <c r="J6" s="9"/>
      <c r="L6" s="5"/>
    </row>
    <row r="7" spans="1:14" ht="12.95" customHeight="1" x14ac:dyDescent="0.25">
      <c r="A7" s="2">
        <v>39</v>
      </c>
      <c r="B7" s="4">
        <v>2.1937842778793422</v>
      </c>
      <c r="C7" s="4">
        <v>3155.9405940594061</v>
      </c>
      <c r="D7" s="5">
        <v>1.6818200000000001</v>
      </c>
      <c r="E7" s="5">
        <v>0.89393999999999996</v>
      </c>
      <c r="I7" s="9"/>
      <c r="J7" s="9"/>
      <c r="L7" s="5"/>
    </row>
    <row r="8" spans="1:14" ht="12.95" customHeight="1" x14ac:dyDescent="0.25">
      <c r="A8" s="2">
        <v>40</v>
      </c>
      <c r="B8" s="4">
        <v>1.6453382084095065</v>
      </c>
      <c r="C8" s="4">
        <v>559.90099009900996</v>
      </c>
      <c r="D8" s="5">
        <v>4.4393900000000004</v>
      </c>
      <c r="E8" s="5">
        <v>2.0757599999999998</v>
      </c>
      <c r="I8" s="9"/>
      <c r="J8" s="9"/>
      <c r="L8" s="5"/>
    </row>
    <row r="9" spans="1:14" ht="12.95" customHeight="1" x14ac:dyDescent="0.25">
      <c r="A9" s="2">
        <v>2</v>
      </c>
      <c r="B9" s="4">
        <v>2.7422303473491776</v>
      </c>
      <c r="C9" s="4">
        <v>3742.5742574257429</v>
      </c>
      <c r="D9" s="5">
        <v>17.43939</v>
      </c>
      <c r="E9" s="5">
        <v>2.4697</v>
      </c>
      <c r="I9" s="9"/>
      <c r="J9" s="9"/>
      <c r="L9" s="5"/>
    </row>
    <row r="10" spans="1:14" ht="12.95" customHeight="1" x14ac:dyDescent="0.25">
      <c r="A10" s="2">
        <v>38</v>
      </c>
      <c r="B10" s="4">
        <v>2.7422303473491776</v>
      </c>
      <c r="C10" s="4">
        <v>986.63366336633669</v>
      </c>
      <c r="D10" s="5">
        <v>13.893940000000001</v>
      </c>
      <c r="E10" s="5">
        <v>2.8636400000000002</v>
      </c>
      <c r="I10" s="9"/>
      <c r="J10" s="9"/>
      <c r="L10" s="5"/>
    </row>
    <row r="11" spans="1:14" ht="12.95" customHeight="1" x14ac:dyDescent="0.25">
      <c r="A11" s="2">
        <v>16</v>
      </c>
      <c r="B11" s="4">
        <v>0.54844606946983554</v>
      </c>
      <c r="C11" s="4">
        <v>469.80198019801981</v>
      </c>
      <c r="D11" s="5">
        <v>34.378790000000002</v>
      </c>
      <c r="E11" s="5">
        <v>6.40909</v>
      </c>
      <c r="F11" s="3" t="s">
        <v>3</v>
      </c>
      <c r="G11" s="4">
        <f>SUM(B11:B13)</f>
        <v>4.3875685557586843</v>
      </c>
      <c r="H11" s="4">
        <f>SUM(C11:C13)</f>
        <v>6437.1287128712884</v>
      </c>
      <c r="I11" s="9">
        <f>G11/B50</f>
        <v>4.1549807832138777E-4</v>
      </c>
      <c r="J11" s="9">
        <f>H11/C50</f>
        <v>0.14363829176148293</v>
      </c>
      <c r="K11" s="2" t="s">
        <v>19</v>
      </c>
      <c r="L11" s="5">
        <v>4.4393940000000001</v>
      </c>
    </row>
    <row r="12" spans="1:14" ht="12.95" customHeight="1" x14ac:dyDescent="0.25">
      <c r="A12" s="2">
        <v>42</v>
      </c>
      <c r="B12" s="4">
        <v>1.0968921389396711</v>
      </c>
      <c r="C12" s="4">
        <v>531.68316831683171</v>
      </c>
      <c r="D12" s="5">
        <v>13.5</v>
      </c>
      <c r="E12" s="5">
        <v>6.40909</v>
      </c>
      <c r="I12" s="9"/>
      <c r="J12" s="9"/>
      <c r="L12" s="5"/>
      <c r="N12" s="11"/>
    </row>
    <row r="13" spans="1:14" ht="12.95" customHeight="1" x14ac:dyDescent="0.25">
      <c r="A13" s="2">
        <v>29</v>
      </c>
      <c r="B13" s="4">
        <v>2.7422303473491776</v>
      </c>
      <c r="C13" s="4">
        <v>5435.6435643564364</v>
      </c>
      <c r="D13" s="5">
        <v>15.86364</v>
      </c>
      <c r="E13" s="5">
        <v>6.0151500000000002</v>
      </c>
      <c r="I13" s="9"/>
      <c r="J13" s="9"/>
      <c r="L13" s="5"/>
      <c r="N13" s="11"/>
    </row>
    <row r="14" spans="1:14" ht="12.95" customHeight="1" x14ac:dyDescent="0.25">
      <c r="A14" s="2">
        <v>15</v>
      </c>
      <c r="B14" s="4">
        <v>0.54844606946983554</v>
      </c>
      <c r="C14" s="4">
        <v>344.55445544554459</v>
      </c>
      <c r="D14" s="5">
        <v>22.56061</v>
      </c>
      <c r="E14" s="5">
        <v>2.8636400000000002</v>
      </c>
      <c r="F14" s="3" t="s">
        <v>18</v>
      </c>
      <c r="G14" s="4">
        <f>SUM(B14:B22)</f>
        <v>23.583180987202926</v>
      </c>
      <c r="H14" s="4">
        <f>SUM(C14:C22)</f>
        <v>9770.2970297029715</v>
      </c>
      <c r="I14" s="9">
        <f>G14/B50</f>
        <v>2.2333021709774591E-3</v>
      </c>
      <c r="J14" s="9">
        <f>H14/C50</f>
        <v>0.21801471400481634</v>
      </c>
      <c r="K14" s="2" t="s">
        <v>19</v>
      </c>
      <c r="L14" s="5">
        <v>6.0151519999999996</v>
      </c>
    </row>
    <row r="15" spans="1:14" ht="12.95" customHeight="1" x14ac:dyDescent="0.25">
      <c r="A15" s="2">
        <v>37</v>
      </c>
      <c r="B15" s="4">
        <v>0.54844606946983554</v>
      </c>
      <c r="C15" s="4">
        <v>395.54455445544556</v>
      </c>
      <c r="D15" s="5">
        <v>26.5</v>
      </c>
      <c r="E15" s="5">
        <v>3.2575799999999999</v>
      </c>
      <c r="I15" s="9"/>
      <c r="J15" s="9"/>
      <c r="L15" s="5"/>
    </row>
    <row r="16" spans="1:14" ht="12.95" customHeight="1" x14ac:dyDescent="0.25">
      <c r="A16" s="2">
        <v>14</v>
      </c>
      <c r="B16" s="4">
        <v>2.1937842778793422</v>
      </c>
      <c r="C16" s="4">
        <v>138.11881188118812</v>
      </c>
      <c r="D16" s="5">
        <v>15.4697</v>
      </c>
      <c r="E16" s="5">
        <v>3.2575799999999999</v>
      </c>
      <c r="I16" s="9"/>
      <c r="J16" s="9"/>
      <c r="L16" s="5"/>
    </row>
    <row r="17" spans="1:12" ht="12.95" customHeight="1" x14ac:dyDescent="0.25">
      <c r="A17" s="2">
        <v>36</v>
      </c>
      <c r="B17" s="4">
        <v>1.0968921389396711</v>
      </c>
      <c r="C17" s="4">
        <v>842.57425742574264</v>
      </c>
      <c r="D17" s="5">
        <v>26.106059999999999</v>
      </c>
      <c r="E17" s="5">
        <v>3.6515200000000001</v>
      </c>
      <c r="I17" s="9"/>
      <c r="J17" s="9"/>
      <c r="L17" s="5"/>
    </row>
    <row r="18" spans="1:12" ht="12.95" customHeight="1" x14ac:dyDescent="0.25">
      <c r="A18" s="2">
        <v>35</v>
      </c>
      <c r="B18" s="4">
        <v>3.290676416819013</v>
      </c>
      <c r="C18" s="4">
        <v>2621.2871287128714</v>
      </c>
      <c r="D18" s="5">
        <v>18.621210000000001</v>
      </c>
      <c r="E18" s="5">
        <v>4.0454499999999998</v>
      </c>
      <c r="I18" s="9"/>
      <c r="J18" s="9"/>
      <c r="L18" s="5"/>
    </row>
    <row r="19" spans="1:12" ht="12.95" customHeight="1" x14ac:dyDescent="0.25">
      <c r="A19" s="2">
        <v>46</v>
      </c>
      <c r="B19" s="4">
        <v>4.3875685557586843</v>
      </c>
      <c r="C19" s="4">
        <v>1776.2376237623764</v>
      </c>
      <c r="D19" s="5">
        <v>14.287879999999999</v>
      </c>
      <c r="E19" s="5">
        <v>5.2272699999999999</v>
      </c>
      <c r="I19" s="9"/>
      <c r="J19" s="9"/>
      <c r="L19" s="5"/>
    </row>
    <row r="20" spans="1:12" ht="12.95" customHeight="1" x14ac:dyDescent="0.25">
      <c r="A20" s="2">
        <v>1</v>
      </c>
      <c r="B20" s="4">
        <v>3.290676416819013</v>
      </c>
      <c r="C20" s="4">
        <v>1746.5346534653465</v>
      </c>
      <c r="D20" s="5">
        <v>19.80303</v>
      </c>
      <c r="E20" s="5">
        <v>4.8333300000000001</v>
      </c>
      <c r="I20" s="9"/>
      <c r="J20" s="9"/>
      <c r="L20" s="5"/>
    </row>
    <row r="21" spans="1:12" ht="12.95" customHeight="1" x14ac:dyDescent="0.25">
      <c r="A21" s="2">
        <v>33</v>
      </c>
      <c r="B21" s="4">
        <v>1.0968921389396711</v>
      </c>
      <c r="C21" s="4">
        <v>621.28712871287132</v>
      </c>
      <c r="D21" s="5">
        <v>23.742419999999999</v>
      </c>
      <c r="E21" s="5">
        <v>5.6212099999999996</v>
      </c>
      <c r="I21" s="9"/>
      <c r="J21" s="9"/>
      <c r="L21" s="5"/>
    </row>
    <row r="22" spans="1:12" ht="12.95" customHeight="1" x14ac:dyDescent="0.25">
      <c r="A22" s="2">
        <v>12</v>
      </c>
      <c r="B22" s="4">
        <v>7.1297989031078615</v>
      </c>
      <c r="C22" s="4">
        <v>1284.1584158415842</v>
      </c>
      <c r="D22" s="5">
        <v>18.227270000000001</v>
      </c>
      <c r="E22" s="5">
        <v>5.6212099999999996</v>
      </c>
      <c r="I22" s="9"/>
      <c r="J22" s="9"/>
      <c r="L22" s="5"/>
    </row>
    <row r="23" spans="1:12" ht="12.95" customHeight="1" x14ac:dyDescent="0.25">
      <c r="A23" s="2">
        <v>4</v>
      </c>
      <c r="B23" s="4">
        <v>1.6453382084095065</v>
      </c>
      <c r="C23" s="4">
        <v>1192.5742574257426</v>
      </c>
      <c r="D23" s="5">
        <v>17.43939</v>
      </c>
      <c r="E23" s="5">
        <v>7.1969700000000003</v>
      </c>
      <c r="F23" s="3" t="s">
        <v>4</v>
      </c>
      <c r="G23" s="4">
        <f>SUM(B23:B24)</f>
        <v>2.1937842778793422</v>
      </c>
      <c r="H23" s="4">
        <f>SUM(C23:C24)</f>
        <v>1635.6435643564357</v>
      </c>
      <c r="I23" s="9">
        <f>G23/B50</f>
        <v>2.0774903916069389E-4</v>
      </c>
      <c r="J23" s="9">
        <f>H23/C50</f>
        <v>3.649780173651769E-2</v>
      </c>
      <c r="K23" s="2" t="s">
        <v>19</v>
      </c>
      <c r="L23" s="5">
        <v>7.1969700000000003</v>
      </c>
    </row>
    <row r="24" spans="1:12" ht="12.95" customHeight="1" x14ac:dyDescent="0.25">
      <c r="A24" s="2">
        <v>48</v>
      </c>
      <c r="B24" s="4">
        <v>0.54844606946983554</v>
      </c>
      <c r="C24" s="4">
        <v>443.06930693069307</v>
      </c>
      <c r="D24" s="5">
        <v>27.681819999999998</v>
      </c>
      <c r="E24" s="5">
        <v>6.8030299999999997</v>
      </c>
      <c r="I24" s="9"/>
      <c r="J24" s="9"/>
      <c r="L24" s="5"/>
    </row>
    <row r="25" spans="1:12" ht="12.95" customHeight="1" x14ac:dyDescent="0.25">
      <c r="A25" s="2">
        <v>9</v>
      </c>
      <c r="B25" s="4">
        <v>4.9360146252285197</v>
      </c>
      <c r="C25" s="4">
        <v>1153.4653465346535</v>
      </c>
      <c r="D25" s="5">
        <v>26.106059999999999</v>
      </c>
      <c r="E25" s="5">
        <v>7.59091</v>
      </c>
      <c r="F25" s="3" t="s">
        <v>5</v>
      </c>
      <c r="G25" s="4">
        <f>SUM(B25:B26)</f>
        <v>9.3235831809872032</v>
      </c>
      <c r="H25" s="4">
        <f>SUM(C25:C27)</f>
        <v>5874.2574257425749</v>
      </c>
      <c r="I25" s="9">
        <f>G25/B50</f>
        <v>8.8293341643294891E-4</v>
      </c>
      <c r="J25" s="9">
        <f>H25/C50</f>
        <v>0.13107836422685198</v>
      </c>
      <c r="K25" s="2" t="s">
        <v>19</v>
      </c>
      <c r="L25" s="5">
        <v>6.8030299999999997</v>
      </c>
    </row>
    <row r="26" spans="1:12" ht="12.95" customHeight="1" x14ac:dyDescent="0.25">
      <c r="A26" s="2">
        <v>30</v>
      </c>
      <c r="B26" s="4">
        <v>4.3875685557586843</v>
      </c>
      <c r="C26" s="4">
        <v>993.06930693069319</v>
      </c>
      <c r="D26" s="5">
        <v>14.68182</v>
      </c>
      <c r="E26" s="5">
        <v>6.8030299999999997</v>
      </c>
      <c r="I26" s="9"/>
      <c r="J26" s="9"/>
      <c r="L26" s="5"/>
    </row>
    <row r="27" spans="1:12" ht="12.95" customHeight="1" x14ac:dyDescent="0.25">
      <c r="A27" s="2">
        <v>3</v>
      </c>
      <c r="B27" s="4">
        <v>9.8720292504570395</v>
      </c>
      <c r="C27" s="4">
        <v>3727.7227722772282</v>
      </c>
      <c r="D27" s="5">
        <v>20.590910000000001</v>
      </c>
      <c r="E27" s="5">
        <v>6.8030299999999997</v>
      </c>
      <c r="I27" s="9"/>
      <c r="J27" s="9"/>
      <c r="L27" s="5"/>
    </row>
    <row r="28" spans="1:12" ht="12.95" customHeight="1" x14ac:dyDescent="0.25">
      <c r="A28" s="2">
        <v>28</v>
      </c>
      <c r="B28" s="4">
        <v>2618.8299817184643</v>
      </c>
      <c r="C28" s="4">
        <v>1052.4752475247526</v>
      </c>
      <c r="D28" s="5">
        <v>9.5606100000000005</v>
      </c>
      <c r="E28" s="5">
        <v>8.7727299999999993</v>
      </c>
      <c r="F28" s="3" t="s">
        <v>6</v>
      </c>
      <c r="G28" s="4">
        <f>SUM(B28)</f>
        <v>2618.8299817184643</v>
      </c>
      <c r="H28" s="4">
        <f>SUM(C28)</f>
        <v>1052.4752475247526</v>
      </c>
      <c r="I28" s="9">
        <f>G28/B50</f>
        <v>0.24800041549807827</v>
      </c>
      <c r="J28" s="9">
        <f>H28/C50</f>
        <v>2.3484965645229002E-2</v>
      </c>
      <c r="K28" s="5">
        <v>9.5606059999999999</v>
      </c>
      <c r="L28" s="5">
        <v>8.7727269999999997</v>
      </c>
    </row>
    <row r="29" spans="1:12" ht="12.95" customHeight="1" x14ac:dyDescent="0.25">
      <c r="A29" s="2">
        <v>27</v>
      </c>
      <c r="B29" s="4">
        <v>423.94881170018283</v>
      </c>
      <c r="C29" s="4">
        <v>355.94059405940595</v>
      </c>
      <c r="D29" s="5">
        <v>11.13636</v>
      </c>
      <c r="E29" s="5">
        <v>9.1666699999999999</v>
      </c>
      <c r="F29" s="3" t="s">
        <v>7</v>
      </c>
      <c r="G29" s="4">
        <f>SUM(B29:B34)</f>
        <v>2238.7568555758685</v>
      </c>
      <c r="H29" s="4">
        <f>SUM(C29:C34)</f>
        <v>2029.7029702970299</v>
      </c>
      <c r="I29" s="9">
        <f>G29/B50</f>
        <v>0.21200789446348808</v>
      </c>
      <c r="J29" s="9">
        <f>H29/C50</f>
        <v>4.5290855665775585E-2</v>
      </c>
      <c r="K29" s="5">
        <v>11.13636</v>
      </c>
      <c r="L29" s="5">
        <v>10.34848</v>
      </c>
    </row>
    <row r="30" spans="1:12" ht="12.95" customHeight="1" x14ac:dyDescent="0.25">
      <c r="A30" s="2">
        <v>52</v>
      </c>
      <c r="B30" s="4">
        <v>364.71663619744061</v>
      </c>
      <c r="C30" s="4">
        <v>363.86138613861391</v>
      </c>
      <c r="D30" s="5">
        <v>11.5303</v>
      </c>
      <c r="E30" s="5">
        <v>9.9545499999999993</v>
      </c>
      <c r="I30" s="9"/>
      <c r="J30" s="9"/>
      <c r="K30" s="5"/>
      <c r="L30" s="5"/>
    </row>
    <row r="31" spans="1:12" ht="12.95" customHeight="1" x14ac:dyDescent="0.25">
      <c r="A31" s="2">
        <v>25</v>
      </c>
      <c r="B31" s="4">
        <v>374.58866544789765</v>
      </c>
      <c r="C31" s="4">
        <v>350</v>
      </c>
      <c r="D31" s="5">
        <v>11.924239999999999</v>
      </c>
      <c r="E31" s="5">
        <v>10.742419999999999</v>
      </c>
      <c r="I31" s="9"/>
      <c r="J31" s="9"/>
      <c r="K31" s="5"/>
      <c r="L31" s="5"/>
    </row>
    <row r="32" spans="1:12" ht="12.95" customHeight="1" x14ac:dyDescent="0.25">
      <c r="A32" s="2">
        <v>51</v>
      </c>
      <c r="B32" s="4">
        <v>383.91224862888487</v>
      </c>
      <c r="C32" s="4">
        <v>373.76237623762381</v>
      </c>
      <c r="D32" s="5">
        <v>10.34848</v>
      </c>
      <c r="E32" s="5">
        <v>10.34848</v>
      </c>
      <c r="I32" s="9"/>
      <c r="J32" s="9"/>
      <c r="K32" s="5"/>
      <c r="L32" s="5"/>
    </row>
    <row r="33" spans="1:12" ht="12.95" customHeight="1" x14ac:dyDescent="0.25">
      <c r="A33" s="2">
        <v>53</v>
      </c>
      <c r="B33" s="4">
        <v>206.76416819012798</v>
      </c>
      <c r="C33" s="4">
        <v>243.56435643564359</v>
      </c>
      <c r="D33" s="5">
        <v>11.924239999999999</v>
      </c>
      <c r="E33" s="5">
        <v>14.287879999999999</v>
      </c>
      <c r="I33" s="9"/>
      <c r="J33" s="9"/>
      <c r="K33" s="5"/>
      <c r="L33" s="5"/>
    </row>
    <row r="34" spans="1:12" ht="12.95" customHeight="1" x14ac:dyDescent="0.25">
      <c r="A34" s="2">
        <v>49</v>
      </c>
      <c r="B34" s="4">
        <v>484.82632541133455</v>
      </c>
      <c r="C34" s="4">
        <v>342.57425742574259</v>
      </c>
      <c r="D34" s="5">
        <v>11.5303</v>
      </c>
      <c r="E34" s="5">
        <v>10.742419999999999</v>
      </c>
      <c r="I34" s="9"/>
      <c r="J34" s="9"/>
      <c r="K34" s="5"/>
      <c r="L34" s="5"/>
    </row>
    <row r="35" spans="1:12" ht="12.95" customHeight="1" x14ac:dyDescent="0.25">
      <c r="A35" s="2">
        <v>26</v>
      </c>
      <c r="B35" s="4">
        <v>290.67641681901279</v>
      </c>
      <c r="C35" s="4">
        <v>233.16831683168317</v>
      </c>
      <c r="D35" s="5">
        <v>14.287879999999999</v>
      </c>
      <c r="E35" s="5">
        <v>11.13636</v>
      </c>
      <c r="F35" s="3" t="s">
        <v>8</v>
      </c>
      <c r="G35" s="4">
        <f>SUM(B35:B39)</f>
        <v>1474.2230347349177</v>
      </c>
      <c r="H35" s="4">
        <f>SUM(C35:C39)</f>
        <v>1287.1287128712872</v>
      </c>
      <c r="I35" s="9">
        <f>G35/B50</f>
        <v>0.13960735431598625</v>
      </c>
      <c r="J35" s="9">
        <f>H35/C50</f>
        <v>2.8721030422199152E-2</v>
      </c>
      <c r="K35" s="5">
        <v>13.893940000000001</v>
      </c>
      <c r="L35" s="5">
        <v>12.31818</v>
      </c>
    </row>
    <row r="36" spans="1:12" ht="12.95" customHeight="1" x14ac:dyDescent="0.25">
      <c r="A36" s="2">
        <v>24</v>
      </c>
      <c r="B36" s="4">
        <v>282.99817184643513</v>
      </c>
      <c r="C36" s="4">
        <v>251.48514851485149</v>
      </c>
      <c r="D36" s="5">
        <v>13.5</v>
      </c>
      <c r="E36" s="5">
        <v>13.893940000000001</v>
      </c>
      <c r="I36" s="9"/>
      <c r="J36" s="9"/>
      <c r="K36" s="5"/>
      <c r="L36" s="5"/>
    </row>
    <row r="37" spans="1:12" ht="12.95" customHeight="1" x14ac:dyDescent="0.25">
      <c r="A37" s="2">
        <v>10</v>
      </c>
      <c r="B37" s="4">
        <v>261.60877513711154</v>
      </c>
      <c r="C37" s="4">
        <v>259.9009900990099</v>
      </c>
      <c r="D37" s="5">
        <v>14.287879999999999</v>
      </c>
      <c r="E37" s="5">
        <v>11.5303</v>
      </c>
      <c r="I37" s="9"/>
      <c r="J37" s="9"/>
      <c r="K37" s="5"/>
      <c r="L37" s="5"/>
    </row>
    <row r="38" spans="1:12" ht="12.95" customHeight="1" x14ac:dyDescent="0.25">
      <c r="A38" s="2">
        <v>23</v>
      </c>
      <c r="B38" s="4">
        <v>126.69104204753199</v>
      </c>
      <c r="C38" s="4">
        <v>112.87128712871288</v>
      </c>
      <c r="D38" s="5">
        <v>14.287879999999999</v>
      </c>
      <c r="E38" s="5">
        <v>13.5</v>
      </c>
      <c r="I38" s="9"/>
      <c r="J38" s="9"/>
      <c r="K38" s="5"/>
      <c r="L38" s="5"/>
    </row>
    <row r="39" spans="1:12" ht="12.95" customHeight="1" x14ac:dyDescent="0.25">
      <c r="A39" s="2">
        <v>21</v>
      </c>
      <c r="B39" s="4">
        <v>512.2486288848263</v>
      </c>
      <c r="C39" s="4">
        <v>429.70297029702971</v>
      </c>
      <c r="D39" s="5">
        <v>13.5</v>
      </c>
      <c r="E39" s="5">
        <v>12.712120000000001</v>
      </c>
      <c r="I39" s="9"/>
      <c r="J39" s="9"/>
      <c r="K39" s="5"/>
      <c r="L39" s="5"/>
    </row>
    <row r="40" spans="1:12" ht="12.95" customHeight="1" x14ac:dyDescent="0.25">
      <c r="A40" s="2">
        <v>8</v>
      </c>
      <c r="B40" s="4">
        <v>180.43875685557589</v>
      </c>
      <c r="C40" s="4">
        <v>171.28712871287129</v>
      </c>
      <c r="D40" s="5">
        <v>13.5</v>
      </c>
      <c r="E40" s="5">
        <v>12.31818</v>
      </c>
      <c r="F40" s="3" t="s">
        <v>9</v>
      </c>
      <c r="G40" s="4">
        <f>SUM(B40:B42)</f>
        <v>943.87568555758685</v>
      </c>
      <c r="H40" s="4">
        <f>SUM(C40:C42)</f>
        <v>900.99009900990109</v>
      </c>
      <c r="I40" s="9">
        <f>G40/B50</f>
        <v>8.9384024098888529E-2</v>
      </c>
      <c r="J40" s="9">
        <f>H40/C50</f>
        <v>2.0104721295539408E-2</v>
      </c>
      <c r="K40" s="5">
        <v>13.5</v>
      </c>
      <c r="L40" s="5">
        <v>12.31818</v>
      </c>
    </row>
    <row r="41" spans="1:12" ht="12.95" customHeight="1" x14ac:dyDescent="0.25">
      <c r="A41" s="2">
        <v>19</v>
      </c>
      <c r="B41" s="4">
        <v>438.20840950639854</v>
      </c>
      <c r="C41" s="4">
        <v>429.20792079207922</v>
      </c>
      <c r="D41" s="5">
        <v>13.5</v>
      </c>
      <c r="E41" s="5">
        <v>12.712120000000001</v>
      </c>
      <c r="I41" s="9"/>
      <c r="J41" s="9"/>
      <c r="K41" s="5"/>
      <c r="L41" s="5"/>
    </row>
    <row r="42" spans="1:12" ht="12.95" customHeight="1" x14ac:dyDescent="0.25">
      <c r="A42" s="2">
        <v>22</v>
      </c>
      <c r="B42" s="4">
        <v>325.22851919561242</v>
      </c>
      <c r="C42" s="4">
        <v>300.49504950495049</v>
      </c>
      <c r="D42" s="5">
        <v>13.5</v>
      </c>
      <c r="E42" s="5">
        <v>12.31818</v>
      </c>
      <c r="I42" s="9"/>
      <c r="J42" s="9"/>
      <c r="K42" s="5"/>
      <c r="L42" s="5"/>
    </row>
    <row r="43" spans="1:12" ht="12.95" customHeight="1" x14ac:dyDescent="0.25">
      <c r="A43" s="2">
        <v>20</v>
      </c>
      <c r="B43" s="4">
        <v>148.62888482632542</v>
      </c>
      <c r="C43" s="4">
        <v>117.82178217821783</v>
      </c>
      <c r="D43" s="5">
        <v>14.68182</v>
      </c>
      <c r="E43" s="5">
        <v>13.893940000000001</v>
      </c>
      <c r="F43" s="3" t="s">
        <v>10</v>
      </c>
      <c r="G43" s="4">
        <f>SUM(B43:B46)</f>
        <v>1871.8464351005487</v>
      </c>
      <c r="H43" s="4">
        <f>SUM(C43:C46)</f>
        <v>1752.970297029703</v>
      </c>
      <c r="I43" s="9">
        <f>G43/B50</f>
        <v>0.17726186766386204</v>
      </c>
      <c r="J43" s="9">
        <f>H43/C50</f>
        <v>3.9115834125002767E-2</v>
      </c>
      <c r="K43" s="5">
        <v>15.4697</v>
      </c>
      <c r="L43" s="5">
        <v>14.68182</v>
      </c>
    </row>
    <row r="44" spans="1:12" ht="12.95" customHeight="1" x14ac:dyDescent="0.25">
      <c r="A44" s="2">
        <v>47</v>
      </c>
      <c r="B44" s="4">
        <v>354.29616087751373</v>
      </c>
      <c r="C44" s="4">
        <v>357.42574257425747</v>
      </c>
      <c r="D44" s="5">
        <v>13.5</v>
      </c>
      <c r="E44" s="5">
        <v>13.106059999999999</v>
      </c>
      <c r="I44" s="9"/>
      <c r="J44" s="9"/>
      <c r="K44" s="5"/>
      <c r="L44" s="5"/>
    </row>
    <row r="45" spans="1:12" ht="12.95" customHeight="1" x14ac:dyDescent="0.25">
      <c r="A45" s="2">
        <v>7</v>
      </c>
      <c r="B45" s="4">
        <v>386.65447897623403</v>
      </c>
      <c r="C45" s="4">
        <v>352.97029702970298</v>
      </c>
      <c r="D45" s="5">
        <v>13.893940000000001</v>
      </c>
      <c r="E45" s="5">
        <v>13.893940000000001</v>
      </c>
      <c r="I45" s="9"/>
      <c r="J45" s="9"/>
      <c r="K45" s="5"/>
      <c r="L45" s="5"/>
    </row>
    <row r="46" spans="1:12" ht="12.95" customHeight="1" x14ac:dyDescent="0.25">
      <c r="A46" s="2">
        <v>18</v>
      </c>
      <c r="B46" s="4">
        <v>982.26691042047537</v>
      </c>
      <c r="C46" s="4">
        <v>924.75247524752479</v>
      </c>
      <c r="D46" s="5">
        <v>16.651520000000001</v>
      </c>
      <c r="E46" s="5">
        <v>15.075760000000001</v>
      </c>
      <c r="I46" s="9"/>
      <c r="J46" s="9"/>
      <c r="K46" s="5"/>
      <c r="L46" s="5"/>
    </row>
    <row r="47" spans="1:12" ht="12.95" customHeight="1" x14ac:dyDescent="0.25">
      <c r="A47" s="2">
        <v>11</v>
      </c>
      <c r="B47" s="4">
        <v>34.003656307129802</v>
      </c>
      <c r="C47" s="4">
        <v>43.069306930693074</v>
      </c>
      <c r="D47" s="5">
        <v>23.348479999999999</v>
      </c>
      <c r="E47" s="5">
        <v>24.5303</v>
      </c>
      <c r="F47" s="3" t="s">
        <v>21</v>
      </c>
      <c r="G47" s="4">
        <f>SUM(B47:B49)</f>
        <v>1351.9195612431447</v>
      </c>
      <c r="H47" s="4">
        <f>SUM(C47:C49)</f>
        <v>1303.9603960396041</v>
      </c>
      <c r="I47" s="9">
        <f>G47/B50</f>
        <v>0.1280253453827776</v>
      </c>
      <c r="J47" s="9">
        <f>H47/C50</f>
        <v>2.909661312772022E-2</v>
      </c>
      <c r="K47" s="5">
        <v>20.19697</v>
      </c>
      <c r="L47" s="5">
        <v>19.409089999999999</v>
      </c>
    </row>
    <row r="48" spans="1:12" ht="12.95" customHeight="1" x14ac:dyDescent="0.25">
      <c r="A48" s="2">
        <v>13</v>
      </c>
      <c r="B48" s="4">
        <v>1201.6453382084096</v>
      </c>
      <c r="C48" s="4">
        <v>1168.3168316831684</v>
      </c>
      <c r="D48" s="5">
        <v>20.19697</v>
      </c>
      <c r="E48" s="5">
        <v>19.80303</v>
      </c>
      <c r="I48" s="9"/>
      <c r="J48" s="9"/>
      <c r="L48" s="5"/>
    </row>
    <row r="49" spans="1:12" ht="12.95" customHeight="1" x14ac:dyDescent="0.25">
      <c r="A49" s="2">
        <v>17</v>
      </c>
      <c r="B49" s="4">
        <v>116.27056672760513</v>
      </c>
      <c r="C49" s="4">
        <v>92.574257425742587</v>
      </c>
      <c r="D49" s="5">
        <v>19.80303</v>
      </c>
      <c r="E49" s="5">
        <v>19.015149999999998</v>
      </c>
      <c r="I49" s="9"/>
      <c r="J49" s="9"/>
      <c r="L49" s="5"/>
    </row>
    <row r="50" spans="1:12" ht="12.95" customHeight="1" thickBot="1" x14ac:dyDescent="0.3">
      <c r="A50" s="1" t="s">
        <v>11</v>
      </c>
      <c r="B50" s="8">
        <f>SUM(B3:B49)</f>
        <v>10559.780621572214</v>
      </c>
      <c r="C50" s="8">
        <f>SUM(C3:C49)</f>
        <v>44814.851485148509</v>
      </c>
      <c r="D50" s="1"/>
      <c r="E50" s="1"/>
      <c r="F50" s="1"/>
      <c r="G50" s="1"/>
      <c r="H50" s="1"/>
      <c r="I50" s="10"/>
      <c r="J50" s="10"/>
      <c r="K50" s="1"/>
      <c r="L50" s="12"/>
    </row>
  </sheetData>
  <pageMargins left="0.75" right="0.75" top="1" bottom="1" header="0.5" footer="0.5"/>
  <pageSetup orientation="portrait" horizontalDpi="4294967292" verticalDpi="4294967292"/>
  <ignoredErrors>
    <ignoredError sqref="G3:H24 G47:H49 G25:H46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Idaho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Yang</dc:creator>
  <cp:lastModifiedBy>Lei Yang</cp:lastModifiedBy>
  <dcterms:created xsi:type="dcterms:W3CDTF">2013-11-25T09:09:18Z</dcterms:created>
  <dcterms:modified xsi:type="dcterms:W3CDTF">2014-01-08T23:18:38Z</dcterms:modified>
</cp:coreProperties>
</file>