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LuAnn Scott\Dropbox\Lei rodent ppr\Mobile DNA manuscript\"/>
    </mc:Choice>
  </mc:AlternateContent>
  <xr:revisionPtr revIDLastSave="0" documentId="13_ncr:1_{95BCEA0E-5E74-4115-9323-49D60AA8A170}" xr6:coauthVersionLast="34" xr6:coauthVersionMax="34" xr10:uidLastSave="{00000000-0000-0000-0000-000000000000}"/>
  <bookViews>
    <workbookView xWindow="855" yWindow="0" windowWidth="25245" windowHeight="26655" xr2:uid="{00000000-000D-0000-FFFF-FFFF00000000}"/>
  </bookViews>
  <sheets>
    <sheet name="Table S2" sheetId="6" r:id="rId1"/>
  </sheets>
  <calcPr calcId="17902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3" i="6" l="1"/>
  <c r="H19" i="6"/>
  <c r="H24" i="6"/>
  <c r="H29" i="6"/>
  <c r="H30" i="6"/>
  <c r="C33" i="6"/>
  <c r="J3" i="6"/>
  <c r="J19" i="6"/>
  <c r="J24" i="6"/>
  <c r="J29" i="6"/>
  <c r="J30" i="6"/>
  <c r="G30" i="6"/>
  <c r="B33" i="6"/>
  <c r="I30" i="6"/>
  <c r="G29" i="6"/>
  <c r="I29" i="6"/>
  <c r="G24" i="6"/>
  <c r="I24" i="6"/>
  <c r="G19" i="6"/>
  <c r="I19" i="6"/>
  <c r="G3" i="6"/>
  <c r="I3" i="6"/>
</calcChain>
</file>

<file path=xl/sharedStrings.xml><?xml version="1.0" encoding="utf-8"?>
<sst xmlns="http://schemas.openxmlformats.org/spreadsheetml/2006/main" count="18" uniqueCount="16">
  <si>
    <t>Total</t>
  </si>
  <si>
    <t>ory copy</t>
  </si>
  <si>
    <t>subfamily</t>
  </si>
  <si>
    <t>sig copy</t>
  </si>
  <si>
    <t>ory peak</t>
  </si>
  <si>
    <t>sig peak</t>
  </si>
  <si>
    <t>family</t>
  </si>
  <si>
    <t>ory % total</t>
  </si>
  <si>
    <t>sig % total</t>
  </si>
  <si>
    <t>OS1</t>
  </si>
  <si>
    <t>OSP1</t>
  </si>
  <si>
    <t>OSP2</t>
  </si>
  <si>
    <t>OSP3</t>
  </si>
  <si>
    <t>OSP4</t>
  </si>
  <si>
    <t>ory fam peak</t>
  </si>
  <si>
    <t>sig fam 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</si>
</sst>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showGridLines="0" tabSelected="1" zoomScaleNormal="100" zoomScalePageLayoutView="150" workbookViewId="0">
      <selection activeCell="A22" sqref="A22:E22"/>
    </sheetView>
  </sheetViews>
  <sheetFormatPr defaultColWidth="10.5703125" defaultRowHeight="12.95" customHeight="1" x14ac:dyDescent="0.25"/>
  <cols>
    <col min="1" max="1" width="10.5703125" style="1"/>
    <col min="2" max="3" width="10.5703125" style="5"/>
    <col min="4" max="8" width="10.5703125" style="1"/>
    <col min="9" max="10" width="10.5703125" style="6"/>
    <col min="11" max="16384" width="10.5703125" style="1"/>
  </cols>
  <sheetData>
    <row r="1" spans="1:12" ht="12.95" customHeight="1" thickBot="1" x14ac:dyDescent="0.3">
      <c r="A1" s="2"/>
      <c r="B1" s="3"/>
      <c r="C1" s="3"/>
      <c r="D1" s="2"/>
      <c r="E1" s="2"/>
      <c r="F1" s="2"/>
      <c r="G1" s="2"/>
      <c r="H1" s="2"/>
      <c r="I1" s="4"/>
      <c r="J1" s="4"/>
      <c r="K1" s="2"/>
      <c r="L1" s="2"/>
    </row>
    <row r="2" spans="1:12" ht="12.95" customHeight="1" thickBot="1" x14ac:dyDescent="0.3">
      <c r="A2" s="8" t="s">
        <v>2</v>
      </c>
      <c r="B2" s="9" t="s">
        <v>1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1</v>
      </c>
      <c r="H2" s="8" t="s">
        <v>3</v>
      </c>
      <c r="I2" s="10" t="s">
        <v>7</v>
      </c>
      <c r="J2" s="10" t="s">
        <v>8</v>
      </c>
      <c r="K2" s="8" t="s">
        <v>14</v>
      </c>
      <c r="L2" s="8" t="s">
        <v>15</v>
      </c>
    </row>
    <row r="3" spans="1:12" ht="12.95" customHeight="1" x14ac:dyDescent="0.25">
      <c r="A3" s="1">
        <v>3</v>
      </c>
      <c r="B3" s="5">
        <v>6501.2797074954296</v>
      </c>
      <c r="C3" s="5">
        <v>6781.1881188118814</v>
      </c>
      <c r="D3" s="11">
        <v>10.34848</v>
      </c>
      <c r="E3" s="11">
        <v>10.348485</v>
      </c>
      <c r="F3" s="1" t="s">
        <v>9</v>
      </c>
      <c r="G3" s="5">
        <f>SUM(B3:B18)</f>
        <v>65655.575868372951</v>
      </c>
      <c r="H3" s="5">
        <f>SUM(C3:C18)</f>
        <v>67731.683168316828</v>
      </c>
      <c r="I3" s="6">
        <f>G3/B33</f>
        <v>0.6039472091052186</v>
      </c>
      <c r="J3" s="6">
        <f>H3/C33</f>
        <v>0.57610974962734629</v>
      </c>
      <c r="K3" s="11">
        <v>11.13636</v>
      </c>
      <c r="L3" s="11">
        <v>10.742419999999999</v>
      </c>
    </row>
    <row r="4" spans="1:12" ht="12.95" customHeight="1" x14ac:dyDescent="0.25">
      <c r="A4" s="1">
        <v>16</v>
      </c>
      <c r="B4" s="5">
        <v>4482.4497257769654</v>
      </c>
      <c r="C4" s="5">
        <v>4808.4158415841584</v>
      </c>
      <c r="D4" s="11">
        <v>10.34848</v>
      </c>
      <c r="E4" s="11">
        <v>10.742424</v>
      </c>
      <c r="K4" s="11"/>
      <c r="L4" s="11"/>
    </row>
    <row r="5" spans="1:12" ht="12.95" customHeight="1" x14ac:dyDescent="0.25">
      <c r="A5" s="1">
        <v>32</v>
      </c>
      <c r="B5" s="5">
        <v>3036.1974405850092</v>
      </c>
      <c r="C5" s="5">
        <v>3075.2475247524753</v>
      </c>
      <c r="D5" s="11">
        <v>10.742419999999999</v>
      </c>
      <c r="E5" s="11">
        <v>10.742424</v>
      </c>
      <c r="K5" s="11"/>
      <c r="L5" s="11"/>
    </row>
    <row r="6" spans="1:12" ht="12.95" customHeight="1" x14ac:dyDescent="0.25">
      <c r="A6" s="1">
        <v>5</v>
      </c>
      <c r="B6" s="5">
        <v>3822.1206581352835</v>
      </c>
      <c r="C6" s="5">
        <v>4444.5544554455446</v>
      </c>
      <c r="D6" s="11">
        <v>11.13636</v>
      </c>
      <c r="E6" s="11">
        <v>10.348485</v>
      </c>
      <c r="K6" s="11"/>
      <c r="L6" s="11"/>
    </row>
    <row r="7" spans="1:12" ht="12.95" customHeight="1" x14ac:dyDescent="0.25">
      <c r="A7" s="1">
        <v>12</v>
      </c>
      <c r="B7" s="5">
        <v>2067.6416819012798</v>
      </c>
      <c r="C7" s="5">
        <v>2228.2178217821784</v>
      </c>
      <c r="D7" s="11">
        <v>11.13636</v>
      </c>
      <c r="E7" s="11">
        <v>10.348485</v>
      </c>
      <c r="K7" s="11"/>
      <c r="L7" s="11"/>
    </row>
    <row r="8" spans="1:12" ht="12.95" customHeight="1" x14ac:dyDescent="0.25">
      <c r="A8" s="1">
        <v>2</v>
      </c>
      <c r="B8" s="5">
        <v>2136.1974405850092</v>
      </c>
      <c r="C8" s="5">
        <v>2324.2574257425745</v>
      </c>
      <c r="D8" s="11">
        <v>11.13636</v>
      </c>
      <c r="E8" s="11">
        <v>11.136364</v>
      </c>
      <c r="G8" s="5"/>
      <c r="H8" s="5"/>
      <c r="K8" s="11"/>
      <c r="L8" s="11"/>
    </row>
    <row r="9" spans="1:12" ht="12.95" customHeight="1" x14ac:dyDescent="0.25">
      <c r="A9" s="1">
        <v>33</v>
      </c>
      <c r="B9" s="5">
        <v>2566.1791590493604</v>
      </c>
      <c r="C9" s="5">
        <v>2602.4752475247528</v>
      </c>
      <c r="D9" s="11">
        <v>11.13636</v>
      </c>
      <c r="E9" s="11">
        <v>11.136364</v>
      </c>
      <c r="K9" s="11"/>
      <c r="L9" s="11"/>
    </row>
    <row r="10" spans="1:12" ht="12.95" customHeight="1" x14ac:dyDescent="0.25">
      <c r="A10" s="1">
        <v>20</v>
      </c>
      <c r="B10" s="5">
        <v>3664.1681901279708</v>
      </c>
      <c r="C10" s="5">
        <v>2486.6336633663368</v>
      </c>
      <c r="D10" s="11">
        <v>11.5303</v>
      </c>
      <c r="E10" s="11">
        <v>9.9545449999999995</v>
      </c>
      <c r="K10" s="11"/>
      <c r="L10" s="11"/>
    </row>
    <row r="11" spans="1:12" ht="12.95" customHeight="1" x14ac:dyDescent="0.25">
      <c r="A11" s="1">
        <v>18</v>
      </c>
      <c r="B11" s="5">
        <v>15471.115173674589</v>
      </c>
      <c r="C11" s="5">
        <v>16688.118811881188</v>
      </c>
      <c r="D11" s="11">
        <v>11.5303</v>
      </c>
      <c r="E11" s="11">
        <v>10.742424</v>
      </c>
      <c r="K11" s="11"/>
      <c r="L11" s="11"/>
    </row>
    <row r="12" spans="1:12" ht="12.95" customHeight="1" x14ac:dyDescent="0.25">
      <c r="A12" s="1">
        <v>35</v>
      </c>
      <c r="B12" s="5">
        <v>5688.4826325411341</v>
      </c>
      <c r="C12" s="5">
        <v>6243.0693069306935</v>
      </c>
      <c r="D12" s="11">
        <v>11.5303</v>
      </c>
      <c r="E12" s="11">
        <v>10.742424</v>
      </c>
      <c r="K12" s="11"/>
      <c r="L12" s="11"/>
    </row>
    <row r="13" spans="1:12" ht="12.95" customHeight="1" x14ac:dyDescent="0.25">
      <c r="A13" s="1">
        <v>21</v>
      </c>
      <c r="B13" s="5">
        <v>2725.2285191956125</v>
      </c>
      <c r="C13" s="5">
        <v>2770.2970297029706</v>
      </c>
      <c r="D13" s="11">
        <v>11.924239999999999</v>
      </c>
      <c r="E13" s="11">
        <v>10.742424</v>
      </c>
      <c r="K13" s="11"/>
      <c r="L13" s="11"/>
    </row>
    <row r="14" spans="1:12" ht="12.95" customHeight="1" x14ac:dyDescent="0.25">
      <c r="A14" s="1">
        <v>25</v>
      </c>
      <c r="B14" s="5">
        <v>3112.9798903107862</v>
      </c>
      <c r="C14" s="5">
        <v>2930.1980198019805</v>
      </c>
      <c r="D14" s="11">
        <v>11.924239999999999</v>
      </c>
      <c r="E14" s="11">
        <v>11.136364</v>
      </c>
      <c r="K14" s="11"/>
      <c r="L14" s="11"/>
    </row>
    <row r="15" spans="1:12" ht="12.95" customHeight="1" x14ac:dyDescent="0.25">
      <c r="A15" s="1">
        <v>24</v>
      </c>
      <c r="B15" s="5">
        <v>2207.4954296160877</v>
      </c>
      <c r="C15" s="5">
        <v>2332.6732673267329</v>
      </c>
      <c r="D15" s="11">
        <v>11.924239999999999</v>
      </c>
      <c r="E15" s="11">
        <v>11.530303</v>
      </c>
      <c r="K15" s="11"/>
      <c r="L15" s="11"/>
    </row>
    <row r="16" spans="1:12" ht="12.95" customHeight="1" x14ac:dyDescent="0.25">
      <c r="A16" s="1">
        <v>28</v>
      </c>
      <c r="B16" s="5">
        <v>3661.9744058500914</v>
      </c>
      <c r="C16" s="5">
        <v>3443.0693069306931</v>
      </c>
      <c r="D16" s="11">
        <v>11.924239999999999</v>
      </c>
      <c r="E16" s="11">
        <v>11.530303</v>
      </c>
      <c r="K16" s="11"/>
      <c r="L16" s="11"/>
    </row>
    <row r="17" spans="1:12" ht="12.95" customHeight="1" x14ac:dyDescent="0.25">
      <c r="A17" s="1">
        <v>7</v>
      </c>
      <c r="B17" s="5">
        <v>2539.3053016453382</v>
      </c>
      <c r="C17" s="5">
        <v>2352.4752475247528</v>
      </c>
      <c r="D17" s="11">
        <v>12.31818</v>
      </c>
      <c r="E17" s="11">
        <v>13.5</v>
      </c>
      <c r="K17" s="11"/>
      <c r="L17" s="11"/>
    </row>
    <row r="18" spans="1:12" ht="12.95" customHeight="1" x14ac:dyDescent="0.25">
      <c r="A18" s="1">
        <v>8</v>
      </c>
      <c r="B18" s="5">
        <v>1972.7605118829983</v>
      </c>
      <c r="C18" s="5">
        <v>2220.7920792079208</v>
      </c>
      <c r="D18" s="11">
        <v>12.712120000000001</v>
      </c>
      <c r="E18" s="11">
        <v>11.924242</v>
      </c>
      <c r="K18" s="11"/>
      <c r="L18" s="11"/>
    </row>
    <row r="19" spans="1:12" ht="12.95" customHeight="1" x14ac:dyDescent="0.25">
      <c r="A19" s="1">
        <v>26</v>
      </c>
      <c r="B19" s="5">
        <v>2352.8336380255942</v>
      </c>
      <c r="C19" s="5">
        <v>2582.1782178217823</v>
      </c>
      <c r="D19" s="11">
        <v>14.68182</v>
      </c>
      <c r="E19" s="11">
        <v>14.287879</v>
      </c>
      <c r="F19" s="1" t="s">
        <v>10</v>
      </c>
      <c r="G19" s="5">
        <f>SUM(B19:B23)</f>
        <v>14361.060329067643</v>
      </c>
      <c r="H19" s="5">
        <f>SUM(C19:C23)</f>
        <v>15840.594059405943</v>
      </c>
      <c r="I19" s="6">
        <f>G19/B33</f>
        <v>0.13210336198894138</v>
      </c>
      <c r="J19" s="6">
        <f>H19/C33</f>
        <v>0.13473636340668502</v>
      </c>
      <c r="K19" s="11">
        <v>15.075760000000001</v>
      </c>
      <c r="L19" s="11">
        <v>14.68182</v>
      </c>
    </row>
    <row r="20" spans="1:12" ht="12.95" customHeight="1" x14ac:dyDescent="0.25">
      <c r="A20" s="1">
        <v>14</v>
      </c>
      <c r="B20" s="5">
        <v>2090.1279707495432</v>
      </c>
      <c r="C20" s="5">
        <v>2047.0297029702972</v>
      </c>
      <c r="D20" s="11">
        <v>14.68182</v>
      </c>
      <c r="E20" s="11">
        <v>13.5</v>
      </c>
      <c r="K20" s="11"/>
      <c r="L20" s="11"/>
    </row>
    <row r="21" spans="1:12" ht="12.95" customHeight="1" x14ac:dyDescent="0.25">
      <c r="A21" s="1">
        <v>1</v>
      </c>
      <c r="B21" s="5">
        <v>4683.729433272395</v>
      </c>
      <c r="C21" s="5">
        <v>5122.2772277227723</v>
      </c>
      <c r="D21" s="11">
        <v>14.68182</v>
      </c>
      <c r="E21" s="11">
        <v>14.287879</v>
      </c>
      <c r="K21" s="11"/>
      <c r="L21" s="11"/>
    </row>
    <row r="22" spans="1:12" ht="12.95" customHeight="1" x14ac:dyDescent="0.25">
      <c r="A22" s="1">
        <v>11</v>
      </c>
      <c r="B22" s="5">
        <v>1966.7276051188301</v>
      </c>
      <c r="C22" s="5">
        <v>2285.1485148514853</v>
      </c>
      <c r="D22" s="11">
        <v>18.227270000000001</v>
      </c>
      <c r="E22" s="11">
        <v>19.80303</v>
      </c>
      <c r="K22" s="11"/>
      <c r="L22" s="11"/>
    </row>
    <row r="23" spans="1:12" ht="12.95" customHeight="1" x14ac:dyDescent="0.25">
      <c r="A23" s="1">
        <v>13</v>
      </c>
      <c r="B23" s="5">
        <v>3267.6416819012798</v>
      </c>
      <c r="C23" s="5">
        <v>3803.9603960396043</v>
      </c>
      <c r="D23" s="11">
        <v>14.68182</v>
      </c>
      <c r="E23" s="11">
        <v>14.287879</v>
      </c>
      <c r="G23" s="5"/>
      <c r="H23" s="5"/>
      <c r="K23" s="11"/>
      <c r="L23" s="11"/>
    </row>
    <row r="24" spans="1:12" ht="12.95" customHeight="1" x14ac:dyDescent="0.25">
      <c r="A24" s="1">
        <v>9</v>
      </c>
      <c r="B24" s="5">
        <v>3592.8702010968923</v>
      </c>
      <c r="C24" s="5">
        <v>4071.7821782178221</v>
      </c>
      <c r="D24" s="11">
        <v>15.075760000000001</v>
      </c>
      <c r="E24" s="11">
        <v>14.681818</v>
      </c>
      <c r="F24" s="1" t="s">
        <v>11</v>
      </c>
      <c r="G24" s="5">
        <f>SUM(B24:B28)</f>
        <v>15949.908592321755</v>
      </c>
      <c r="H24" s="5">
        <f>SUM(C24:C28)</f>
        <v>18431.188118811882</v>
      </c>
      <c r="I24" s="6">
        <f>G24/B33</f>
        <v>0.14671873108124472</v>
      </c>
      <c r="J24" s="6">
        <f>H24/C33</f>
        <v>0.15677134652147914</v>
      </c>
      <c r="K24" s="11">
        <v>16.257580000000001</v>
      </c>
      <c r="L24" s="11">
        <v>15.4697</v>
      </c>
    </row>
    <row r="25" spans="1:12" ht="12.95" customHeight="1" x14ac:dyDescent="0.25">
      <c r="A25" s="1">
        <v>4</v>
      </c>
      <c r="B25" s="5">
        <v>6435.4661791590497</v>
      </c>
      <c r="C25" s="5">
        <v>7568.3168316831689</v>
      </c>
      <c r="D25" s="11">
        <v>16.257580000000001</v>
      </c>
      <c r="E25" s="11">
        <v>15.469697</v>
      </c>
      <c r="K25" s="11"/>
      <c r="L25" s="11"/>
    </row>
    <row r="26" spans="1:12" ht="12.95" customHeight="1" x14ac:dyDescent="0.25">
      <c r="A26" s="1">
        <v>36</v>
      </c>
      <c r="B26" s="5">
        <v>2666.5447897623403</v>
      </c>
      <c r="C26" s="5">
        <v>2990.0990099009905</v>
      </c>
      <c r="D26" s="11">
        <v>17.045449999999999</v>
      </c>
      <c r="E26" s="11">
        <v>17.045455</v>
      </c>
      <c r="G26" s="5"/>
      <c r="H26" s="5"/>
      <c r="K26" s="11"/>
      <c r="L26" s="11"/>
    </row>
    <row r="27" spans="1:12" ht="12.95" customHeight="1" x14ac:dyDescent="0.25">
      <c r="A27" s="1">
        <v>27</v>
      </c>
      <c r="B27" s="5">
        <v>1516.4533820840952</v>
      </c>
      <c r="C27" s="5">
        <v>1773.2673267326734</v>
      </c>
      <c r="D27" s="11">
        <v>16.651520000000001</v>
      </c>
      <c r="E27" s="11">
        <v>16.257576</v>
      </c>
      <c r="G27" s="5"/>
      <c r="H27" s="5"/>
      <c r="K27" s="11"/>
      <c r="L27" s="11"/>
    </row>
    <row r="28" spans="1:12" ht="12.95" customHeight="1" x14ac:dyDescent="0.25">
      <c r="A28" s="1">
        <v>31</v>
      </c>
      <c r="B28" s="5">
        <v>1738.5740402193785</v>
      </c>
      <c r="C28" s="5">
        <v>2027.7227722772279</v>
      </c>
      <c r="D28" s="11">
        <v>17.045449999999999</v>
      </c>
      <c r="E28" s="11">
        <v>16.651515</v>
      </c>
      <c r="K28" s="11"/>
      <c r="L28" s="11"/>
    </row>
    <row r="29" spans="1:12" ht="12.95" customHeight="1" x14ac:dyDescent="0.25">
      <c r="A29" s="1">
        <v>17</v>
      </c>
      <c r="B29" s="5">
        <v>6766.1791590493604</v>
      </c>
      <c r="C29" s="5">
        <v>8107.425742574258</v>
      </c>
      <c r="D29" s="11">
        <v>21.772729999999999</v>
      </c>
      <c r="E29" s="11">
        <v>22.166667</v>
      </c>
      <c r="F29" s="1" t="s">
        <v>13</v>
      </c>
      <c r="G29" s="5">
        <f>B29</f>
        <v>6766.1791590493604</v>
      </c>
      <c r="H29" s="5">
        <f>C29</f>
        <v>8107.425742574258</v>
      </c>
      <c r="I29" s="6">
        <f>G29/B33</f>
        <v>6.2240182427251087E-2</v>
      </c>
      <c r="J29" s="6">
        <f>H29/C33</f>
        <v>6.8959854475632243E-2</v>
      </c>
      <c r="K29" s="11">
        <v>21.772729999999999</v>
      </c>
      <c r="L29" s="11">
        <v>22.16667</v>
      </c>
    </row>
    <row r="30" spans="1:12" ht="12.95" customHeight="1" x14ac:dyDescent="0.25">
      <c r="A30" s="1">
        <v>19</v>
      </c>
      <c r="B30" s="5">
        <v>2187.7513711151737</v>
      </c>
      <c r="C30" s="5">
        <v>2722.2772277227723</v>
      </c>
      <c r="D30" s="11">
        <v>20.19697</v>
      </c>
      <c r="E30" s="11">
        <v>20.19697</v>
      </c>
      <c r="F30" s="1" t="s">
        <v>12</v>
      </c>
      <c r="G30" s="5">
        <f>SUM(B30:B32)</f>
        <v>5978.0621572212067</v>
      </c>
      <c r="H30" s="5">
        <f>SUM(C30:C32)</f>
        <v>7456.4356435643567</v>
      </c>
      <c r="I30" s="6">
        <f>G30/B33</f>
        <v>5.4990515397344314E-2</v>
      </c>
      <c r="J30" s="6">
        <f>H30/C33</f>
        <v>6.3422685968857098E-2</v>
      </c>
      <c r="K30" s="11">
        <v>20.590910000000001</v>
      </c>
      <c r="L30" s="11">
        <v>20.19697</v>
      </c>
    </row>
    <row r="31" spans="1:12" ht="12.95" customHeight="1" x14ac:dyDescent="0.25">
      <c r="A31" s="1">
        <v>6</v>
      </c>
      <c r="B31" s="5">
        <v>969.10420475319927</v>
      </c>
      <c r="C31" s="5">
        <v>1201.4851485148515</v>
      </c>
      <c r="D31" s="11">
        <v>20.19697</v>
      </c>
      <c r="E31" s="11">
        <v>18.621212</v>
      </c>
      <c r="G31" s="5"/>
      <c r="H31" s="5"/>
    </row>
    <row r="32" spans="1:12" ht="12.95" customHeight="1" x14ac:dyDescent="0.25">
      <c r="A32" s="1">
        <v>10</v>
      </c>
      <c r="B32" s="5">
        <v>2821.2065813528338</v>
      </c>
      <c r="C32" s="5">
        <v>3532.6732673267329</v>
      </c>
      <c r="D32" s="11">
        <v>20.590910000000001</v>
      </c>
      <c r="E32" s="11">
        <v>20.19697</v>
      </c>
    </row>
    <row r="33" spans="1:12" ht="12.95" customHeight="1" thickBot="1" x14ac:dyDescent="0.3">
      <c r="A33" s="2" t="s">
        <v>0</v>
      </c>
      <c r="B33" s="3">
        <f>SUM(B3:B32)</f>
        <v>108710.7861060329</v>
      </c>
      <c r="C33" s="3">
        <f>SUM(C3:C32)</f>
        <v>117567.32673267329</v>
      </c>
      <c r="D33" s="12"/>
      <c r="E33" s="12"/>
      <c r="F33" s="2"/>
      <c r="G33" s="3"/>
      <c r="H33" s="3"/>
      <c r="I33" s="4"/>
      <c r="J33" s="4"/>
      <c r="K33" s="2"/>
      <c r="L33" s="2"/>
    </row>
    <row r="34" spans="1:12" ht="12.95" customHeight="1" x14ac:dyDescent="0.25">
      <c r="G34" s="5"/>
      <c r="H34" s="5"/>
    </row>
    <row r="43" spans="1:12" ht="12.95" customHeight="1" x14ac:dyDescent="0.25">
      <c r="C43" s="7"/>
    </row>
  </sheetData>
  <pageMargins left="0.7" right="0.7" top="0.75" bottom="0.75" header="0.3" footer="0.3"/>
  <pageSetup scale="96" orientation="landscape" r:id="rId1"/>
  <ignoredErrors>
    <ignoredError sqref="G3:H30" formulaRang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University of Idaho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Yang</dc:creator>
  <cp:lastModifiedBy>LuAnn Scott</cp:lastModifiedBy>
  <cp:lastPrinted>2018-08-21T21:47:55Z</cp:lastPrinted>
  <dcterms:created xsi:type="dcterms:W3CDTF">2013-11-24T23:05:42Z</dcterms:created>
  <dcterms:modified xsi:type="dcterms:W3CDTF">2018-08-21T21:48:13Z</dcterms:modified>
</cp:coreProperties>
</file>