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marianapol/Desktop/"/>
    </mc:Choice>
  </mc:AlternateContent>
  <xr:revisionPtr revIDLastSave="0" documentId="13_ncr:1_{C8547138-A0D2-9546-AFBC-0772E098C4CB}" xr6:coauthVersionLast="47" xr6:coauthVersionMax="47" xr10:uidLastSave="{00000000-0000-0000-0000-000000000000}"/>
  <bookViews>
    <workbookView xWindow="0" yWindow="500" windowWidth="38400" windowHeight="19460" xr2:uid="{00000000-000D-0000-FFFF-FFFF00000000}"/>
  </bookViews>
  <sheets>
    <sheet name="statsTables" sheetId="1" r:id="rId1"/>
    <sheet name="Exp2_PROV_polya" sheetId="2" r:id="rId2"/>
    <sheet name="Exp2_SOLO_polya" sheetId="3" r:id="rId3"/>
    <sheet name="Exp5_PROV_polya" sheetId="4" r:id="rId4"/>
    <sheet name="Exp5_SOLO_polya" sheetId="5" r:id="rId5"/>
    <sheet name="Exp6_PROV_polya" sheetId="6" r:id="rId6"/>
    <sheet name="Exp6_SOLO_polya" sheetId="7" r:id="rId7"/>
    <sheet name="Exp7_PROV_polya" sheetId="8" r:id="rId8"/>
    <sheet name="Exp7_SOLO_polya" sheetId="9" r:id="rId9"/>
    <sheet name="Exp2_PolyA_analysis" sheetId="10" r:id="rId10"/>
    <sheet name="Exp5_PolyA_analysis" sheetId="11" r:id="rId11"/>
    <sheet name="Exp6_PolyA_analysis" sheetId="12" r:id="rId12"/>
    <sheet name="Exp7_PolyA_analysis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r7adbJahbmO1J7V78ItiZzGUpNvtoB/cZ0Gy6hKSAT0="/>
    </ext>
  </extLst>
</workbook>
</file>

<file path=xl/calcChain.xml><?xml version="1.0" encoding="utf-8"?>
<calcChain xmlns="http://schemas.openxmlformats.org/spreadsheetml/2006/main">
  <c r="O32" i="13" l="1"/>
  <c r="J32" i="13"/>
  <c r="O31" i="13"/>
  <c r="J31" i="13"/>
  <c r="O28" i="13"/>
  <c r="J28" i="13"/>
  <c r="O27" i="13"/>
  <c r="J27" i="13"/>
  <c r="O26" i="13"/>
  <c r="J26" i="13"/>
  <c r="O21" i="13"/>
  <c r="J21" i="13"/>
  <c r="O12" i="13"/>
  <c r="J12" i="13"/>
  <c r="O11" i="13"/>
  <c r="J11" i="13"/>
  <c r="O10" i="13"/>
  <c r="J10" i="13"/>
  <c r="O9" i="13"/>
  <c r="J9" i="13"/>
  <c r="O8" i="13"/>
  <c r="J8" i="13"/>
  <c r="O7" i="13"/>
  <c r="J7" i="13"/>
  <c r="O6" i="13"/>
  <c r="J6" i="13"/>
  <c r="O5" i="13"/>
  <c r="J5" i="13"/>
  <c r="O4" i="13"/>
  <c r="J4" i="13"/>
  <c r="O3" i="13"/>
  <c r="J3" i="13"/>
  <c r="O2" i="13"/>
  <c r="J2" i="13"/>
  <c r="O26" i="12"/>
  <c r="J26" i="12"/>
  <c r="O25" i="12"/>
  <c r="O24" i="12"/>
  <c r="J24" i="12"/>
  <c r="O23" i="12"/>
  <c r="J23" i="12"/>
  <c r="O18" i="12"/>
  <c r="J18" i="12"/>
  <c r="O10" i="12"/>
  <c r="J10" i="12"/>
  <c r="O9" i="12"/>
  <c r="J9" i="12"/>
  <c r="O8" i="12"/>
  <c r="J8" i="12"/>
  <c r="O7" i="12"/>
  <c r="J7" i="12"/>
  <c r="O6" i="12"/>
  <c r="J6" i="12"/>
  <c r="O5" i="12"/>
  <c r="J5" i="12"/>
  <c r="O4" i="12"/>
  <c r="J4" i="12"/>
  <c r="O3" i="12"/>
  <c r="J3" i="12"/>
  <c r="O2" i="12"/>
  <c r="J2" i="12"/>
  <c r="O77" i="11"/>
  <c r="J77" i="11"/>
  <c r="O34" i="11"/>
  <c r="J34" i="11"/>
  <c r="O32" i="11"/>
  <c r="J32" i="11"/>
  <c r="O31" i="11"/>
  <c r="J31" i="11"/>
  <c r="O30" i="11"/>
  <c r="J30" i="11"/>
  <c r="O29" i="11"/>
  <c r="J29" i="11"/>
  <c r="O28" i="11"/>
  <c r="J28" i="11"/>
  <c r="O20" i="11"/>
  <c r="J20" i="11"/>
  <c r="O10" i="11"/>
  <c r="J10" i="11"/>
  <c r="O9" i="11"/>
  <c r="J9" i="11"/>
  <c r="O8" i="11"/>
  <c r="J8" i="11"/>
  <c r="O7" i="11"/>
  <c r="J7" i="11"/>
  <c r="O6" i="11"/>
  <c r="J6" i="11"/>
  <c r="O5" i="11"/>
  <c r="J5" i="11"/>
  <c r="O4" i="11"/>
  <c r="J4" i="11"/>
  <c r="O3" i="11"/>
  <c r="J3" i="11"/>
  <c r="O2" i="11"/>
  <c r="J2" i="11"/>
  <c r="O22" i="10"/>
  <c r="J22" i="10"/>
  <c r="O21" i="10"/>
  <c r="J21" i="10"/>
  <c r="O17" i="10"/>
  <c r="J17" i="10"/>
  <c r="O10" i="10"/>
  <c r="J10" i="10"/>
  <c r="O7" i="10"/>
  <c r="J7" i="10"/>
  <c r="O6" i="10"/>
  <c r="J6" i="10"/>
  <c r="O5" i="10"/>
  <c r="J5" i="10"/>
  <c r="O4" i="10"/>
  <c r="J4" i="10"/>
  <c r="O3" i="10"/>
  <c r="J3" i="10"/>
  <c r="O2" i="10"/>
  <c r="J2" i="10"/>
  <c r="K24" i="9"/>
  <c r="K23" i="9"/>
  <c r="K21" i="9"/>
  <c r="K20" i="9"/>
  <c r="K19" i="9"/>
  <c r="K18" i="9"/>
  <c r="K17" i="9"/>
  <c r="K14" i="9"/>
  <c r="K12" i="9"/>
  <c r="K11" i="9"/>
  <c r="K10" i="9"/>
  <c r="P9" i="9"/>
  <c r="K9" i="9"/>
  <c r="K8" i="9"/>
  <c r="K7" i="9"/>
  <c r="K6" i="9"/>
  <c r="P5" i="9"/>
  <c r="K5" i="9"/>
  <c r="P4" i="9"/>
  <c r="K4" i="9"/>
  <c r="P3" i="9"/>
  <c r="K3" i="9"/>
  <c r="P2" i="9"/>
  <c r="K2" i="9"/>
  <c r="Q21" i="8"/>
  <c r="L21" i="8"/>
  <c r="Q20" i="8"/>
  <c r="L20" i="8"/>
  <c r="Q19" i="8"/>
  <c r="L19" i="8"/>
  <c r="L17" i="8"/>
  <c r="Q16" i="8"/>
  <c r="L16" i="8"/>
  <c r="L14" i="8"/>
  <c r="L13" i="8"/>
  <c r="Q12" i="8"/>
  <c r="L12" i="8"/>
  <c r="Q11" i="8"/>
  <c r="L11" i="8"/>
  <c r="Q10" i="8"/>
  <c r="L10" i="8"/>
  <c r="Q9" i="8"/>
  <c r="L9" i="8"/>
  <c r="Q8" i="8"/>
  <c r="L8" i="8"/>
  <c r="Q7" i="8"/>
  <c r="L7" i="8"/>
  <c r="Q6" i="8"/>
  <c r="L6" i="8"/>
  <c r="Q5" i="8"/>
  <c r="L5" i="8"/>
  <c r="Q4" i="8"/>
  <c r="L4" i="8"/>
  <c r="Q3" i="8"/>
  <c r="L3" i="8"/>
  <c r="Q2" i="8"/>
  <c r="L2" i="8"/>
  <c r="K24" i="7"/>
  <c r="K23" i="7"/>
  <c r="K21" i="7"/>
  <c r="K20" i="7"/>
  <c r="K18" i="7"/>
  <c r="K17" i="7"/>
  <c r="K14" i="7"/>
  <c r="K13" i="7"/>
  <c r="K12" i="7"/>
  <c r="K11" i="7"/>
  <c r="K8" i="7"/>
  <c r="K7" i="7"/>
  <c r="P6" i="7"/>
  <c r="K6" i="7"/>
  <c r="P5" i="7"/>
  <c r="P3" i="7"/>
  <c r="K3" i="7"/>
  <c r="P2" i="7"/>
  <c r="K2" i="7"/>
  <c r="Q21" i="6"/>
  <c r="L21" i="6"/>
  <c r="Q20" i="6"/>
  <c r="L20" i="6"/>
  <c r="Q19" i="6"/>
  <c r="L19" i="6"/>
  <c r="Q16" i="6"/>
  <c r="L16" i="6"/>
  <c r="L13" i="6"/>
  <c r="L12" i="6"/>
  <c r="Q11" i="6"/>
  <c r="L11" i="6"/>
  <c r="Q10" i="6"/>
  <c r="L10" i="6"/>
  <c r="Q9" i="6"/>
  <c r="L9" i="6"/>
  <c r="L8" i="6"/>
  <c r="Q7" i="6"/>
  <c r="L7" i="6"/>
  <c r="Q6" i="6"/>
  <c r="L6" i="6"/>
  <c r="Q5" i="6"/>
  <c r="L5" i="6"/>
  <c r="Q4" i="6"/>
  <c r="L4" i="6"/>
  <c r="Q3" i="6"/>
  <c r="L3" i="6"/>
  <c r="Q2" i="6"/>
  <c r="L2" i="6"/>
  <c r="P25" i="5"/>
  <c r="K25" i="5"/>
  <c r="K24" i="5"/>
  <c r="K23" i="5"/>
  <c r="K19" i="5"/>
  <c r="K16" i="5"/>
  <c r="P15" i="5"/>
  <c r="K15" i="5"/>
  <c r="K13" i="5"/>
  <c r="K12" i="5"/>
  <c r="P10" i="5"/>
  <c r="K10" i="5"/>
  <c r="K9" i="5"/>
  <c r="K8" i="5"/>
  <c r="P7" i="5"/>
  <c r="K7" i="5"/>
  <c r="K5" i="5"/>
  <c r="P4" i="5"/>
  <c r="K4" i="5"/>
  <c r="P3" i="5"/>
  <c r="K3" i="5"/>
  <c r="P2" i="5"/>
  <c r="K2" i="5"/>
  <c r="Q21" i="4"/>
  <c r="L21" i="4"/>
  <c r="Q20" i="4"/>
  <c r="L20" i="4"/>
  <c r="Q19" i="4"/>
  <c r="L19" i="4"/>
  <c r="L17" i="4"/>
  <c r="Q16" i="4"/>
  <c r="L16" i="4"/>
  <c r="L14" i="4"/>
  <c r="L13" i="4"/>
  <c r="L12" i="4"/>
  <c r="L11" i="4"/>
  <c r="Q10" i="4"/>
  <c r="L10" i="4"/>
  <c r="Q9" i="4"/>
  <c r="L9" i="4"/>
  <c r="Q8" i="4"/>
  <c r="L8" i="4"/>
  <c r="Q7" i="4"/>
  <c r="L7" i="4"/>
  <c r="Q6" i="4"/>
  <c r="L6" i="4"/>
  <c r="Q5" i="4"/>
  <c r="L5" i="4"/>
  <c r="Q4" i="4"/>
  <c r="L4" i="4"/>
  <c r="Q3" i="4"/>
  <c r="L3" i="4"/>
  <c r="Q2" i="4"/>
  <c r="L2" i="4"/>
  <c r="K19" i="3"/>
  <c r="K16" i="3"/>
  <c r="K14" i="3"/>
  <c r="K12" i="3"/>
  <c r="K11" i="3"/>
  <c r="K9" i="3"/>
  <c r="K8" i="3"/>
  <c r="K7" i="3"/>
  <c r="P4" i="3"/>
  <c r="K4" i="3"/>
  <c r="K3" i="3"/>
  <c r="P2" i="3"/>
  <c r="K2" i="3"/>
  <c r="Q21" i="2"/>
  <c r="L21" i="2"/>
  <c r="Q20" i="2"/>
  <c r="L20" i="2"/>
  <c r="Q19" i="2"/>
  <c r="L19" i="2"/>
  <c r="L17" i="2"/>
  <c r="Q16" i="2"/>
  <c r="L16" i="2"/>
  <c r="L14" i="2"/>
  <c r="L13" i="2"/>
  <c r="Q11" i="2"/>
  <c r="L11" i="2"/>
  <c r="L10" i="2"/>
  <c r="L9" i="2"/>
  <c r="L8" i="2"/>
  <c r="Q7" i="2"/>
  <c r="L7" i="2"/>
  <c r="Q6" i="2"/>
  <c r="L6" i="2"/>
  <c r="Q5" i="2"/>
  <c r="L5" i="2"/>
  <c r="Q4" i="2"/>
  <c r="L4" i="2"/>
  <c r="Q3" i="2"/>
  <c r="L3" i="2"/>
  <c r="Q2" i="2"/>
  <c r="L2" i="2"/>
  <c r="J20" i="1"/>
  <c r="H20" i="1"/>
  <c r="F20" i="1"/>
  <c r="D20" i="1"/>
  <c r="J18" i="1"/>
  <c r="H18" i="1"/>
  <c r="F18" i="1"/>
  <c r="D18" i="1"/>
  <c r="J16" i="1"/>
  <c r="H16" i="1"/>
  <c r="F16" i="1"/>
  <c r="D16" i="1"/>
  <c r="J14" i="1"/>
  <c r="H14" i="1"/>
  <c r="F14" i="1"/>
  <c r="D14" i="1"/>
  <c r="N9" i="1"/>
</calcChain>
</file>

<file path=xl/sharedStrings.xml><?xml version="1.0" encoding="utf-8"?>
<sst xmlns="http://schemas.openxmlformats.org/spreadsheetml/2006/main" count="3804" uniqueCount="294">
  <si>
    <t xml:space="preserve">(A) QC and aligment metrics </t>
  </si>
  <si>
    <t xml:space="preserve">Experiment </t>
  </si>
  <si>
    <t>Biological Replicate (different RNA extractions from the same culture)</t>
  </si>
  <si>
    <t>Reads generated from two libraries after reloading the sequencer</t>
  </si>
  <si>
    <t>Generated Reads (passing Q&gt;7)</t>
  </si>
  <si>
    <t>Passed Reads of minimum 50 nucleotides read length</t>
  </si>
  <si>
    <t>Maximum Read Length (nts)</t>
  </si>
  <si>
    <t>Average Read Length (nts)</t>
  </si>
  <si>
    <t>Primary Alignments</t>
  </si>
  <si>
    <t xml:space="preserve">% Mapped Reads (primary) </t>
  </si>
  <si>
    <t>Primary alignments (MAPQ &gt;=1)</t>
  </si>
  <si>
    <t xml:space="preserve">% Primary Reads w MAPQ &gt;= 1  </t>
  </si>
  <si>
    <t>% Unmapped</t>
  </si>
  <si>
    <t>Human Genome Coverage</t>
  </si>
  <si>
    <t>+</t>
  </si>
  <si>
    <t>-</t>
  </si>
  <si>
    <t>Total coverage succeded (x)</t>
  </si>
  <si>
    <t xml:space="preserve">(B) HERV Reads assignment </t>
  </si>
  <si>
    <t>HERVs counts (db) * (with min threshold of 3 reads per locus)</t>
  </si>
  <si>
    <t>HERVs%**</t>
  </si>
  <si>
    <t>Total HERV-H counts *(with min threshold of 3 reads per locus)</t>
  </si>
  <si>
    <t>HERV-H % **</t>
  </si>
  <si>
    <t>Total HML-2 proviral counts * with thres &gt;=3</t>
  </si>
  <si>
    <t>HML-2 Prov % **</t>
  </si>
  <si>
    <t>Total HK2 Solo LTR counts * with thres &gt;= 3</t>
  </si>
  <si>
    <t>HK2 Solo LTR % **</t>
  </si>
  <si>
    <t xml:space="preserve"> * Unstranded mode counting - - ** to the initial total filtered input FastQ reads (rows F2-F8)</t>
  </si>
  <si>
    <t>( C ) Poly-A tail length estimation analysis</t>
  </si>
  <si>
    <t>HERV-K HML-2 Proviruses median polyA tail length</t>
  </si>
  <si>
    <t>HK2 Solo LTRs median polyA tail length</t>
  </si>
  <si>
    <r>
      <rPr>
        <sz val="11"/>
        <color theme="1"/>
        <rFont val="Arial"/>
      </rPr>
      <t xml:space="preserve">ACTB </t>
    </r>
    <r>
      <rPr>
        <u/>
        <sz val="11"/>
        <color theme="1"/>
        <rFont val="Arial"/>
      </rPr>
      <t>median</t>
    </r>
    <r>
      <rPr>
        <sz val="11"/>
        <color theme="1"/>
        <rFont val="Arial"/>
      </rPr>
      <t xml:space="preserve"> polyA tail length</t>
    </r>
  </si>
  <si>
    <r>
      <rPr>
        <sz val="11"/>
        <color theme="1"/>
        <rFont val="Arial"/>
      </rPr>
      <t xml:space="preserve">PPIA </t>
    </r>
    <r>
      <rPr>
        <u/>
        <sz val="11"/>
        <color theme="1"/>
        <rFont val="Arial"/>
      </rPr>
      <t>median</t>
    </r>
    <r>
      <rPr>
        <sz val="11"/>
        <color theme="1"/>
        <rFont val="Arial"/>
      </rPr>
      <t xml:space="preserve"> polyA tail length</t>
    </r>
  </si>
  <si>
    <r>
      <rPr>
        <sz val="11"/>
        <color theme="1"/>
        <rFont val="Arial"/>
      </rPr>
      <t xml:space="preserve">HPRT1 </t>
    </r>
    <r>
      <rPr>
        <u/>
        <sz val="11"/>
        <color theme="1"/>
        <rFont val="Arial"/>
      </rPr>
      <t>median</t>
    </r>
    <r>
      <rPr>
        <sz val="11"/>
        <color theme="1"/>
        <rFont val="Arial"/>
      </rPr>
      <t xml:space="preserve"> polyA tail length</t>
    </r>
  </si>
  <si>
    <t>Geneid</t>
  </si>
  <si>
    <t>Type</t>
  </si>
  <si>
    <t>Flanking LTR type</t>
  </si>
  <si>
    <t>Chr</t>
  </si>
  <si>
    <t>Start</t>
  </si>
  <si>
    <t>End</t>
  </si>
  <si>
    <t>Strand</t>
  </si>
  <si>
    <t>Length</t>
  </si>
  <si>
    <t>FC Counts</t>
  </si>
  <si>
    <t>"PASS" READS</t>
  </si>
  <si>
    <t>PASS READS%</t>
  </si>
  <si>
    <t>POLYA TAIL LENGTH AVERAGE (nts) per Locus</t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</si>
  <si>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</si>
  <si>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t>Q1</t>
  </si>
  <si>
    <t>Q3</t>
  </si>
  <si>
    <t>IQR</t>
  </si>
  <si>
    <t>S1</t>
  </si>
  <si>
    <t>HML2_5q33.3</t>
  </si>
  <si>
    <t>I</t>
  </si>
  <si>
    <t>LTR5_Hs</t>
  </si>
  <si>
    <t>NC_000005.10</t>
  </si>
  <si>
    <t>HML2_11q23.3</t>
  </si>
  <si>
    <t>NC_000011.10</t>
  </si>
  <si>
    <t>HML2_1q22</t>
  </si>
  <si>
    <t>NC_000001.11</t>
  </si>
  <si>
    <t>HML2_7p22.1</t>
  </si>
  <si>
    <t>II</t>
  </si>
  <si>
    <t>NC_000007.14</t>
  </si>
  <si>
    <t>HML2_22q11.21</t>
  </si>
  <si>
    <t>NC_000022.11</t>
  </si>
  <si>
    <t>HML2_22q11.23</t>
  </si>
  <si>
    <t>LTR5_Hs/B</t>
  </si>
  <si>
    <t>HML2_3q12.3</t>
  </si>
  <si>
    <t>NC_000003.12</t>
  </si>
  <si>
    <t>HML2_8p22</t>
  </si>
  <si>
    <t>NC_000008.11</t>
  </si>
  <si>
    <t>HML2_6q14.1</t>
  </si>
  <si>
    <t>NC_000006.12</t>
  </si>
  <si>
    <t>HML2_12q14.1</t>
  </si>
  <si>
    <t>NC_000012.12</t>
  </si>
  <si>
    <t>HML2_3q13.2</t>
  </si>
  <si>
    <t>HML2_8p23.1a</t>
  </si>
  <si>
    <t>HML2_11q22.1</t>
  </si>
  <si>
    <t>S2</t>
  </si>
  <si>
    <t>HML2_11q12.3b</t>
  </si>
  <si>
    <t>LTR5_Hs?</t>
  </si>
  <si>
    <t>HML2_1q21.3</t>
  </si>
  <si>
    <t>Housekeeping Genes</t>
  </si>
  <si>
    <t>ACTB</t>
  </si>
  <si>
    <t>PPIA</t>
  </si>
  <si>
    <t xml:space="preserve">NC_000007.14 </t>
  </si>
  <si>
    <t>HPRT1</t>
  </si>
  <si>
    <t xml:space="preserve">NC_000023.11 </t>
  </si>
  <si>
    <t>POLYA TAIL LENGTH MEDIAN (nts) per Locus</t>
  </si>
  <si>
    <t>Locus_65</t>
  </si>
  <si>
    <t>Locus_60</t>
  </si>
  <si>
    <t>Locus_208</t>
  </si>
  <si>
    <t>Locus_272</t>
  </si>
  <si>
    <t>LTR5B</t>
  </si>
  <si>
    <t>Locus_442</t>
  </si>
  <si>
    <t>Locus_1</t>
  </si>
  <si>
    <t>Locus_460</t>
  </si>
  <si>
    <t>Locus_109</t>
  </si>
  <si>
    <t>NC_000002.12</t>
  </si>
  <si>
    <t>Locus_136</t>
  </si>
  <si>
    <t>Locus_332</t>
  </si>
  <si>
    <t>Locus_493</t>
  </si>
  <si>
    <t>NC_000009.12</t>
  </si>
  <si>
    <t>Locus_53</t>
  </si>
  <si>
    <t>Locus_99</t>
  </si>
  <si>
    <t>Locus_273</t>
  </si>
  <si>
    <t>Locus_367</t>
  </si>
  <si>
    <t>Locus_501</t>
  </si>
  <si>
    <t>Locus_780</t>
  </si>
  <si>
    <t>NC_000019.10</t>
  </si>
  <si>
    <t>Locus_789</t>
  </si>
  <si>
    <t>Locus_821</t>
  </si>
  <si>
    <t>Locus_939</t>
  </si>
  <si>
    <t>NC_000024.10</t>
  </si>
  <si>
    <t>Locus_50</t>
  </si>
  <si>
    <t>Locus_383</t>
  </si>
  <si>
    <t>Locus_537</t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</si>
  <si>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</si>
  <si>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r>
      <rPr>
        <b/>
        <sz val="11"/>
        <color theme="1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theme="1"/>
        <rFont val="Arial"/>
      </rPr>
      <t xml:space="preserve"> (nts) per Locus</t>
    </r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</si>
  <si>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</si>
  <si>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r>
      <rPr>
        <b/>
        <sz val="11"/>
        <color theme="1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theme="1"/>
        <rFont val="Arial"/>
      </rPr>
      <t xml:space="preserve"> (nts) per Locus</t>
    </r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</si>
  <si>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</si>
  <si>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r>
      <rPr>
        <b/>
        <sz val="11"/>
        <color theme="1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theme="1"/>
        <rFont val="Arial"/>
      </rPr>
      <t xml:space="preserve"> (nts) per Locus</t>
    </r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</si>
  <si>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</si>
  <si>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t>HML2_20q11.22</t>
  </si>
  <si>
    <t>NC_000020.11</t>
  </si>
  <si>
    <t>HML2_19p13.3</t>
  </si>
  <si>
    <t>208;</t>
  </si>
  <si>
    <t>65;</t>
  </si>
  <si>
    <t>493;</t>
  </si>
  <si>
    <t>400;</t>
  </si>
  <si>
    <t>137;</t>
  </si>
  <si>
    <t>60;</t>
  </si>
  <si>
    <t>461;</t>
  </si>
  <si>
    <t>460;</t>
  </si>
  <si>
    <t>109;</t>
  </si>
  <si>
    <t>99;</t>
  </si>
  <si>
    <t>911;</t>
  </si>
  <si>
    <t>NC_000023.11</t>
  </si>
  <si>
    <t>877;</t>
  </si>
  <si>
    <t>NC_000021.9</t>
  </si>
  <si>
    <t>863;</t>
  </si>
  <si>
    <t>861;</t>
  </si>
  <si>
    <t>789;</t>
  </si>
  <si>
    <t>717;</t>
  </si>
  <si>
    <t>NC_000017.11</t>
  </si>
  <si>
    <t>709;</t>
  </si>
  <si>
    <t>NC_000016.10</t>
  </si>
  <si>
    <t>680;</t>
  </si>
  <si>
    <t>NC_000015.10</t>
  </si>
  <si>
    <t>604;</t>
  </si>
  <si>
    <t>598;</t>
  </si>
  <si>
    <t>566;</t>
  </si>
  <si>
    <t>560;</t>
  </si>
  <si>
    <t>482;</t>
  </si>
  <si>
    <t>383;</t>
  </si>
  <si>
    <t>368;</t>
  </si>
  <si>
    <t>367;</t>
  </si>
  <si>
    <t>345;</t>
  </si>
  <si>
    <t>332;</t>
  </si>
  <si>
    <t>328;</t>
  </si>
  <si>
    <t>317;</t>
  </si>
  <si>
    <t>279;</t>
  </si>
  <si>
    <t>275;</t>
  </si>
  <si>
    <t>242;</t>
  </si>
  <si>
    <t>NC_000004.12</t>
  </si>
  <si>
    <t>1;</t>
  </si>
  <si>
    <t>147;</t>
  </si>
  <si>
    <t>563;</t>
  </si>
  <si>
    <t>was removed due to overlap with proviral LTR (as described in manuscript)</t>
  </si>
  <si>
    <t>712;</t>
  </si>
  <si>
    <t>698;</t>
  </si>
  <si>
    <t>685;</t>
  </si>
  <si>
    <t>636;</t>
  </si>
  <si>
    <t>NC_000013.11</t>
  </si>
  <si>
    <t>580;</t>
  </si>
  <si>
    <t>2;</t>
  </si>
  <si>
    <t>207;</t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</si>
  <si>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</si>
  <si>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t>HML2_1p31.1</t>
  </si>
  <si>
    <t>HML2_4p16.1a</t>
  </si>
  <si>
    <t>HML2_8q24.3a</t>
  </si>
  <si>
    <t>HML2_19p12a</t>
  </si>
  <si>
    <t>HML2_4p16.3b</t>
  </si>
  <si>
    <t>HML2_10p14</t>
  </si>
  <si>
    <t>NC_000010.11</t>
  </si>
  <si>
    <t>273;</t>
  </si>
  <si>
    <t>136;</t>
  </si>
  <si>
    <t>572;</t>
  </si>
  <si>
    <t>53;</t>
  </si>
  <si>
    <t>879;</t>
  </si>
  <si>
    <t>831;</t>
  </si>
  <si>
    <t>800;</t>
  </si>
  <si>
    <t>785;</t>
  </si>
  <si>
    <t>768;</t>
  </si>
  <si>
    <t>766;</t>
  </si>
  <si>
    <t>734;</t>
  </si>
  <si>
    <t>730;</t>
  </si>
  <si>
    <t>720;</t>
  </si>
  <si>
    <t>693;</t>
  </si>
  <si>
    <t>668;</t>
  </si>
  <si>
    <t>NC_000014.9</t>
  </si>
  <si>
    <t>600;</t>
  </si>
  <si>
    <t>518;</t>
  </si>
  <si>
    <t>516;</t>
  </si>
  <si>
    <t>478;</t>
  </si>
  <si>
    <t>464;</t>
  </si>
  <si>
    <t>434;</t>
  </si>
  <si>
    <t>3;</t>
  </si>
  <si>
    <t>377;</t>
  </si>
  <si>
    <t>374;</t>
  </si>
  <si>
    <t>286;</t>
  </si>
  <si>
    <t>272;</t>
  </si>
  <si>
    <t>253;</t>
  </si>
  <si>
    <t>233;</t>
  </si>
  <si>
    <t>198;</t>
  </si>
  <si>
    <t>172;</t>
  </si>
  <si>
    <t>164;</t>
  </si>
  <si>
    <t>124;</t>
  </si>
  <si>
    <t>537;</t>
  </si>
  <si>
    <t>525;</t>
  </si>
  <si>
    <t>283;</t>
  </si>
  <si>
    <t>818;</t>
  </si>
  <si>
    <t>74;</t>
  </si>
  <si>
    <t>62;</t>
  </si>
  <si>
    <t>611;</t>
  </si>
  <si>
    <t>610;</t>
  </si>
  <si>
    <t>569;</t>
  </si>
  <si>
    <t>531;</t>
  </si>
  <si>
    <t>50;</t>
  </si>
  <si>
    <t>40;</t>
  </si>
  <si>
    <t>37;</t>
  </si>
  <si>
    <t>358;</t>
  </si>
  <si>
    <t>324;</t>
  </si>
  <si>
    <t>293;</t>
  </si>
  <si>
    <t>213;</t>
  </si>
  <si>
    <t>197;</t>
  </si>
  <si>
    <t>175;</t>
  </si>
  <si>
    <t>105;</t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</si>
  <si>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</si>
  <si>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t>HML2_3q21.2</t>
  </si>
  <si>
    <t>HML2_11p15.4a</t>
  </si>
  <si>
    <t>HML2_12q24.33</t>
  </si>
  <si>
    <t>442;</t>
  </si>
  <si>
    <t>780;</t>
  </si>
  <si>
    <t>66;</t>
  </si>
  <si>
    <t>501;</t>
  </si>
  <si>
    <t>939;</t>
  </si>
  <si>
    <t>82;</t>
  </si>
  <si>
    <t>821;</t>
  </si>
  <si>
    <t>772;</t>
  </si>
  <si>
    <t>753;</t>
  </si>
  <si>
    <t>544;</t>
  </si>
  <si>
    <t>519;</t>
  </si>
  <si>
    <t>462;</t>
  </si>
  <si>
    <t>370;</t>
  </si>
  <si>
    <t>337;</t>
  </si>
  <si>
    <t>67;</t>
  </si>
  <si>
    <t>564;</t>
  </si>
  <si>
    <t>154;</t>
  </si>
  <si>
    <r>
      <rPr>
        <b/>
        <sz val="11"/>
        <color rgb="FF000000"/>
        <rFont val="Arial"/>
      </rPr>
      <t xml:space="preserve">POLYA TAIL LENGTH </t>
    </r>
    <r>
      <rPr>
        <b/>
        <sz val="11"/>
        <color rgb="FFFF0000"/>
        <rFont val="Arial"/>
      </rPr>
      <t>MEDIAN</t>
    </r>
    <r>
      <rPr>
        <b/>
        <sz val="11"/>
        <color rgb="FF000000"/>
        <rFont val="Arial"/>
      </rPr>
      <t xml:space="preserve"> (nts) per Locus</t>
    </r>
  </si>
  <si>
    <t>HML2_5p13.3</t>
  </si>
  <si>
    <t>HML2_3q27.2</t>
  </si>
  <si>
    <t>HML2_16p11.2a</t>
  </si>
  <si>
    <t>356;</t>
  </si>
  <si>
    <t>93;</t>
  </si>
  <si>
    <t>909;</t>
  </si>
  <si>
    <t>89;</t>
  </si>
  <si>
    <t>859;</t>
  </si>
  <si>
    <t>61;</t>
  </si>
  <si>
    <t>58;</t>
  </si>
  <si>
    <t>567;</t>
  </si>
  <si>
    <t>559;</t>
  </si>
  <si>
    <t>530;</t>
  </si>
  <si>
    <t>496;</t>
  </si>
  <si>
    <t>449;</t>
  </si>
  <si>
    <t>445;</t>
  </si>
  <si>
    <t>348;</t>
  </si>
  <si>
    <t>338;</t>
  </si>
  <si>
    <t>289;</t>
  </si>
  <si>
    <t>274;</t>
  </si>
  <si>
    <t>271;</t>
  </si>
  <si>
    <t>260;</t>
  </si>
  <si>
    <t>250;</t>
  </si>
  <si>
    <t>249;</t>
  </si>
  <si>
    <t>212;</t>
  </si>
  <si>
    <t>19;</t>
  </si>
  <si>
    <t>191;</t>
  </si>
  <si>
    <t>165;</t>
  </si>
  <si>
    <t>373;</t>
  </si>
  <si>
    <t>166;</t>
  </si>
  <si>
    <t>811;</t>
  </si>
  <si>
    <t>656;</t>
  </si>
  <si>
    <t>20;</t>
  </si>
  <si>
    <t>192;</t>
  </si>
  <si>
    <t>161;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</si>
</sst>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%"/>
    <numFmt numFmtId="165" formatCode="0.000%"/>
  </numFmts>
  <fonts count="13">
    <font>
      <sz val="12"/>
      <color theme="1"/>
      <name val="Aptos Narrow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2"/>
      <name val="Aptos Narrow"/>
    </font>
    <font>
      <sz val="11"/>
      <color rgb="FF000000"/>
      <name val="Menlo"/>
    </font>
    <font>
      <b/>
      <sz val="11"/>
      <color rgb="FFFF0000"/>
      <name val="Arial"/>
    </font>
    <font>
      <sz val="11"/>
      <color rgb="FFFF0000"/>
      <name val="Arial"/>
    </font>
    <font>
      <b/>
      <i/>
      <sz val="11"/>
      <color theme="1"/>
      <name val="Arial"/>
    </font>
    <font>
      <b/>
      <sz val="11"/>
      <color rgb="FF000000"/>
      <name val="Arial"/>
    </font>
    <font>
      <sz val="12"/>
      <color theme="1"/>
      <name val="Arial"/>
    </font>
    <font>
      <u/>
      <sz val="11"/>
      <color theme="1"/>
      <name val="Arial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5" fillId="0" borderId="0" xfId="0" applyFont="1"/>
    <xf numFmtId="164" fontId="2" fillId="0" borderId="0" xfId="0" applyNumberFormat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10" fontId="9" fillId="0" borderId="15" xfId="0" applyNumberFormat="1" applyFont="1" applyBorder="1" applyAlignment="1">
      <alignment horizontal="center" vertical="center" wrapText="1"/>
    </xf>
    <xf numFmtId="0" fontId="10" fillId="0" borderId="0" xfId="0" applyFont="1"/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10" fillId="0" borderId="0" xfId="0" applyNumberFormat="1" applyFont="1"/>
    <xf numFmtId="4" fontId="10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center" vertical="center" wrapText="1"/>
    </xf>
    <xf numFmtId="10" fontId="1" fillId="0" borderId="14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/>
    <xf numFmtId="0" fontId="9" fillId="0" borderId="14" xfId="0" applyFont="1" applyBorder="1" applyAlignment="1">
      <alignment horizontal="center" vertical="center" wrapText="1"/>
    </xf>
    <xf numFmtId="0" fontId="9" fillId="0" borderId="14" xfId="0" quotePrefix="1" applyFont="1" applyBorder="1" applyAlignment="1">
      <alignment horizontal="center" vertical="center" wrapText="1"/>
    </xf>
    <xf numFmtId="10" fontId="9" fillId="0" borderId="14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5" fillId="0" borderId="2" xfId="0" applyFont="1" applyBorder="1"/>
    <xf numFmtId="2" fontId="3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/>
    <xf numFmtId="0" fontId="9" fillId="4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/>
    <xf numFmtId="0" fontId="8" fillId="0" borderId="13" xfId="0" applyFont="1" applyBorder="1" applyAlignment="1">
      <alignment horizontal="left" vertical="center" wrapText="1"/>
    </xf>
    <xf numFmtId="3" fontId="2" fillId="3" borderId="18" xfId="0" applyNumberFormat="1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10" fontId="12" fillId="3" borderId="18" xfId="0" applyNumberFormat="1" applyFont="1" applyFill="1" applyBorder="1" applyAlignment="1">
      <alignment horizontal="center" vertical="center" wrapText="1"/>
    </xf>
    <xf numFmtId="3" fontId="12" fillId="7" borderId="18" xfId="0" applyNumberFormat="1" applyFont="1" applyFill="1" applyBorder="1" applyAlignment="1">
      <alignment horizontal="center" vertical="center" wrapText="1"/>
    </xf>
    <xf numFmtId="10" fontId="12" fillId="7" borderId="18" xfId="0" applyNumberFormat="1" applyFont="1" applyFill="1" applyBorder="1" applyAlignment="1">
      <alignment horizontal="center" vertical="center" wrapText="1"/>
    </xf>
    <xf numFmtId="165" fontId="12" fillId="3" borderId="24" xfId="0" applyNumberFormat="1" applyFont="1" applyFill="1" applyBorder="1" applyAlignment="1">
      <alignment horizontal="center" vertical="center" wrapText="1"/>
    </xf>
    <xf numFmtId="3" fontId="12" fillId="2" borderId="18" xfId="0" applyNumberFormat="1" applyFont="1" applyFill="1" applyBorder="1" applyAlignment="1">
      <alignment horizontal="center" vertical="center" wrapText="1"/>
    </xf>
    <xf numFmtId="3" fontId="12" fillId="8" borderId="18" xfId="0" applyNumberFormat="1" applyFont="1" applyFill="1" applyBorder="1" applyAlignment="1">
      <alignment horizontal="center" vertical="center" wrapText="1"/>
    </xf>
    <xf numFmtId="10" fontId="12" fillId="8" borderId="18" xfId="0" applyNumberFormat="1" applyFont="1" applyFill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165" fontId="12" fillId="9" borderId="24" xfId="0" applyNumberFormat="1" applyFont="1" applyFill="1" applyBorder="1" applyAlignment="1">
      <alignment horizontal="center" vertical="center" wrapText="1"/>
    </xf>
    <xf numFmtId="10" fontId="12" fillId="2" borderId="18" xfId="0" applyNumberFormat="1" applyFont="1" applyFill="1" applyBorder="1" applyAlignment="1">
      <alignment horizontal="center" vertical="center" wrapText="1"/>
    </xf>
    <xf numFmtId="165" fontId="12" fillId="8" borderId="24" xfId="0" applyNumberFormat="1" applyFont="1" applyFill="1" applyBorder="1" applyAlignment="1">
      <alignment horizontal="center" vertical="center" wrapText="1"/>
    </xf>
    <xf numFmtId="10" fontId="12" fillId="9" borderId="18" xfId="0" applyNumberFormat="1" applyFont="1" applyFill="1" applyBorder="1" applyAlignment="1">
      <alignment horizontal="center" vertical="center" wrapText="1"/>
    </xf>
    <xf numFmtId="3" fontId="12" fillId="3" borderId="18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4" fontId="2" fillId="8" borderId="0" xfId="0" applyNumberFormat="1" applyFont="1" applyFill="1" applyAlignment="1">
      <alignment horizontal="center" vertical="center" wrapText="1"/>
    </xf>
    <xf numFmtId="4" fontId="2" fillId="8" borderId="5" xfId="0" applyNumberFormat="1" applyFont="1" applyFill="1" applyBorder="1" applyAlignment="1">
      <alignment horizontal="center" vertical="center" wrapText="1"/>
    </xf>
    <xf numFmtId="3" fontId="2" fillId="8" borderId="10" xfId="0" applyNumberFormat="1" applyFont="1" applyFill="1" applyBorder="1" applyAlignment="1">
      <alignment horizontal="center" vertical="center" wrapText="1"/>
    </xf>
    <xf numFmtId="3" fontId="2" fillId="8" borderId="0" xfId="0" applyNumberFormat="1" applyFont="1" applyFill="1" applyAlignment="1">
      <alignment horizontal="center" vertical="center" wrapText="1"/>
    </xf>
    <xf numFmtId="3" fontId="1" fillId="8" borderId="5" xfId="0" applyNumberFormat="1" applyFont="1" applyFill="1" applyBorder="1" applyAlignment="1">
      <alignment horizontal="center" vertical="center" wrapText="1"/>
    </xf>
    <xf numFmtId="3" fontId="2" fillId="8" borderId="5" xfId="0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4" fontId="2" fillId="8" borderId="7" xfId="0" applyNumberFormat="1" applyFont="1" applyFill="1" applyBorder="1" applyAlignment="1">
      <alignment horizontal="center" vertical="center" wrapText="1"/>
    </xf>
    <xf numFmtId="4" fontId="1" fillId="8" borderId="8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4" fontId="2" fillId="7" borderId="0" xfId="0" applyNumberFormat="1" applyFont="1" applyFill="1" applyAlignment="1">
      <alignment horizontal="center" vertical="center" wrapText="1"/>
    </xf>
    <xf numFmtId="4" fontId="2" fillId="7" borderId="5" xfId="0" applyNumberFormat="1" applyFont="1" applyFill="1" applyBorder="1" applyAlignment="1">
      <alignment horizontal="center" vertical="center" wrapText="1"/>
    </xf>
    <xf numFmtId="4" fontId="3" fillId="7" borderId="10" xfId="0" applyNumberFormat="1" applyFont="1" applyFill="1" applyBorder="1" applyAlignment="1">
      <alignment horizontal="center" vertical="center"/>
    </xf>
    <xf numFmtId="4" fontId="3" fillId="7" borderId="0" xfId="0" applyNumberFormat="1" applyFont="1" applyFill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Normal" xfId="0" builtinId="0"/>
  </cellStyles>
  <dxfs count="59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3">
    <tableStyle name="statsTables-style" pivot="0" count="4" xr9:uid="{00000000-0011-0000-FFFF-FFFF00000000}">
      <tableStyleElement type="headerRow" dxfId="58"/>
      <tableStyleElement type="totalRow" dxfId="55"/>
      <tableStyleElement type="firstRowStripe" dxfId="57"/>
      <tableStyleElement type="secondRowStripe" dxfId="56"/>
    </tableStyle>
    <tableStyle name="statsTables-style 2" pivot="0" count="3" xr9:uid="{00000000-0011-0000-FFFF-FFFF01000000}">
      <tableStyleElement type="headerRow" dxfId="54"/>
      <tableStyleElement type="firstRowStripe" dxfId="53"/>
      <tableStyleElement type="secondRowStripe" dxfId="52"/>
    </tableStyle>
    <tableStyle name="statsTables-style 3" pivot="0" count="3" xr9:uid="{00000000-0011-0000-FFFF-FFFF02000000}">
      <tableStyleElement type="headerRow" dxfId="51"/>
      <tableStyleElement type="firstRowStripe" dxfId="50"/>
      <tableStyleElement type="secondRowStripe" dxfId="4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:N9" totalsRowCount="1" headerRowDxfId="22" dataDxfId="20" totalsRowDxfId="21">
  <tableColumns count="13">
    <tableColumn id="1" xr3:uid="{00000000-0010-0000-0000-000001000000}" name="Experiment " dataDxfId="48" totalsRowDxfId="47"/>
    <tableColumn id="2" xr3:uid="{00000000-0010-0000-0000-000002000000}" name="Biological Replicate (different RNA extractions from the same culture)" dataDxfId="46" totalsRowDxfId="45"/>
    <tableColumn id="3" xr3:uid="{00000000-0010-0000-0000-000003000000}" name="Reads generated from two libraries after reloading the sequencer" dataDxfId="44" totalsRowDxfId="43"/>
    <tableColumn id="4" xr3:uid="{00000000-0010-0000-0000-000004000000}" name="Generated Reads (passing Q&gt;7)" dataDxfId="42" totalsRowDxfId="41"/>
    <tableColumn id="5" xr3:uid="{00000000-0010-0000-0000-000005000000}" name="Passed Reads of minimum 50 nucleotides read length" dataDxfId="40" totalsRowDxfId="39"/>
    <tableColumn id="6" xr3:uid="{00000000-0010-0000-0000-000006000000}" name="Maximum Read Length (nts)" dataDxfId="38" totalsRowDxfId="37"/>
    <tableColumn id="7" xr3:uid="{00000000-0010-0000-0000-000007000000}" name="Average Read Length (nts)" dataDxfId="36" totalsRowDxfId="35"/>
    <tableColumn id="8" xr3:uid="{00000000-0010-0000-0000-000008000000}" name="Primary Alignments" dataDxfId="34" totalsRowDxfId="33"/>
    <tableColumn id="9" xr3:uid="{00000000-0010-0000-0000-000009000000}" name="% Mapped Reads (primary) " dataDxfId="32" totalsRowDxfId="31"/>
    <tableColumn id="10" xr3:uid="{00000000-0010-0000-0000-00000A000000}" name="Primary alignments (MAPQ &gt;=1)" dataDxfId="30" totalsRowDxfId="29"/>
    <tableColumn id="11" xr3:uid="{00000000-0010-0000-0000-00000B000000}" name="% Primary Reads w MAPQ &gt;= 1  " dataDxfId="28" totalsRowDxfId="27"/>
    <tableColumn id="12" xr3:uid="{00000000-0010-0000-0000-00000C000000}" name="% Unmapped" totalsRowLabel="Total coverage succeded (x)" dataDxfId="26" totalsRowDxfId="25"/>
    <tableColumn id="13" xr3:uid="{00000000-0010-0000-0000-00000D000000}" name="Human Genome Coverage" totalsRowFunction="custom" dataDxfId="24" totalsRowDxfId="23">
      <totalsRowFormula>SUBTOTAL(109,statsTables!$N$2:$N$8)</totalsRowFormula>
    </tableColumn>
  </tableColumns>
  <tableStyleInfo name="statsTable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13:I21" headerRowCount="0" headerRowDxfId="11" dataDxfId="9" totalsRowDxfId="10">
  <tableColumns count="8">
    <tableColumn id="1" xr3:uid="{00000000-0010-0000-0100-000001000000}" name="Column1" dataDxfId="19"/>
    <tableColumn id="2" xr3:uid="{00000000-0010-0000-0100-000002000000}" name="Column2" dataDxfId="18"/>
    <tableColumn id="3" xr3:uid="{00000000-0010-0000-0100-000003000000}" name="Column3" dataDxfId="17"/>
    <tableColumn id="6" xr3:uid="{00000000-0010-0000-0100-000006000000}" name="Column6" dataDxfId="16"/>
    <tableColumn id="7" xr3:uid="{00000000-0010-0000-0100-000007000000}" name="Column7" dataDxfId="15"/>
    <tableColumn id="10" xr3:uid="{00000000-0010-0000-0100-00000A000000}" name="Column10" dataDxfId="14"/>
    <tableColumn id="11" xr3:uid="{00000000-0010-0000-0100-00000B000000}" name="Column11" dataDxfId="13"/>
    <tableColumn id="12" xr3:uid="{00000000-0010-0000-0100-00000C000000}" name="Column12" dataDxfId="12"/>
  </tableColumns>
  <tableStyleInfo name="statsTables-style 2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25:G33" headerRowCount="0" headerRowDxfId="2" dataDxfId="0" totalsRowDxfId="1">
  <tableColumns count="6">
    <tableColumn id="1" xr3:uid="{00000000-0010-0000-0200-000001000000}" name="Column1" dataDxfId="8"/>
    <tableColumn id="2" xr3:uid="{00000000-0010-0000-0200-000002000000}" name="Column2" dataDxfId="7"/>
    <tableColumn id="3" xr3:uid="{00000000-0010-0000-0200-000003000000}" name="Column3" dataDxfId="6"/>
    <tableColumn id="4" xr3:uid="{00000000-0010-0000-0200-000004000000}" name="Column4" dataDxfId="5"/>
    <tableColumn id="5" xr3:uid="{00000000-0010-0000-0200-000005000000}" name="Column5" dataDxfId="4"/>
    <tableColumn id="6" xr3:uid="{00000000-0010-0000-0200-000006000000}" name="Column6" dataDxfId="3"/>
  </tableColumns>
  <tableStyleInfo name="statsTables-style 3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L25" sqref="L25"/>
    </sheetView>
  </sheetViews>
  <sheetFormatPr baseColWidth="10" defaultColWidth="11.1640625" defaultRowHeight="15" customHeight="1"/>
  <cols>
    <col min="1" max="1" width="17.6640625" style="110" customWidth="1"/>
    <col min="2" max="2" width="15.1640625" style="110" customWidth="1"/>
    <col min="3" max="3" width="16" style="110" customWidth="1"/>
    <col min="4" max="4" width="18.33203125" style="110" customWidth="1"/>
    <col min="5" max="5" width="18.6640625" style="110" customWidth="1"/>
    <col min="6" max="6" width="19.1640625" style="110" customWidth="1"/>
    <col min="7" max="7" width="17" style="110" customWidth="1"/>
    <col min="8" max="8" width="19.1640625" style="110" customWidth="1"/>
    <col min="9" max="10" width="16.83203125" style="110" customWidth="1"/>
    <col min="11" max="11" width="15.33203125" style="110" customWidth="1"/>
    <col min="12" max="13" width="16.5" style="110" customWidth="1"/>
    <col min="14" max="14" width="14.33203125" style="110" customWidth="1"/>
    <col min="15" max="15" width="11.6640625" style="110" customWidth="1"/>
    <col min="16" max="17" width="10.83203125" style="110" customWidth="1"/>
    <col min="18" max="27" width="10.5" style="110" customWidth="1"/>
    <col min="28" max="16384" width="11.1640625" style="110"/>
  </cols>
  <sheetData>
    <row r="1" spans="1:27" ht="87.75" customHeight="1">
      <c r="A1" s="5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7" ht="13.5" customHeight="1">
      <c r="A2" s="111"/>
      <c r="B2" s="4">
        <v>1</v>
      </c>
      <c r="C2" s="4" t="s">
        <v>14</v>
      </c>
      <c r="D2" s="5" t="s">
        <v>15</v>
      </c>
      <c r="E2" s="6">
        <v>780766</v>
      </c>
      <c r="F2" s="6">
        <v>780755</v>
      </c>
      <c r="G2" s="6">
        <v>52214</v>
      </c>
      <c r="H2" s="4">
        <v>984.4</v>
      </c>
      <c r="I2" s="6">
        <v>751180</v>
      </c>
      <c r="J2" s="4">
        <v>96.21</v>
      </c>
      <c r="K2" s="6">
        <v>679925</v>
      </c>
      <c r="L2" s="4">
        <v>90.51</v>
      </c>
      <c r="M2" s="4">
        <v>4.0199999999999996</v>
      </c>
      <c r="N2" s="7">
        <v>0.23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7" ht="13.5" customHeight="1">
      <c r="A3" s="111"/>
      <c r="B3" s="4"/>
      <c r="C3" s="4"/>
      <c r="D3" s="5"/>
      <c r="E3" s="4"/>
      <c r="F3" s="4"/>
      <c r="G3" s="4"/>
      <c r="H3" s="4"/>
      <c r="I3" s="6"/>
      <c r="J3" s="4"/>
      <c r="K3" s="6"/>
      <c r="L3" s="4"/>
      <c r="M3" s="4"/>
      <c r="N3" s="7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7" ht="13.5" customHeight="1">
      <c r="A4" s="111"/>
      <c r="B4" s="4">
        <v>2</v>
      </c>
      <c r="C4" s="4" t="s">
        <v>14</v>
      </c>
      <c r="D4" s="5" t="s">
        <v>14</v>
      </c>
      <c r="E4" s="8">
        <v>1110950</v>
      </c>
      <c r="F4" s="6">
        <v>1110942</v>
      </c>
      <c r="G4" s="6">
        <v>26062</v>
      </c>
      <c r="H4" s="4">
        <v>1136.9000000000001</v>
      </c>
      <c r="I4" s="6">
        <v>1082301</v>
      </c>
      <c r="J4" s="4">
        <v>97.42</v>
      </c>
      <c r="K4" s="6">
        <v>997351</v>
      </c>
      <c r="L4" s="4">
        <v>92.15</v>
      </c>
      <c r="M4" s="4">
        <v>2.89</v>
      </c>
      <c r="N4" s="7">
        <v>0.39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7" ht="13.5" customHeight="1">
      <c r="A5" s="111"/>
      <c r="B5" s="4"/>
      <c r="C5" s="4"/>
      <c r="D5" s="5"/>
      <c r="E5" s="5"/>
      <c r="F5" s="4"/>
      <c r="G5" s="4"/>
      <c r="H5" s="4"/>
      <c r="I5" s="9"/>
      <c r="J5" s="4"/>
      <c r="K5" s="9"/>
      <c r="L5" s="4"/>
      <c r="M5" s="4"/>
      <c r="N5" s="7"/>
      <c r="O5" s="4"/>
      <c r="P5" s="112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7" ht="13.5" customHeight="1">
      <c r="A6" s="111"/>
      <c r="B6" s="4">
        <v>3</v>
      </c>
      <c r="C6" s="4" t="s">
        <v>14</v>
      </c>
      <c r="D6" s="5" t="s">
        <v>15</v>
      </c>
      <c r="E6" s="8">
        <v>729611</v>
      </c>
      <c r="F6" s="6">
        <v>729601</v>
      </c>
      <c r="G6" s="6">
        <v>18315</v>
      </c>
      <c r="H6" s="4">
        <v>1140.9000000000001</v>
      </c>
      <c r="I6" s="6">
        <v>713335</v>
      </c>
      <c r="J6" s="4">
        <v>97.77</v>
      </c>
      <c r="K6" s="6">
        <v>653382</v>
      </c>
      <c r="L6" s="4">
        <v>91.6</v>
      </c>
      <c r="M6" s="4">
        <v>2.48</v>
      </c>
      <c r="N6" s="7">
        <v>0.26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ht="13.5" customHeight="1">
      <c r="A7" s="111"/>
      <c r="B7" s="4"/>
      <c r="C7" s="4"/>
      <c r="D7" s="5"/>
      <c r="E7" s="5"/>
      <c r="F7" s="4"/>
      <c r="G7" s="4"/>
      <c r="H7" s="4"/>
      <c r="I7" s="6"/>
      <c r="J7" s="4"/>
      <c r="K7" s="11"/>
      <c r="L7" s="4"/>
      <c r="M7" s="4"/>
      <c r="N7" s="7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7" ht="13.5" customHeight="1">
      <c r="A8" s="111"/>
      <c r="B8" s="4">
        <v>4</v>
      </c>
      <c r="C8" s="4" t="s">
        <v>14</v>
      </c>
      <c r="D8" s="5" t="s">
        <v>14</v>
      </c>
      <c r="E8" s="8">
        <v>1040714</v>
      </c>
      <c r="F8" s="6">
        <v>1040700</v>
      </c>
      <c r="G8" s="6">
        <v>11151</v>
      </c>
      <c r="H8" s="4">
        <v>1157.2</v>
      </c>
      <c r="I8" s="6">
        <v>1014178</v>
      </c>
      <c r="J8" s="4">
        <v>97.45</v>
      </c>
      <c r="K8" s="6">
        <v>942637</v>
      </c>
      <c r="L8" s="4">
        <v>92.95</v>
      </c>
      <c r="M8" s="4">
        <v>2.88</v>
      </c>
      <c r="N8" s="7">
        <v>0.37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7" ht="30" customHeight="1">
      <c r="A9" s="1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 t="s">
        <v>16</v>
      </c>
      <c r="N9" s="13">
        <f>SUBTOTAL(109,statsTables!$N$2:$N$8)</f>
        <v>1.25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7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3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7" ht="103.5" customHeight="1">
      <c r="A13" s="65" t="s">
        <v>17</v>
      </c>
      <c r="B13" s="68" t="s">
        <v>1</v>
      </c>
      <c r="C13" s="69" t="s">
        <v>18</v>
      </c>
      <c r="D13" s="69" t="s">
        <v>19</v>
      </c>
      <c r="E13" s="70" t="s">
        <v>20</v>
      </c>
      <c r="F13" s="70" t="s">
        <v>21</v>
      </c>
      <c r="G13" s="70" t="s">
        <v>22</v>
      </c>
      <c r="H13" s="70" t="s">
        <v>23</v>
      </c>
      <c r="I13" s="70" t="s">
        <v>24</v>
      </c>
      <c r="J13" s="71" t="s">
        <v>25</v>
      </c>
      <c r="K13" s="4"/>
      <c r="L13" s="4"/>
      <c r="M13" s="4"/>
      <c r="N13" s="4"/>
    </row>
    <row r="14" spans="1:27" ht="13.5" customHeight="1">
      <c r="A14" s="114"/>
      <c r="B14" s="76">
        <v>1</v>
      </c>
      <c r="C14" s="60">
        <v>6873</v>
      </c>
      <c r="D14" s="77">
        <f>C14/F2</f>
        <v>8.8030175919462574E-3</v>
      </c>
      <c r="E14" s="78">
        <v>3939</v>
      </c>
      <c r="F14" s="79">
        <f>E14/F2</f>
        <v>5.0451165858688063E-3</v>
      </c>
      <c r="G14" s="78">
        <v>2259</v>
      </c>
      <c r="H14" s="79">
        <f>G14/F2</f>
        <v>2.8933532286056444E-3</v>
      </c>
      <c r="I14" s="89">
        <v>23</v>
      </c>
      <c r="J14" s="80">
        <f>I14/F2</f>
        <v>2.945866501015043E-5</v>
      </c>
      <c r="K14" s="4"/>
      <c r="L14" s="4"/>
      <c r="M14" s="4"/>
      <c r="N14" s="4"/>
    </row>
    <row r="15" spans="1:27" ht="13.5" customHeight="1">
      <c r="A15" s="114"/>
      <c r="B15" s="72"/>
      <c r="C15" s="61"/>
      <c r="D15" s="81"/>
      <c r="E15" s="82"/>
      <c r="F15" s="83"/>
      <c r="G15" s="82"/>
      <c r="H15" s="82"/>
      <c r="I15" s="82"/>
      <c r="J15" s="84"/>
      <c r="K15" s="4"/>
      <c r="L15" s="4"/>
      <c r="M15" s="4"/>
      <c r="N15" s="4"/>
    </row>
    <row r="16" spans="1:27" ht="13.5" customHeight="1">
      <c r="A16" s="114"/>
      <c r="B16" s="66">
        <v>2</v>
      </c>
      <c r="C16" s="60">
        <v>11120</v>
      </c>
      <c r="D16" s="77">
        <f>C16/F4</f>
        <v>1.000952344946901E-2</v>
      </c>
      <c r="E16" s="78">
        <v>7744</v>
      </c>
      <c r="F16" s="79">
        <f>E16/F4</f>
        <v>6.9706609345942449E-3</v>
      </c>
      <c r="G16" s="78">
        <v>2356</v>
      </c>
      <c r="H16" s="79">
        <f>G16/F4</f>
        <v>2.1207227740062035E-3</v>
      </c>
      <c r="I16" s="78">
        <v>33</v>
      </c>
      <c r="J16" s="85">
        <f>I16/F4</f>
        <v>2.9704521028100478E-5</v>
      </c>
      <c r="K16" s="4"/>
      <c r="L16" s="4"/>
      <c r="M16" s="4"/>
      <c r="N16" s="4"/>
    </row>
    <row r="17" spans="1:21" ht="13.5" customHeight="1">
      <c r="A17" s="114"/>
      <c r="B17" s="72"/>
      <c r="C17" s="61"/>
      <c r="D17" s="86"/>
      <c r="E17" s="82"/>
      <c r="F17" s="83"/>
      <c r="G17" s="82"/>
      <c r="H17" s="83"/>
      <c r="I17" s="82"/>
      <c r="J17" s="87"/>
      <c r="K17" s="4"/>
      <c r="L17" s="4"/>
      <c r="M17" s="4"/>
      <c r="N17" s="4"/>
    </row>
    <row r="18" spans="1:21" ht="13.5" customHeight="1">
      <c r="A18" s="114"/>
      <c r="B18" s="66">
        <v>3</v>
      </c>
      <c r="C18" s="60">
        <v>7527</v>
      </c>
      <c r="D18" s="77">
        <f>C18/F6</f>
        <v>1.0316597702031659E-2</v>
      </c>
      <c r="E18" s="78">
        <v>5476</v>
      </c>
      <c r="F18" s="79">
        <f>E18/F6</f>
        <v>7.5054721690348564E-3</v>
      </c>
      <c r="G18" s="78">
        <v>1453</v>
      </c>
      <c r="H18" s="79">
        <f>G18/F6</f>
        <v>1.9914994634053409E-3</v>
      </c>
      <c r="I18" s="78">
        <v>22</v>
      </c>
      <c r="J18" s="85">
        <f>I18/F6</f>
        <v>3.015346744316414E-5</v>
      </c>
      <c r="K18" s="4"/>
      <c r="L18" s="4"/>
      <c r="M18" s="4"/>
      <c r="N18" s="4"/>
    </row>
    <row r="19" spans="1:21" ht="13.5" customHeight="1">
      <c r="A19" s="114"/>
      <c r="B19" s="72"/>
      <c r="C19" s="61"/>
      <c r="D19" s="86"/>
      <c r="E19" s="82"/>
      <c r="F19" s="83"/>
      <c r="G19" s="82"/>
      <c r="H19" s="83"/>
      <c r="I19" s="82"/>
      <c r="J19" s="87"/>
      <c r="K19" s="4"/>
      <c r="L19" s="4"/>
      <c r="M19" s="4"/>
      <c r="N19" s="4"/>
    </row>
    <row r="20" spans="1:21" ht="13.5" customHeight="1">
      <c r="A20" s="114"/>
      <c r="B20" s="66">
        <v>4</v>
      </c>
      <c r="C20" s="60">
        <v>10758</v>
      </c>
      <c r="D20" s="88">
        <f>C20/F8</f>
        <v>1.0337272989334102E-2</v>
      </c>
      <c r="E20" s="78">
        <v>6445</v>
      </c>
      <c r="F20" s="79">
        <f>E20/F8</f>
        <v>6.1929470548669164E-3</v>
      </c>
      <c r="G20" s="78">
        <v>3108</v>
      </c>
      <c r="H20" s="79">
        <f>G20/F8</f>
        <v>2.9864514269241854E-3</v>
      </c>
      <c r="I20" s="78">
        <v>47</v>
      </c>
      <c r="J20" s="85">
        <f>I20/F8</f>
        <v>4.5161910252714522E-5</v>
      </c>
      <c r="K20" s="4"/>
      <c r="L20" s="4"/>
      <c r="M20" s="4"/>
      <c r="N20" s="4"/>
    </row>
    <row r="21" spans="1:21" ht="13.5" customHeight="1">
      <c r="A21" s="115"/>
      <c r="B21" s="73"/>
      <c r="C21" s="74"/>
      <c r="D21" s="75"/>
      <c r="E21" s="74"/>
      <c r="F21" s="75"/>
      <c r="G21" s="62"/>
      <c r="H21" s="63"/>
      <c r="I21" s="64"/>
      <c r="J21" s="67"/>
      <c r="K21" s="4"/>
      <c r="L21" s="4"/>
      <c r="M21" s="4"/>
      <c r="N21" s="4"/>
      <c r="O21" s="4"/>
      <c r="P21" s="4"/>
      <c r="Q21" s="4"/>
    </row>
    <row r="22" spans="1:21" ht="13.5" customHeight="1">
      <c r="A22" s="4"/>
      <c r="B22" s="59" t="s">
        <v>26</v>
      </c>
      <c r="C22" s="116"/>
      <c r="D22" s="116"/>
      <c r="E22" s="116"/>
      <c r="F22" s="116"/>
      <c r="G22" s="116"/>
      <c r="H22" s="116"/>
      <c r="I22" s="116"/>
      <c r="J22" s="11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3.5" customHeight="1">
      <c r="A23" s="4"/>
      <c r="B23" s="4"/>
      <c r="C23" s="4"/>
      <c r="D23" s="4"/>
      <c r="E23" s="4"/>
      <c r="F23" s="6"/>
      <c r="G23" s="6"/>
      <c r="H23" s="6"/>
      <c r="I23" s="6"/>
      <c r="J23" s="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3.5" customHeight="1">
      <c r="A24" s="4"/>
      <c r="B24" s="4"/>
      <c r="C24" s="4"/>
      <c r="D24" s="4"/>
      <c r="E24" s="4"/>
      <c r="F24" s="9"/>
      <c r="G24" s="9"/>
      <c r="H24" s="9"/>
      <c r="I24" s="9"/>
      <c r="J24" s="9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94.5" customHeight="1">
      <c r="A25" s="51" t="s">
        <v>27</v>
      </c>
      <c r="B25" s="90" t="s">
        <v>1</v>
      </c>
      <c r="C25" s="90" t="s">
        <v>28</v>
      </c>
      <c r="D25" s="90" t="s">
        <v>29</v>
      </c>
      <c r="E25" s="91" t="s">
        <v>30</v>
      </c>
      <c r="F25" s="90" t="s">
        <v>31</v>
      </c>
      <c r="G25" s="92" t="s">
        <v>32</v>
      </c>
      <c r="H25" s="4"/>
      <c r="I25" s="4"/>
      <c r="J25" s="4"/>
      <c r="K25" s="4"/>
      <c r="L25" s="4"/>
      <c r="M25" s="4"/>
    </row>
    <row r="26" spans="1:21" ht="13.5" customHeight="1">
      <c r="A26" s="111"/>
      <c r="B26" s="104">
        <v>1</v>
      </c>
      <c r="C26" s="105">
        <v>97.47</v>
      </c>
      <c r="D26" s="106">
        <v>86.38</v>
      </c>
      <c r="E26" s="107">
        <v>98.64</v>
      </c>
      <c r="F26" s="108">
        <v>77.39</v>
      </c>
      <c r="G26" s="109">
        <v>61.54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21" ht="13.5" customHeight="1">
      <c r="A27" s="111"/>
      <c r="B27" s="93"/>
      <c r="C27" s="94"/>
      <c r="D27" s="95"/>
      <c r="E27" s="96"/>
      <c r="F27" s="97"/>
      <c r="G27" s="98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21" ht="13.5" customHeight="1">
      <c r="A28" s="111"/>
      <c r="B28" s="104">
        <v>2</v>
      </c>
      <c r="C28" s="105">
        <v>112.28</v>
      </c>
      <c r="D28" s="108">
        <v>49.42</v>
      </c>
      <c r="E28" s="107">
        <v>98.234999999999999</v>
      </c>
      <c r="F28" s="108">
        <v>91.64</v>
      </c>
      <c r="G28" s="109">
        <v>75.38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1" ht="13.5" customHeight="1">
      <c r="A29" s="111"/>
      <c r="B29" s="93"/>
      <c r="C29" s="94"/>
      <c r="D29" s="95"/>
      <c r="E29" s="96"/>
      <c r="F29" s="97"/>
      <c r="G29" s="9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21" ht="13.5" customHeight="1">
      <c r="A30" s="111"/>
      <c r="B30" s="104">
        <v>3</v>
      </c>
      <c r="C30" s="108">
        <v>99.27</v>
      </c>
      <c r="D30" s="108">
        <v>120.27</v>
      </c>
      <c r="E30" s="107">
        <v>102.325</v>
      </c>
      <c r="F30" s="108">
        <v>76.644999999999996</v>
      </c>
      <c r="G30" s="109">
        <v>64.64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21" ht="13.5" customHeight="1">
      <c r="A31" s="111"/>
      <c r="B31" s="93"/>
      <c r="C31" s="94"/>
      <c r="D31" s="95"/>
      <c r="E31" s="96"/>
      <c r="F31" s="97"/>
      <c r="G31" s="9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21" ht="13.5" customHeight="1">
      <c r="A32" s="111"/>
      <c r="B32" s="104">
        <v>4</v>
      </c>
      <c r="C32" s="108">
        <v>101.23</v>
      </c>
      <c r="D32" s="108">
        <v>88.93</v>
      </c>
      <c r="E32" s="107">
        <v>110</v>
      </c>
      <c r="F32" s="108">
        <v>97.71</v>
      </c>
      <c r="G32" s="109">
        <v>73.16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27" ht="13.5" customHeight="1">
      <c r="A33" s="113"/>
      <c r="B33" s="100"/>
      <c r="C33" s="101"/>
      <c r="D33" s="102"/>
      <c r="E33" s="100"/>
      <c r="F33" s="100"/>
      <c r="G33" s="103"/>
      <c r="H33" s="4"/>
      <c r="I33" s="4"/>
      <c r="J33" s="4"/>
      <c r="K33" s="4"/>
      <c r="L33" s="4"/>
      <c r="M33" s="4"/>
      <c r="N33" s="4"/>
      <c r="O33" s="4"/>
      <c r="P33" s="4"/>
    </row>
    <row r="34" spans="1:27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7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7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7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4">
    <mergeCell ref="A1:A9"/>
    <mergeCell ref="A13:A21"/>
    <mergeCell ref="B22:J22"/>
    <mergeCell ref="A25:A33"/>
  </mergeCells>
  <pageMargins left="0.7" right="0.7" top="0.75" bottom="0.75" header="0" footer="0"/>
  <pageSetup orientation="landscape"/>
  <tableParts count="3">
    <tablePart r:id="rId1"/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6C6AC"/>
  </sheetPr>
  <dimension ref="A1:Z1000"/>
  <sheetViews>
    <sheetView workbookViewId="0">
      <selection activeCell="S18" sqref="S18"/>
    </sheetView>
  </sheetViews>
  <sheetFormatPr baseColWidth="10" defaultColWidth="11.1640625" defaultRowHeight="15" customHeight="1"/>
  <cols>
    <col min="1" max="1" width="10.83203125" customWidth="1"/>
    <col min="2" max="2" width="15.1640625" customWidth="1"/>
    <col min="3" max="3" width="14.6640625" customWidth="1"/>
    <col min="4" max="4" width="15" customWidth="1"/>
    <col min="5" max="5" width="14.5" customWidth="1"/>
    <col min="6" max="10" width="10.83203125" customWidth="1"/>
    <col min="11" max="12" width="16.33203125" customWidth="1"/>
    <col min="13" max="15" width="10.83203125" customWidth="1"/>
    <col min="16" max="26" width="10.5" customWidth="1"/>
  </cols>
  <sheetData>
    <row r="1" spans="1:26" ht="57" customHeight="1">
      <c r="A1" s="26"/>
      <c r="B1" s="16" t="s">
        <v>33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36" t="s">
        <v>41</v>
      </c>
      <c r="I1" s="18" t="s">
        <v>42</v>
      </c>
      <c r="J1" s="19" t="s">
        <v>43</v>
      </c>
      <c r="K1" s="18" t="s">
        <v>44</v>
      </c>
      <c r="L1" s="18" t="s">
        <v>121</v>
      </c>
      <c r="M1" s="18" t="s">
        <v>46</v>
      </c>
      <c r="N1" s="18" t="s">
        <v>47</v>
      </c>
      <c r="O1" s="18" t="s">
        <v>48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>
      <c r="A2" s="52" t="s">
        <v>49</v>
      </c>
      <c r="B2" s="15" t="s">
        <v>50</v>
      </c>
      <c r="C2" s="26" t="s">
        <v>53</v>
      </c>
      <c r="D2" s="26">
        <v>156657706</v>
      </c>
      <c r="E2" s="26">
        <v>156666885</v>
      </c>
      <c r="F2" s="26" t="s">
        <v>15</v>
      </c>
      <c r="G2" s="26">
        <v>9180</v>
      </c>
      <c r="H2" s="26">
        <v>1650</v>
      </c>
      <c r="I2" s="21">
        <v>1324</v>
      </c>
      <c r="J2" s="22">
        <f t="shared" ref="J2:J7" si="0">I2/H2</f>
        <v>0.80242424242424237</v>
      </c>
      <c r="K2" s="14">
        <v>106.39100000000001</v>
      </c>
      <c r="L2" s="14">
        <v>101.06</v>
      </c>
      <c r="M2" s="14">
        <v>57.725000000000001</v>
      </c>
      <c r="N2" s="14">
        <v>142.79249999999999</v>
      </c>
      <c r="O2" s="14">
        <f t="shared" ref="O2:O7" si="1">N2-M2</f>
        <v>85.067499999999995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6.5" customHeight="1">
      <c r="A3" s="53"/>
      <c r="B3" s="15" t="s">
        <v>54</v>
      </c>
      <c r="C3" s="26" t="s">
        <v>55</v>
      </c>
      <c r="D3" s="26">
        <v>118721015</v>
      </c>
      <c r="E3" s="26">
        <v>118730174</v>
      </c>
      <c r="F3" s="26" t="s">
        <v>15</v>
      </c>
      <c r="G3" s="26">
        <v>9160</v>
      </c>
      <c r="H3" s="26">
        <v>235</v>
      </c>
      <c r="I3" s="21">
        <v>190</v>
      </c>
      <c r="J3" s="22">
        <f t="shared" si="0"/>
        <v>0.80851063829787229</v>
      </c>
      <c r="K3" s="14">
        <v>106.961</v>
      </c>
      <c r="L3" s="14">
        <v>93.87</v>
      </c>
      <c r="M3" s="14">
        <v>56.174999999999997</v>
      </c>
      <c r="N3" s="14">
        <v>134.98249999999999</v>
      </c>
      <c r="O3" s="14">
        <f t="shared" si="1"/>
        <v>78.80749999999999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6.5" customHeight="1">
      <c r="A4" s="53"/>
      <c r="B4" s="15" t="s">
        <v>56</v>
      </c>
      <c r="C4" s="26" t="s">
        <v>57</v>
      </c>
      <c r="D4" s="26">
        <v>155626666</v>
      </c>
      <c r="E4" s="26">
        <v>155635845</v>
      </c>
      <c r="F4" s="26" t="s">
        <v>15</v>
      </c>
      <c r="G4" s="26">
        <v>9180</v>
      </c>
      <c r="H4" s="26">
        <v>113</v>
      </c>
      <c r="I4" s="21">
        <v>78</v>
      </c>
      <c r="J4" s="22">
        <f t="shared" si="0"/>
        <v>0.69026548672566368</v>
      </c>
      <c r="K4" s="14">
        <v>118.407</v>
      </c>
      <c r="L4" s="14">
        <v>104.69</v>
      </c>
      <c r="M4" s="14">
        <v>58.082500000000003</v>
      </c>
      <c r="N4" s="14">
        <v>166.17250000000001</v>
      </c>
      <c r="O4" s="14">
        <f t="shared" si="1"/>
        <v>108.09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6.5" customHeight="1">
      <c r="A5" s="53"/>
      <c r="B5" s="15" t="s">
        <v>58</v>
      </c>
      <c r="C5" s="26" t="s">
        <v>60</v>
      </c>
      <c r="D5" s="26">
        <v>4582426</v>
      </c>
      <c r="E5" s="26">
        <v>4600400</v>
      </c>
      <c r="F5" s="26" t="s">
        <v>15</v>
      </c>
      <c r="G5" s="26">
        <v>17975</v>
      </c>
      <c r="H5" s="26">
        <v>99</v>
      </c>
      <c r="I5" s="21">
        <v>80</v>
      </c>
      <c r="J5" s="22">
        <f t="shared" si="0"/>
        <v>0.80808080808080807</v>
      </c>
      <c r="K5" s="14">
        <v>77.871899999999997</v>
      </c>
      <c r="L5" s="14">
        <v>61.674999999999997</v>
      </c>
      <c r="M5" s="14">
        <v>42.122500000000002</v>
      </c>
      <c r="N5" s="14">
        <v>94.015000000000001</v>
      </c>
      <c r="O5" s="14">
        <f t="shared" si="1"/>
        <v>51.892499999999998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6.5" customHeight="1">
      <c r="A6" s="53"/>
      <c r="B6" s="15" t="s">
        <v>63</v>
      </c>
      <c r="C6" s="26" t="s">
        <v>62</v>
      </c>
      <c r="D6" s="26">
        <v>23536062</v>
      </c>
      <c r="E6" s="26">
        <v>23546900</v>
      </c>
      <c r="F6" s="26" t="s">
        <v>14</v>
      </c>
      <c r="G6" s="26">
        <v>10839</v>
      </c>
      <c r="H6" s="26">
        <v>80</v>
      </c>
      <c r="I6" s="21">
        <v>62</v>
      </c>
      <c r="J6" s="22">
        <f t="shared" si="0"/>
        <v>0.77500000000000002</v>
      </c>
      <c r="K6" s="14">
        <v>79.911799999999999</v>
      </c>
      <c r="L6" s="14">
        <v>76.584999999999994</v>
      </c>
      <c r="M6" s="14">
        <v>49.397500000000001</v>
      </c>
      <c r="N6" s="14">
        <v>103.46</v>
      </c>
      <c r="O6" s="14">
        <f t="shared" si="1"/>
        <v>54.062499999999993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6.5" customHeight="1">
      <c r="A7" s="53"/>
      <c r="B7" s="15" t="s">
        <v>61</v>
      </c>
      <c r="C7" s="26" t="s">
        <v>62</v>
      </c>
      <c r="D7" s="26">
        <v>18938674</v>
      </c>
      <c r="E7" s="26">
        <v>18947848</v>
      </c>
      <c r="F7" s="26" t="s">
        <v>14</v>
      </c>
      <c r="G7" s="26">
        <v>9175</v>
      </c>
      <c r="H7" s="26">
        <v>65</v>
      </c>
      <c r="I7" s="21">
        <v>52</v>
      </c>
      <c r="J7" s="22">
        <f t="shared" si="0"/>
        <v>0.8</v>
      </c>
      <c r="K7" s="14">
        <v>128.553</v>
      </c>
      <c r="L7" s="14">
        <v>115.55500000000001</v>
      </c>
      <c r="M7" s="14">
        <v>49.612499999999997</v>
      </c>
      <c r="N7" s="14">
        <v>183.38</v>
      </c>
      <c r="O7" s="14">
        <f t="shared" si="1"/>
        <v>133.76749999999998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6.5" customHeight="1">
      <c r="A8" s="53"/>
      <c r="B8" s="15" t="s">
        <v>69</v>
      </c>
      <c r="C8" s="26" t="s">
        <v>70</v>
      </c>
      <c r="D8" s="26">
        <v>77716945</v>
      </c>
      <c r="E8" s="26">
        <v>77726366</v>
      </c>
      <c r="F8" s="26" t="s">
        <v>15</v>
      </c>
      <c r="G8" s="26">
        <v>9422</v>
      </c>
      <c r="H8" s="26">
        <v>5</v>
      </c>
      <c r="I8" s="21">
        <v>2</v>
      </c>
      <c r="J8" s="22" t="s">
        <v>15</v>
      </c>
      <c r="K8" s="14" t="s">
        <v>15</v>
      </c>
      <c r="L8" s="14" t="s">
        <v>15</v>
      </c>
      <c r="M8" s="14" t="s">
        <v>15</v>
      </c>
      <c r="N8" s="14" t="s">
        <v>15</v>
      </c>
      <c r="O8" s="14" t="s">
        <v>15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6.5" customHeight="1">
      <c r="A9" s="53"/>
      <c r="B9" s="15" t="s">
        <v>65</v>
      </c>
      <c r="C9" s="26" t="s">
        <v>66</v>
      </c>
      <c r="D9" s="26">
        <v>101691893</v>
      </c>
      <c r="E9" s="26">
        <v>101701015</v>
      </c>
      <c r="F9" s="26" t="s">
        <v>14</v>
      </c>
      <c r="G9" s="26">
        <v>9123</v>
      </c>
      <c r="H9" s="26">
        <v>4</v>
      </c>
      <c r="I9" s="21">
        <v>1</v>
      </c>
      <c r="J9" s="22" t="s">
        <v>15</v>
      </c>
      <c r="K9" s="14" t="s">
        <v>15</v>
      </c>
      <c r="L9" s="14" t="s">
        <v>15</v>
      </c>
      <c r="M9" s="14" t="s">
        <v>15</v>
      </c>
      <c r="N9" s="14" t="s">
        <v>15</v>
      </c>
      <c r="O9" s="14" t="s">
        <v>15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6.5" customHeight="1">
      <c r="A10" s="53"/>
      <c r="B10" s="15" t="s">
        <v>71</v>
      </c>
      <c r="C10" s="26" t="s">
        <v>72</v>
      </c>
      <c r="D10" s="26">
        <v>58327459</v>
      </c>
      <c r="E10" s="26">
        <v>58336915</v>
      </c>
      <c r="F10" s="26" t="s">
        <v>15</v>
      </c>
      <c r="G10" s="26">
        <v>9457</v>
      </c>
      <c r="H10" s="26">
        <v>4</v>
      </c>
      <c r="I10" s="21">
        <v>4</v>
      </c>
      <c r="J10" s="22">
        <f>I10/H10</f>
        <v>1</v>
      </c>
      <c r="K10" s="14">
        <v>67.52</v>
      </c>
      <c r="L10" s="14">
        <v>61.74</v>
      </c>
      <c r="M10" s="14">
        <v>47.567500000000003</v>
      </c>
      <c r="N10" s="14">
        <v>81.692499999999995</v>
      </c>
      <c r="O10" s="14">
        <f>N10-M10</f>
        <v>34.124999999999993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6.5" customHeight="1">
      <c r="A11" s="53"/>
      <c r="B11" s="41" t="s">
        <v>67</v>
      </c>
      <c r="C11" s="42" t="s">
        <v>68</v>
      </c>
      <c r="D11" s="42">
        <v>17908096</v>
      </c>
      <c r="E11" s="42">
        <v>17916431</v>
      </c>
      <c r="F11" s="42" t="s">
        <v>15</v>
      </c>
      <c r="G11" s="42">
        <v>8336</v>
      </c>
      <c r="H11" s="42">
        <v>2</v>
      </c>
      <c r="I11" s="43" t="s">
        <v>15</v>
      </c>
      <c r="J11" s="43" t="s">
        <v>15</v>
      </c>
      <c r="K11" s="43" t="s">
        <v>15</v>
      </c>
      <c r="L11" s="43" t="s">
        <v>15</v>
      </c>
      <c r="M11" s="43" t="s">
        <v>15</v>
      </c>
      <c r="N11" s="43" t="s">
        <v>15</v>
      </c>
      <c r="O11" s="43" t="s">
        <v>15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6.5" customHeight="1">
      <c r="A12" s="53"/>
      <c r="B12" s="15" t="s">
        <v>75</v>
      </c>
      <c r="C12" s="26" t="s">
        <v>55</v>
      </c>
      <c r="D12" s="26">
        <v>101695063</v>
      </c>
      <c r="E12" s="26">
        <v>101704528</v>
      </c>
      <c r="F12" s="26" t="s">
        <v>14</v>
      </c>
      <c r="G12" s="26">
        <v>9466</v>
      </c>
      <c r="H12" s="26">
        <v>2</v>
      </c>
      <c r="I12" s="14" t="s">
        <v>15</v>
      </c>
      <c r="J12" s="14" t="s">
        <v>15</v>
      </c>
      <c r="K12" s="14" t="s">
        <v>15</v>
      </c>
      <c r="L12" s="14" t="s">
        <v>15</v>
      </c>
      <c r="M12" s="14" t="s">
        <v>15</v>
      </c>
      <c r="N12" s="14" t="s">
        <v>15</v>
      </c>
      <c r="O12" s="14" t="s">
        <v>15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6.5" customHeight="1">
      <c r="A13" s="53"/>
      <c r="B13" s="15" t="s">
        <v>74</v>
      </c>
      <c r="C13" s="26" t="s">
        <v>68</v>
      </c>
      <c r="D13" s="26">
        <v>7497875</v>
      </c>
      <c r="E13" s="26">
        <v>7502767</v>
      </c>
      <c r="F13" s="26" t="s">
        <v>15</v>
      </c>
      <c r="G13" s="26">
        <v>4893</v>
      </c>
      <c r="H13" s="26">
        <v>1</v>
      </c>
      <c r="I13" s="14" t="s">
        <v>15</v>
      </c>
      <c r="J13" s="14" t="s">
        <v>15</v>
      </c>
      <c r="K13" s="14" t="s">
        <v>15</v>
      </c>
      <c r="L13" s="14" t="s">
        <v>15</v>
      </c>
      <c r="M13" s="14" t="s">
        <v>15</v>
      </c>
      <c r="N13" s="14" t="s">
        <v>15</v>
      </c>
      <c r="O13" s="14" t="s">
        <v>15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6.5" customHeight="1">
      <c r="A14" s="53"/>
      <c r="B14" s="15" t="s">
        <v>122</v>
      </c>
      <c r="C14" s="26" t="s">
        <v>123</v>
      </c>
      <c r="D14" s="26">
        <v>34127754</v>
      </c>
      <c r="E14" s="26">
        <v>34136578</v>
      </c>
      <c r="F14" s="26" t="s">
        <v>14</v>
      </c>
      <c r="G14" s="26">
        <v>8825</v>
      </c>
      <c r="H14" s="26">
        <v>1</v>
      </c>
      <c r="I14" s="26" t="s">
        <v>15</v>
      </c>
      <c r="J14" s="26" t="s">
        <v>15</v>
      </c>
      <c r="K14" s="26" t="s">
        <v>15</v>
      </c>
      <c r="L14" s="26" t="s">
        <v>15</v>
      </c>
      <c r="M14" s="26" t="s">
        <v>15</v>
      </c>
      <c r="N14" s="26" t="s">
        <v>15</v>
      </c>
      <c r="O14" s="26" t="s">
        <v>15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6.5" customHeight="1">
      <c r="A15" s="54"/>
      <c r="B15" s="15" t="s">
        <v>124</v>
      </c>
      <c r="C15" s="26" t="s">
        <v>107</v>
      </c>
      <c r="D15" s="26">
        <v>385095</v>
      </c>
      <c r="E15" s="26">
        <v>387637</v>
      </c>
      <c r="F15" s="26" t="s">
        <v>14</v>
      </c>
      <c r="G15" s="26">
        <v>2543</v>
      </c>
      <c r="H15" s="26">
        <v>1</v>
      </c>
      <c r="I15" s="26" t="s">
        <v>15</v>
      </c>
      <c r="J15" s="26" t="s">
        <v>15</v>
      </c>
      <c r="K15" s="26" t="s">
        <v>15</v>
      </c>
      <c r="L15" s="26" t="s">
        <v>15</v>
      </c>
      <c r="M15" s="26" t="s">
        <v>15</v>
      </c>
      <c r="N15" s="26" t="s">
        <v>15</v>
      </c>
      <c r="O15" s="26" t="s">
        <v>15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3.5" customHeight="1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8.75" customHeight="1">
      <c r="A17" s="52" t="s">
        <v>76</v>
      </c>
      <c r="B17" s="26" t="s">
        <v>77</v>
      </c>
      <c r="C17" s="26" t="s">
        <v>55</v>
      </c>
      <c r="D17" s="26">
        <v>62375545</v>
      </c>
      <c r="E17" s="26">
        <v>62383091</v>
      </c>
      <c r="F17" s="26" t="s">
        <v>15</v>
      </c>
      <c r="G17" s="26">
        <v>7547</v>
      </c>
      <c r="H17" s="26">
        <v>4</v>
      </c>
      <c r="I17" s="21">
        <v>3</v>
      </c>
      <c r="J17" s="22">
        <f>I17/H17</f>
        <v>0.75</v>
      </c>
      <c r="K17" s="14">
        <v>134.773</v>
      </c>
      <c r="L17" s="14">
        <v>126.92</v>
      </c>
      <c r="M17" s="14">
        <v>94.4</v>
      </c>
      <c r="N17" s="14">
        <v>171.22</v>
      </c>
      <c r="O17" s="14">
        <f>N17-M17</f>
        <v>76.819999999999993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8.75" customHeight="1">
      <c r="A18" s="54"/>
      <c r="B18" s="42" t="s">
        <v>79</v>
      </c>
      <c r="C18" s="42" t="s">
        <v>57</v>
      </c>
      <c r="D18" s="42">
        <v>150632886</v>
      </c>
      <c r="E18" s="42">
        <v>150634662</v>
      </c>
      <c r="F18" s="42" t="s">
        <v>15</v>
      </c>
      <c r="G18" s="42">
        <v>1777</v>
      </c>
      <c r="H18" s="42">
        <v>1</v>
      </c>
      <c r="I18" s="44">
        <v>1</v>
      </c>
      <c r="J18" s="41" t="s">
        <v>15</v>
      </c>
      <c r="K18" s="43" t="s">
        <v>15</v>
      </c>
      <c r="L18" s="43" t="s">
        <v>15</v>
      </c>
      <c r="M18" s="43" t="s">
        <v>15</v>
      </c>
      <c r="N18" s="43" t="s">
        <v>15</v>
      </c>
      <c r="O18" s="43" t="s">
        <v>15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3.5" customHeight="1">
      <c r="A21" s="52" t="s">
        <v>49</v>
      </c>
      <c r="B21" s="26" t="s">
        <v>125</v>
      </c>
      <c r="C21" s="26" t="s">
        <v>66</v>
      </c>
      <c r="D21" s="26">
        <v>196944079</v>
      </c>
      <c r="E21" s="26">
        <v>196945028</v>
      </c>
      <c r="F21" s="26" t="s">
        <v>14</v>
      </c>
      <c r="G21" s="26">
        <v>950</v>
      </c>
      <c r="H21" s="26">
        <v>7</v>
      </c>
      <c r="I21" s="26">
        <v>6</v>
      </c>
      <c r="J21" s="31">
        <f t="shared" ref="J21:J22" si="2">I21/H21</f>
        <v>0.8571428571428571</v>
      </c>
      <c r="K21" s="32">
        <v>71.333299999999994</v>
      </c>
      <c r="L21" s="32">
        <v>66.239999999999995</v>
      </c>
      <c r="M21" s="32">
        <v>39.119999999999997</v>
      </c>
      <c r="N21" s="32">
        <v>87.03</v>
      </c>
      <c r="O21" s="32">
        <f t="shared" ref="O21:O22" si="3">N21-M21</f>
        <v>47.910000000000004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customHeight="1">
      <c r="A22" s="53"/>
      <c r="B22" s="26" t="s">
        <v>126</v>
      </c>
      <c r="C22" s="26" t="s">
        <v>57</v>
      </c>
      <c r="D22" s="26">
        <v>155599536</v>
      </c>
      <c r="E22" s="26">
        <v>155600505</v>
      </c>
      <c r="F22" s="26" t="s">
        <v>15</v>
      </c>
      <c r="G22" s="26">
        <v>970</v>
      </c>
      <c r="H22" s="26">
        <v>5</v>
      </c>
      <c r="I22" s="26">
        <v>3</v>
      </c>
      <c r="J22" s="31">
        <f t="shared" si="2"/>
        <v>0.6</v>
      </c>
      <c r="K22" s="32">
        <v>82.106700000000004</v>
      </c>
      <c r="L22" s="32">
        <v>106.52</v>
      </c>
      <c r="M22" s="32">
        <v>66.680000000000007</v>
      </c>
      <c r="N22" s="32">
        <v>109.74</v>
      </c>
      <c r="O22" s="32">
        <f t="shared" si="3"/>
        <v>43.059999999999988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3.5" customHeight="1">
      <c r="A23" s="53"/>
      <c r="B23" s="26" t="s">
        <v>127</v>
      </c>
      <c r="C23" s="26" t="s">
        <v>100</v>
      </c>
      <c r="D23" s="26">
        <v>121429105</v>
      </c>
      <c r="E23" s="26">
        <v>121430073</v>
      </c>
      <c r="F23" s="26" t="s">
        <v>14</v>
      </c>
      <c r="G23" s="26">
        <v>969</v>
      </c>
      <c r="H23" s="26">
        <v>5</v>
      </c>
      <c r="I23" s="26">
        <v>2</v>
      </c>
      <c r="J23" s="31" t="s">
        <v>15</v>
      </c>
      <c r="K23" s="32" t="s">
        <v>15</v>
      </c>
      <c r="L23" s="32" t="s">
        <v>15</v>
      </c>
      <c r="M23" s="14" t="s">
        <v>15</v>
      </c>
      <c r="N23" s="14" t="s">
        <v>15</v>
      </c>
      <c r="O23" s="14" t="s">
        <v>15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3.5" customHeight="1">
      <c r="A24" s="53"/>
      <c r="B24" s="26" t="s">
        <v>128</v>
      </c>
      <c r="C24" s="26" t="s">
        <v>60</v>
      </c>
      <c r="D24" s="26">
        <v>158236790</v>
      </c>
      <c r="E24" s="26">
        <v>158237758</v>
      </c>
      <c r="F24" s="26" t="s">
        <v>14</v>
      </c>
      <c r="G24" s="26">
        <v>969</v>
      </c>
      <c r="H24" s="26">
        <v>3</v>
      </c>
      <c r="I24" s="26">
        <v>2</v>
      </c>
      <c r="J24" s="31" t="s">
        <v>15</v>
      </c>
      <c r="K24" s="26" t="s">
        <v>15</v>
      </c>
      <c r="L24" s="26" t="s">
        <v>15</v>
      </c>
      <c r="M24" s="26" t="s">
        <v>15</v>
      </c>
      <c r="N24" s="26" t="s">
        <v>15</v>
      </c>
      <c r="O24" s="26" t="s">
        <v>15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customHeight="1">
      <c r="A25" s="53"/>
      <c r="B25" s="26" t="s">
        <v>129</v>
      </c>
      <c r="C25" s="26" t="s">
        <v>96</v>
      </c>
      <c r="D25" s="26">
        <v>207036832</v>
      </c>
      <c r="E25" s="26">
        <v>207037793</v>
      </c>
      <c r="F25" s="26" t="s">
        <v>14</v>
      </c>
      <c r="G25" s="26">
        <v>962</v>
      </c>
      <c r="H25" s="26">
        <v>3</v>
      </c>
      <c r="I25" s="26">
        <v>1</v>
      </c>
      <c r="J25" s="31" t="s">
        <v>15</v>
      </c>
      <c r="K25" s="26" t="s">
        <v>15</v>
      </c>
      <c r="L25" s="26" t="s">
        <v>15</v>
      </c>
      <c r="M25" s="26" t="s">
        <v>15</v>
      </c>
      <c r="N25" s="26" t="s">
        <v>15</v>
      </c>
      <c r="O25" s="26" t="s">
        <v>15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3.5" customHeight="1">
      <c r="A26" s="53"/>
      <c r="B26" s="42" t="s">
        <v>130</v>
      </c>
      <c r="C26" s="42" t="s">
        <v>57</v>
      </c>
      <c r="D26" s="42">
        <v>149092876</v>
      </c>
      <c r="E26" s="42">
        <v>149093849</v>
      </c>
      <c r="F26" s="42" t="s">
        <v>15</v>
      </c>
      <c r="G26" s="42">
        <v>974</v>
      </c>
      <c r="H26" s="42">
        <v>2</v>
      </c>
      <c r="I26" s="45" t="s">
        <v>15</v>
      </c>
      <c r="J26" s="45" t="s">
        <v>15</v>
      </c>
      <c r="K26" s="45" t="s">
        <v>15</v>
      </c>
      <c r="L26" s="45" t="s">
        <v>15</v>
      </c>
      <c r="M26" s="45" t="s">
        <v>15</v>
      </c>
      <c r="N26" s="45" t="s">
        <v>15</v>
      </c>
      <c r="O26" s="45" t="s">
        <v>15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3.5" customHeight="1">
      <c r="A27" s="53"/>
      <c r="B27" s="26" t="s">
        <v>131</v>
      </c>
      <c r="C27" s="26" t="s">
        <v>68</v>
      </c>
      <c r="D27" s="26">
        <v>143849708</v>
      </c>
      <c r="E27" s="26">
        <v>143850662</v>
      </c>
      <c r="F27" s="26" t="s">
        <v>15</v>
      </c>
      <c r="G27" s="26">
        <v>955</v>
      </c>
      <c r="H27" s="26">
        <v>2</v>
      </c>
      <c r="I27" s="26" t="s">
        <v>15</v>
      </c>
      <c r="J27" s="26" t="s">
        <v>15</v>
      </c>
      <c r="K27" s="26" t="s">
        <v>15</v>
      </c>
      <c r="L27" s="26" t="s">
        <v>15</v>
      </c>
      <c r="M27" s="26" t="s">
        <v>15</v>
      </c>
      <c r="N27" s="26" t="s">
        <v>15</v>
      </c>
      <c r="O27" s="26" t="s">
        <v>15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3.5" customHeight="1">
      <c r="A28" s="53"/>
      <c r="B28" s="26" t="s">
        <v>132</v>
      </c>
      <c r="C28" s="26" t="s">
        <v>68</v>
      </c>
      <c r="D28" s="26">
        <v>143831988</v>
      </c>
      <c r="E28" s="26">
        <v>143832957</v>
      </c>
      <c r="F28" s="26" t="s">
        <v>14</v>
      </c>
      <c r="G28" s="26">
        <v>970</v>
      </c>
      <c r="H28" s="26">
        <v>2</v>
      </c>
      <c r="I28" s="14" t="s">
        <v>15</v>
      </c>
      <c r="J28" s="14" t="s">
        <v>15</v>
      </c>
      <c r="K28" s="14" t="s">
        <v>15</v>
      </c>
      <c r="L28" s="14" t="s">
        <v>15</v>
      </c>
      <c r="M28" s="14" t="s">
        <v>15</v>
      </c>
      <c r="N28" s="14" t="s">
        <v>15</v>
      </c>
      <c r="O28" s="14" t="s">
        <v>15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3.5" customHeight="1">
      <c r="A29" s="53"/>
      <c r="B29" s="26" t="s">
        <v>133</v>
      </c>
      <c r="C29" s="26" t="s">
        <v>96</v>
      </c>
      <c r="D29" s="26">
        <v>55279270</v>
      </c>
      <c r="E29" s="26">
        <v>55280234</v>
      </c>
      <c r="F29" s="26" t="s">
        <v>14</v>
      </c>
      <c r="G29" s="26">
        <v>965</v>
      </c>
      <c r="H29" s="26">
        <v>2</v>
      </c>
      <c r="I29" s="14" t="s">
        <v>15</v>
      </c>
      <c r="J29" s="14" t="s">
        <v>15</v>
      </c>
      <c r="K29" s="14" t="s">
        <v>15</v>
      </c>
      <c r="L29" s="14" t="s">
        <v>15</v>
      </c>
      <c r="M29" s="14" t="s">
        <v>15</v>
      </c>
      <c r="N29" s="14" t="s">
        <v>15</v>
      </c>
      <c r="O29" s="14" t="s">
        <v>15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3.5" customHeight="1">
      <c r="A30" s="53"/>
      <c r="B30" s="26" t="s">
        <v>134</v>
      </c>
      <c r="C30" s="26" t="s">
        <v>96</v>
      </c>
      <c r="D30" s="26">
        <v>3104480</v>
      </c>
      <c r="E30" s="26">
        <v>3105423</v>
      </c>
      <c r="F30" s="26" t="s">
        <v>15</v>
      </c>
      <c r="G30" s="26">
        <v>944</v>
      </c>
      <c r="H30" s="26">
        <v>1</v>
      </c>
      <c r="I30" s="14" t="s">
        <v>15</v>
      </c>
      <c r="J30" s="14" t="s">
        <v>15</v>
      </c>
      <c r="K30" s="14" t="s">
        <v>15</v>
      </c>
      <c r="L30" s="14" t="s">
        <v>15</v>
      </c>
      <c r="M30" s="14" t="s">
        <v>15</v>
      </c>
      <c r="N30" s="14" t="s">
        <v>15</v>
      </c>
      <c r="O30" s="14" t="s">
        <v>15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3.5" customHeight="1">
      <c r="A31" s="53"/>
      <c r="B31" s="26" t="s">
        <v>135</v>
      </c>
      <c r="C31" s="26" t="s">
        <v>136</v>
      </c>
      <c r="D31" s="26">
        <v>135030344</v>
      </c>
      <c r="E31" s="26">
        <v>135031305</v>
      </c>
      <c r="F31" s="26" t="s">
        <v>14</v>
      </c>
      <c r="G31" s="26">
        <v>962</v>
      </c>
      <c r="H31" s="26">
        <v>1</v>
      </c>
      <c r="I31" s="14" t="s">
        <v>15</v>
      </c>
      <c r="J31" s="14" t="s">
        <v>15</v>
      </c>
      <c r="K31" s="14" t="s">
        <v>15</v>
      </c>
      <c r="L31" s="14" t="s">
        <v>15</v>
      </c>
      <c r="M31" s="14" t="s">
        <v>15</v>
      </c>
      <c r="N31" s="14" t="s">
        <v>15</v>
      </c>
      <c r="O31" s="14" t="s">
        <v>15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3.5" customHeight="1">
      <c r="A32" s="53"/>
      <c r="B32" s="26" t="s">
        <v>137</v>
      </c>
      <c r="C32" s="26" t="s">
        <v>138</v>
      </c>
      <c r="D32" s="26">
        <v>44282859</v>
      </c>
      <c r="E32" s="26">
        <v>44283777</v>
      </c>
      <c r="F32" s="26" t="s">
        <v>15</v>
      </c>
      <c r="G32" s="26">
        <v>919</v>
      </c>
      <c r="H32" s="26">
        <v>1</v>
      </c>
      <c r="I32" s="14" t="s">
        <v>15</v>
      </c>
      <c r="J32" s="14" t="s">
        <v>15</v>
      </c>
      <c r="K32" s="14" t="s">
        <v>15</v>
      </c>
      <c r="L32" s="14" t="s">
        <v>15</v>
      </c>
      <c r="M32" s="14" t="s">
        <v>15</v>
      </c>
      <c r="N32" s="14" t="s">
        <v>15</v>
      </c>
      <c r="O32" s="14" t="s">
        <v>15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3.5" customHeight="1">
      <c r="A33" s="53"/>
      <c r="B33" s="26" t="s">
        <v>139</v>
      </c>
      <c r="C33" s="26" t="s">
        <v>123</v>
      </c>
      <c r="D33" s="26">
        <v>41970895</v>
      </c>
      <c r="E33" s="26">
        <v>41971863</v>
      </c>
      <c r="F33" s="26" t="s">
        <v>14</v>
      </c>
      <c r="G33" s="26">
        <v>969</v>
      </c>
      <c r="H33" s="26">
        <v>1</v>
      </c>
      <c r="I33" s="14" t="s">
        <v>15</v>
      </c>
      <c r="J33" s="14" t="s">
        <v>15</v>
      </c>
      <c r="K33" s="14" t="s">
        <v>15</v>
      </c>
      <c r="L33" s="14" t="s">
        <v>15</v>
      </c>
      <c r="M33" s="14" t="s">
        <v>15</v>
      </c>
      <c r="N33" s="14" t="s">
        <v>15</v>
      </c>
      <c r="O33" s="14" t="s">
        <v>15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>
      <c r="A34" s="53"/>
      <c r="B34" s="26" t="s">
        <v>140</v>
      </c>
      <c r="C34" s="26" t="s">
        <v>123</v>
      </c>
      <c r="D34" s="26">
        <v>35262123</v>
      </c>
      <c r="E34" s="26">
        <v>35263091</v>
      </c>
      <c r="F34" s="26" t="s">
        <v>15</v>
      </c>
      <c r="G34" s="26">
        <v>969</v>
      </c>
      <c r="H34" s="26">
        <v>1</v>
      </c>
      <c r="I34" s="14" t="s">
        <v>15</v>
      </c>
      <c r="J34" s="14" t="s">
        <v>15</v>
      </c>
      <c r="K34" s="14" t="s">
        <v>15</v>
      </c>
      <c r="L34" s="14" t="s">
        <v>15</v>
      </c>
      <c r="M34" s="14" t="s">
        <v>15</v>
      </c>
      <c r="N34" s="14" t="s">
        <v>15</v>
      </c>
      <c r="O34" s="14" t="s">
        <v>15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>
      <c r="A35" s="53"/>
      <c r="B35" s="26" t="s">
        <v>141</v>
      </c>
      <c r="C35" s="26" t="s">
        <v>107</v>
      </c>
      <c r="D35" s="26">
        <v>37866176</v>
      </c>
      <c r="E35" s="26">
        <v>37867144</v>
      </c>
      <c r="F35" s="26" t="s">
        <v>14</v>
      </c>
      <c r="G35" s="26">
        <v>969</v>
      </c>
      <c r="H35" s="26">
        <v>1</v>
      </c>
      <c r="I35" s="14" t="s">
        <v>15</v>
      </c>
      <c r="J35" s="14" t="s">
        <v>15</v>
      </c>
      <c r="K35" s="14" t="s">
        <v>15</v>
      </c>
      <c r="L35" s="14" t="s">
        <v>15</v>
      </c>
      <c r="M35" s="14" t="s">
        <v>15</v>
      </c>
      <c r="N35" s="14" t="s">
        <v>15</v>
      </c>
      <c r="O35" s="14" t="s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>
      <c r="A36" s="53"/>
      <c r="B36" s="26" t="s">
        <v>142</v>
      </c>
      <c r="C36" s="26" t="s">
        <v>143</v>
      </c>
      <c r="D36" s="26">
        <v>17610927</v>
      </c>
      <c r="E36" s="26">
        <v>17611884</v>
      </c>
      <c r="F36" s="26" t="s">
        <v>15</v>
      </c>
      <c r="G36" s="26">
        <v>958</v>
      </c>
      <c r="H36" s="26">
        <v>1</v>
      </c>
      <c r="I36" s="14" t="s">
        <v>15</v>
      </c>
      <c r="J36" s="14" t="s">
        <v>15</v>
      </c>
      <c r="K36" s="14" t="s">
        <v>15</v>
      </c>
      <c r="L36" s="14" t="s">
        <v>15</v>
      </c>
      <c r="M36" s="14" t="s">
        <v>15</v>
      </c>
      <c r="N36" s="14" t="s">
        <v>15</v>
      </c>
      <c r="O36" s="14" t="s">
        <v>15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>
      <c r="A37" s="53"/>
      <c r="B37" s="26" t="s">
        <v>144</v>
      </c>
      <c r="C37" s="26" t="s">
        <v>145</v>
      </c>
      <c r="D37" s="26">
        <v>74799403</v>
      </c>
      <c r="E37" s="26">
        <v>74800360</v>
      </c>
      <c r="F37" s="26" t="s">
        <v>15</v>
      </c>
      <c r="G37" s="26">
        <v>958</v>
      </c>
      <c r="H37" s="26">
        <v>1</v>
      </c>
      <c r="I37" s="14" t="s">
        <v>15</v>
      </c>
      <c r="J37" s="14" t="s">
        <v>15</v>
      </c>
      <c r="K37" s="14" t="s">
        <v>15</v>
      </c>
      <c r="L37" s="14" t="s">
        <v>15</v>
      </c>
      <c r="M37" s="14" t="s">
        <v>15</v>
      </c>
      <c r="N37" s="14" t="s">
        <v>15</v>
      </c>
      <c r="O37" s="14" t="s">
        <v>15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>
      <c r="A38" s="53"/>
      <c r="B38" s="26" t="s">
        <v>146</v>
      </c>
      <c r="C38" s="26" t="s">
        <v>147</v>
      </c>
      <c r="D38" s="26">
        <v>65733652</v>
      </c>
      <c r="E38" s="26">
        <v>65734621</v>
      </c>
      <c r="F38" s="26" t="s">
        <v>14</v>
      </c>
      <c r="G38" s="26">
        <v>970</v>
      </c>
      <c r="H38" s="26">
        <v>1</v>
      </c>
      <c r="I38" s="14" t="s">
        <v>15</v>
      </c>
      <c r="J38" s="14" t="s">
        <v>15</v>
      </c>
      <c r="K38" s="14" t="s">
        <v>15</v>
      </c>
      <c r="L38" s="14" t="s">
        <v>15</v>
      </c>
      <c r="M38" s="14" t="s">
        <v>15</v>
      </c>
      <c r="N38" s="14" t="s">
        <v>15</v>
      </c>
      <c r="O38" s="14" t="s">
        <v>15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>
      <c r="A39" s="53"/>
      <c r="B39" s="26" t="s">
        <v>148</v>
      </c>
      <c r="C39" s="26" t="s">
        <v>72</v>
      </c>
      <c r="D39" s="26">
        <v>32099510</v>
      </c>
      <c r="E39" s="26">
        <v>32100478</v>
      </c>
      <c r="F39" s="26" t="s">
        <v>14</v>
      </c>
      <c r="G39" s="26">
        <v>969</v>
      </c>
      <c r="H39" s="26">
        <v>1</v>
      </c>
      <c r="I39" s="14" t="s">
        <v>15</v>
      </c>
      <c r="J39" s="14" t="s">
        <v>15</v>
      </c>
      <c r="K39" s="14" t="s">
        <v>15</v>
      </c>
      <c r="L39" s="14" t="s">
        <v>15</v>
      </c>
      <c r="M39" s="14" t="s">
        <v>15</v>
      </c>
      <c r="N39" s="14" t="s">
        <v>15</v>
      </c>
      <c r="O39" s="14" t="s">
        <v>15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>
      <c r="A40" s="53"/>
      <c r="B40" s="26" t="s">
        <v>149</v>
      </c>
      <c r="C40" s="26" t="s">
        <v>72</v>
      </c>
      <c r="D40" s="26">
        <v>8461931</v>
      </c>
      <c r="E40" s="26">
        <v>8462899</v>
      </c>
      <c r="F40" s="26" t="s">
        <v>14</v>
      </c>
      <c r="G40" s="26">
        <v>969</v>
      </c>
      <c r="H40" s="26">
        <v>1</v>
      </c>
      <c r="I40" s="14" t="s">
        <v>15</v>
      </c>
      <c r="J40" s="14" t="s">
        <v>15</v>
      </c>
      <c r="K40" s="14" t="s">
        <v>15</v>
      </c>
      <c r="L40" s="14" t="s">
        <v>15</v>
      </c>
      <c r="M40" s="14" t="s">
        <v>15</v>
      </c>
      <c r="N40" s="14" t="s">
        <v>15</v>
      </c>
      <c r="O40" s="14" t="s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>
      <c r="A41" s="53"/>
      <c r="B41" s="26" t="s">
        <v>150</v>
      </c>
      <c r="C41" s="26" t="s">
        <v>55</v>
      </c>
      <c r="D41" s="26">
        <v>63530313</v>
      </c>
      <c r="E41" s="26">
        <v>63531281</v>
      </c>
      <c r="F41" s="26" t="s">
        <v>15</v>
      </c>
      <c r="G41" s="26">
        <v>969</v>
      </c>
      <c r="H41" s="26">
        <v>1</v>
      </c>
      <c r="I41" s="14" t="s">
        <v>15</v>
      </c>
      <c r="J41" s="14" t="s">
        <v>15</v>
      </c>
      <c r="K41" s="14" t="s">
        <v>15</v>
      </c>
      <c r="L41" s="14" t="s">
        <v>15</v>
      </c>
      <c r="M41" s="14" t="s">
        <v>15</v>
      </c>
      <c r="N41" s="14" t="s">
        <v>15</v>
      </c>
      <c r="O41" s="14" t="s">
        <v>15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>
      <c r="A42" s="53"/>
      <c r="B42" s="26" t="s">
        <v>151</v>
      </c>
      <c r="C42" s="26" t="s">
        <v>55</v>
      </c>
      <c r="D42" s="26">
        <v>62194659</v>
      </c>
      <c r="E42" s="26">
        <v>62195628</v>
      </c>
      <c r="F42" s="26" t="s">
        <v>14</v>
      </c>
      <c r="G42" s="26">
        <v>970</v>
      </c>
      <c r="H42" s="26">
        <v>1</v>
      </c>
      <c r="I42" s="14" t="s">
        <v>15</v>
      </c>
      <c r="J42" s="14" t="s">
        <v>15</v>
      </c>
      <c r="K42" s="14" t="s">
        <v>15</v>
      </c>
      <c r="L42" s="14" t="s">
        <v>15</v>
      </c>
      <c r="M42" s="14" t="s">
        <v>15</v>
      </c>
      <c r="N42" s="14" t="s">
        <v>15</v>
      </c>
      <c r="O42" s="14" t="s">
        <v>15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>
      <c r="A43" s="53"/>
      <c r="B43" s="26" t="s">
        <v>152</v>
      </c>
      <c r="C43" s="26" t="s">
        <v>100</v>
      </c>
      <c r="D43" s="26">
        <v>69763136</v>
      </c>
      <c r="E43" s="26">
        <v>69764104</v>
      </c>
      <c r="F43" s="26" t="s">
        <v>15</v>
      </c>
      <c r="G43" s="26">
        <v>969</v>
      </c>
      <c r="H43" s="26">
        <v>1</v>
      </c>
      <c r="I43" s="14" t="s">
        <v>15</v>
      </c>
      <c r="J43" s="14" t="s">
        <v>15</v>
      </c>
      <c r="K43" s="14" t="s">
        <v>15</v>
      </c>
      <c r="L43" s="14" t="s">
        <v>15</v>
      </c>
      <c r="M43" s="14" t="s">
        <v>15</v>
      </c>
      <c r="N43" s="14" t="s">
        <v>15</v>
      </c>
      <c r="O43" s="14" t="s">
        <v>15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>
      <c r="A44" s="53"/>
      <c r="B44" s="26" t="s">
        <v>153</v>
      </c>
      <c r="C44" s="26" t="s">
        <v>60</v>
      </c>
      <c r="D44" s="26">
        <v>75412887</v>
      </c>
      <c r="E44" s="26">
        <v>75413870</v>
      </c>
      <c r="F44" s="26" t="s">
        <v>15</v>
      </c>
      <c r="G44" s="26">
        <v>984</v>
      </c>
      <c r="H44" s="26">
        <v>1</v>
      </c>
      <c r="I44" s="14" t="s">
        <v>15</v>
      </c>
      <c r="J44" s="14" t="s">
        <v>15</v>
      </c>
      <c r="K44" s="14" t="s">
        <v>15</v>
      </c>
      <c r="L44" s="14" t="s">
        <v>15</v>
      </c>
      <c r="M44" s="14" t="s">
        <v>15</v>
      </c>
      <c r="N44" s="14" t="s">
        <v>15</v>
      </c>
      <c r="O44" s="14" t="s">
        <v>15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>
      <c r="A45" s="53"/>
      <c r="B45" s="26" t="s">
        <v>154</v>
      </c>
      <c r="C45" s="26" t="s">
        <v>60</v>
      </c>
      <c r="D45" s="26">
        <v>23039855</v>
      </c>
      <c r="E45" s="26">
        <v>23040823</v>
      </c>
      <c r="F45" s="26" t="s">
        <v>14</v>
      </c>
      <c r="G45" s="26">
        <v>969</v>
      </c>
      <c r="H45" s="26">
        <v>1</v>
      </c>
      <c r="I45" s="14" t="s">
        <v>15</v>
      </c>
      <c r="J45" s="14" t="s">
        <v>15</v>
      </c>
      <c r="K45" s="14" t="s">
        <v>15</v>
      </c>
      <c r="L45" s="14" t="s">
        <v>15</v>
      </c>
      <c r="M45" s="14" t="s">
        <v>15</v>
      </c>
      <c r="N45" s="14" t="s">
        <v>15</v>
      </c>
      <c r="O45" s="14" t="s">
        <v>15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>
      <c r="A46" s="53"/>
      <c r="B46" s="26" t="s">
        <v>155</v>
      </c>
      <c r="C46" s="26" t="s">
        <v>60</v>
      </c>
      <c r="D46" s="26">
        <v>16197721</v>
      </c>
      <c r="E46" s="26">
        <v>16198689</v>
      </c>
      <c r="F46" s="26" t="s">
        <v>14</v>
      </c>
      <c r="G46" s="26">
        <v>969</v>
      </c>
      <c r="H46" s="26">
        <v>1</v>
      </c>
      <c r="I46" s="14" t="s">
        <v>15</v>
      </c>
      <c r="J46" s="14" t="s">
        <v>15</v>
      </c>
      <c r="K46" s="14" t="s">
        <v>15</v>
      </c>
      <c r="L46" s="14" t="s">
        <v>15</v>
      </c>
      <c r="M46" s="14" t="s">
        <v>15</v>
      </c>
      <c r="N46" s="14" t="s">
        <v>15</v>
      </c>
      <c r="O46" s="14" t="s">
        <v>15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>
      <c r="A47" s="53"/>
      <c r="B47" s="26" t="s">
        <v>156</v>
      </c>
      <c r="C47" s="26" t="s">
        <v>70</v>
      </c>
      <c r="D47" s="26">
        <v>93173365</v>
      </c>
      <c r="E47" s="26">
        <v>93174330</v>
      </c>
      <c r="F47" s="26" t="s">
        <v>14</v>
      </c>
      <c r="G47" s="26">
        <v>966</v>
      </c>
      <c r="H47" s="26">
        <v>1</v>
      </c>
      <c r="I47" s="14" t="s">
        <v>15</v>
      </c>
      <c r="J47" s="14" t="s">
        <v>15</v>
      </c>
      <c r="K47" s="14" t="s">
        <v>15</v>
      </c>
      <c r="L47" s="14" t="s">
        <v>15</v>
      </c>
      <c r="M47" s="14" t="s">
        <v>15</v>
      </c>
      <c r="N47" s="14" t="s">
        <v>15</v>
      </c>
      <c r="O47" s="14" t="s">
        <v>15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>
      <c r="A48" s="53"/>
      <c r="B48" s="26" t="s">
        <v>157</v>
      </c>
      <c r="C48" s="26" t="s">
        <v>70</v>
      </c>
      <c r="D48" s="26">
        <v>34719459</v>
      </c>
      <c r="E48" s="26">
        <v>34720428</v>
      </c>
      <c r="F48" s="26" t="s">
        <v>15</v>
      </c>
      <c r="G48" s="26">
        <v>970</v>
      </c>
      <c r="H48" s="26">
        <v>1</v>
      </c>
      <c r="I48" s="14" t="s">
        <v>15</v>
      </c>
      <c r="J48" s="14" t="s">
        <v>15</v>
      </c>
      <c r="K48" s="14" t="s">
        <v>15</v>
      </c>
      <c r="L48" s="14" t="s">
        <v>15</v>
      </c>
      <c r="M48" s="14" t="s">
        <v>15</v>
      </c>
      <c r="N48" s="14" t="s">
        <v>15</v>
      </c>
      <c r="O48" s="14" t="s">
        <v>15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>
      <c r="A49" s="53"/>
      <c r="B49" s="26" t="s">
        <v>158</v>
      </c>
      <c r="C49" s="26" t="s">
        <v>70</v>
      </c>
      <c r="D49" s="26">
        <v>32657125</v>
      </c>
      <c r="E49" s="26">
        <v>32658083</v>
      </c>
      <c r="F49" s="26" t="s">
        <v>15</v>
      </c>
      <c r="G49" s="26">
        <v>959</v>
      </c>
      <c r="H49" s="26">
        <v>1</v>
      </c>
      <c r="I49" s="14" t="s">
        <v>15</v>
      </c>
      <c r="J49" s="14" t="s">
        <v>15</v>
      </c>
      <c r="K49" s="14" t="s">
        <v>15</v>
      </c>
      <c r="L49" s="14" t="s">
        <v>15</v>
      </c>
      <c r="M49" s="14" t="s">
        <v>15</v>
      </c>
      <c r="N49" s="14" t="s">
        <v>15</v>
      </c>
      <c r="O49" s="14" t="s">
        <v>15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>
      <c r="A50" s="53"/>
      <c r="B50" s="26" t="s">
        <v>159</v>
      </c>
      <c r="C50" s="26" t="s">
        <v>70</v>
      </c>
      <c r="D50" s="26">
        <v>2908662</v>
      </c>
      <c r="E50" s="26">
        <v>2909630</v>
      </c>
      <c r="F50" s="26" t="s">
        <v>14</v>
      </c>
      <c r="G50" s="26">
        <v>969</v>
      </c>
      <c r="H50" s="26">
        <v>1</v>
      </c>
      <c r="I50" s="14" t="s">
        <v>15</v>
      </c>
      <c r="J50" s="14" t="s">
        <v>15</v>
      </c>
      <c r="K50" s="14" t="s">
        <v>15</v>
      </c>
      <c r="L50" s="14" t="s">
        <v>15</v>
      </c>
      <c r="M50" s="14" t="s">
        <v>15</v>
      </c>
      <c r="N50" s="14" t="s">
        <v>15</v>
      </c>
      <c r="O50" s="14" t="s">
        <v>15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>
      <c r="A51" s="53"/>
      <c r="B51" s="26" t="s">
        <v>160</v>
      </c>
      <c r="C51" s="26" t="s">
        <v>53</v>
      </c>
      <c r="D51" s="26">
        <v>35176384</v>
      </c>
      <c r="E51" s="26">
        <v>35177353</v>
      </c>
      <c r="F51" s="26" t="s">
        <v>14</v>
      </c>
      <c r="G51" s="26">
        <v>970</v>
      </c>
      <c r="H51" s="26">
        <v>1</v>
      </c>
      <c r="I51" s="14" t="s">
        <v>15</v>
      </c>
      <c r="J51" s="14" t="s">
        <v>15</v>
      </c>
      <c r="K51" s="14" t="s">
        <v>15</v>
      </c>
      <c r="L51" s="14" t="s">
        <v>15</v>
      </c>
      <c r="M51" s="14" t="s">
        <v>15</v>
      </c>
      <c r="N51" s="14" t="s">
        <v>15</v>
      </c>
      <c r="O51" s="14" t="s">
        <v>15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>
      <c r="A52" s="53"/>
      <c r="B52" s="26" t="s">
        <v>161</v>
      </c>
      <c r="C52" s="26" t="s">
        <v>53</v>
      </c>
      <c r="D52" s="26">
        <v>8937741</v>
      </c>
      <c r="E52" s="26">
        <v>8938708</v>
      </c>
      <c r="F52" s="26" t="s">
        <v>14</v>
      </c>
      <c r="G52" s="26">
        <v>968</v>
      </c>
      <c r="H52" s="26">
        <v>1</v>
      </c>
      <c r="I52" s="14" t="s">
        <v>15</v>
      </c>
      <c r="J52" s="14" t="s">
        <v>15</v>
      </c>
      <c r="K52" s="14" t="s">
        <v>15</v>
      </c>
      <c r="L52" s="14" t="s">
        <v>15</v>
      </c>
      <c r="M52" s="14" t="s">
        <v>15</v>
      </c>
      <c r="N52" s="14" t="s">
        <v>15</v>
      </c>
      <c r="O52" s="14" t="s">
        <v>15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>
      <c r="A53" s="53"/>
      <c r="B53" s="26" t="s">
        <v>162</v>
      </c>
      <c r="C53" s="26" t="s">
        <v>163</v>
      </c>
      <c r="D53" s="26">
        <v>72129223</v>
      </c>
      <c r="E53" s="26">
        <v>72130191</v>
      </c>
      <c r="F53" s="26" t="s">
        <v>15</v>
      </c>
      <c r="G53" s="26">
        <v>969</v>
      </c>
      <c r="H53" s="26">
        <v>1</v>
      </c>
      <c r="I53" s="14" t="s">
        <v>15</v>
      </c>
      <c r="J53" s="14" t="s">
        <v>15</v>
      </c>
      <c r="K53" s="14" t="s">
        <v>15</v>
      </c>
      <c r="L53" s="14" t="s">
        <v>15</v>
      </c>
      <c r="M53" s="14" t="s">
        <v>15</v>
      </c>
      <c r="N53" s="14" t="s">
        <v>15</v>
      </c>
      <c r="O53" s="14" t="s">
        <v>15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>
      <c r="A54" s="53"/>
      <c r="B54" s="26" t="s">
        <v>164</v>
      </c>
      <c r="C54" s="26" t="s">
        <v>57</v>
      </c>
      <c r="D54" s="26">
        <v>1409806</v>
      </c>
      <c r="E54" s="26">
        <v>1410773</v>
      </c>
      <c r="F54" s="26" t="s">
        <v>14</v>
      </c>
      <c r="G54" s="26">
        <v>968</v>
      </c>
      <c r="H54" s="26">
        <v>1</v>
      </c>
      <c r="I54" s="14" t="s">
        <v>15</v>
      </c>
      <c r="J54" s="14" t="s">
        <v>15</v>
      </c>
      <c r="K54" s="14" t="s">
        <v>15</v>
      </c>
      <c r="L54" s="14" t="s">
        <v>15</v>
      </c>
      <c r="M54" s="14" t="s">
        <v>15</v>
      </c>
      <c r="N54" s="14" t="s">
        <v>15</v>
      </c>
      <c r="O54" s="14" t="s">
        <v>15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>
      <c r="A55" s="54"/>
      <c r="B55" s="26" t="s">
        <v>165</v>
      </c>
      <c r="C55" s="26" t="s">
        <v>96</v>
      </c>
      <c r="D55" s="26">
        <v>232422992</v>
      </c>
      <c r="E55" s="26">
        <v>232423965</v>
      </c>
      <c r="F55" s="26" t="s">
        <v>14</v>
      </c>
      <c r="G55" s="26">
        <v>974</v>
      </c>
      <c r="H55" s="26">
        <v>1</v>
      </c>
      <c r="I55" s="14" t="s">
        <v>15</v>
      </c>
      <c r="J55" s="14" t="s">
        <v>15</v>
      </c>
      <c r="K55" s="14" t="s">
        <v>15</v>
      </c>
      <c r="L55" s="14" t="s">
        <v>15</v>
      </c>
      <c r="M55" s="14" t="s">
        <v>15</v>
      </c>
      <c r="N55" s="14" t="s">
        <v>15</v>
      </c>
      <c r="O55" s="14" t="s">
        <v>15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>
      <c r="A57" s="56" t="s">
        <v>76</v>
      </c>
      <c r="B57" s="46" t="s">
        <v>166</v>
      </c>
      <c r="C57" s="46" t="s">
        <v>55</v>
      </c>
      <c r="D57" s="46">
        <v>62382199</v>
      </c>
      <c r="E57" s="46">
        <v>62383091</v>
      </c>
      <c r="F57" s="46" t="s">
        <v>15</v>
      </c>
      <c r="G57" s="46">
        <v>893</v>
      </c>
      <c r="H57" s="46">
        <v>3</v>
      </c>
      <c r="I57" s="57" t="s">
        <v>167</v>
      </c>
      <c r="J57" s="58"/>
      <c r="K57" s="58"/>
      <c r="L57" s="58"/>
      <c r="M57" s="58"/>
      <c r="N57" s="58"/>
      <c r="O57" s="58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>
      <c r="A58" s="53"/>
      <c r="B58" s="42" t="s">
        <v>168</v>
      </c>
      <c r="C58" s="42" t="s">
        <v>143</v>
      </c>
      <c r="D58" s="42">
        <v>6646382</v>
      </c>
      <c r="E58" s="42">
        <v>6647360</v>
      </c>
      <c r="F58" s="42" t="s">
        <v>14</v>
      </c>
      <c r="G58" s="42">
        <v>979</v>
      </c>
      <c r="H58" s="42">
        <v>1</v>
      </c>
      <c r="I58" s="42" t="s">
        <v>15</v>
      </c>
      <c r="J58" s="42" t="s">
        <v>15</v>
      </c>
      <c r="K58" s="42" t="s">
        <v>15</v>
      </c>
      <c r="L58" s="42" t="s">
        <v>15</v>
      </c>
      <c r="M58" s="42" t="s">
        <v>15</v>
      </c>
      <c r="N58" s="42" t="s">
        <v>15</v>
      </c>
      <c r="O58" s="42" t="s">
        <v>15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>
      <c r="A59" s="53"/>
      <c r="B59" s="26" t="s">
        <v>169</v>
      </c>
      <c r="C59" s="26" t="s">
        <v>145</v>
      </c>
      <c r="D59" s="26">
        <v>23599483</v>
      </c>
      <c r="E59" s="26">
        <v>23600443</v>
      </c>
      <c r="F59" s="26" t="s">
        <v>14</v>
      </c>
      <c r="G59" s="26">
        <v>961</v>
      </c>
      <c r="H59" s="26">
        <v>1</v>
      </c>
      <c r="I59" s="26" t="s">
        <v>15</v>
      </c>
      <c r="J59" s="26" t="s">
        <v>15</v>
      </c>
      <c r="K59" s="26" t="s">
        <v>15</v>
      </c>
      <c r="L59" s="26" t="s">
        <v>15</v>
      </c>
      <c r="M59" s="26" t="s">
        <v>15</v>
      </c>
      <c r="N59" s="26" t="s">
        <v>15</v>
      </c>
      <c r="O59" s="26" t="s">
        <v>15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>
      <c r="A60" s="53"/>
      <c r="B60" s="26" t="s">
        <v>170</v>
      </c>
      <c r="C60" s="26" t="s">
        <v>147</v>
      </c>
      <c r="D60" s="26">
        <v>88540551</v>
      </c>
      <c r="E60" s="26">
        <v>88541519</v>
      </c>
      <c r="F60" s="26" t="s">
        <v>14</v>
      </c>
      <c r="G60" s="26">
        <v>969</v>
      </c>
      <c r="H60" s="26">
        <v>1</v>
      </c>
      <c r="I60" s="26" t="s">
        <v>15</v>
      </c>
      <c r="J60" s="26" t="s">
        <v>15</v>
      </c>
      <c r="K60" s="26" t="s">
        <v>15</v>
      </c>
      <c r="L60" s="26" t="s">
        <v>15</v>
      </c>
      <c r="M60" s="26" t="s">
        <v>15</v>
      </c>
      <c r="N60" s="26" t="s">
        <v>15</v>
      </c>
      <c r="O60" s="26" t="s">
        <v>15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53"/>
      <c r="B61" s="26" t="s">
        <v>171</v>
      </c>
      <c r="C61" s="26" t="s">
        <v>172</v>
      </c>
      <c r="D61" s="26">
        <v>54266806</v>
      </c>
      <c r="E61" s="26">
        <v>54267766</v>
      </c>
      <c r="F61" s="26" t="s">
        <v>15</v>
      </c>
      <c r="G61" s="26">
        <v>961</v>
      </c>
      <c r="H61" s="26">
        <v>1</v>
      </c>
      <c r="I61" s="26" t="s">
        <v>15</v>
      </c>
      <c r="J61" s="26" t="s">
        <v>15</v>
      </c>
      <c r="K61" s="26" t="s">
        <v>15</v>
      </c>
      <c r="L61" s="26" t="s">
        <v>15</v>
      </c>
      <c r="M61" s="26" t="s">
        <v>15</v>
      </c>
      <c r="N61" s="26" t="s">
        <v>15</v>
      </c>
      <c r="O61" s="26" t="s">
        <v>15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53"/>
      <c r="B62" s="26" t="s">
        <v>173</v>
      </c>
      <c r="C62" s="26" t="s">
        <v>55</v>
      </c>
      <c r="D62" s="26">
        <v>72164373</v>
      </c>
      <c r="E62" s="26">
        <v>72165341</v>
      </c>
      <c r="F62" s="26" t="s">
        <v>14</v>
      </c>
      <c r="G62" s="26">
        <v>969</v>
      </c>
      <c r="H62" s="26">
        <v>1</v>
      </c>
      <c r="I62" s="26" t="s">
        <v>15</v>
      </c>
      <c r="J62" s="26" t="s">
        <v>15</v>
      </c>
      <c r="K62" s="26" t="s">
        <v>15</v>
      </c>
      <c r="L62" s="26" t="s">
        <v>15</v>
      </c>
      <c r="M62" s="26" t="s">
        <v>15</v>
      </c>
      <c r="N62" s="26" t="s">
        <v>15</v>
      </c>
      <c r="O62" s="26" t="s">
        <v>15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53"/>
      <c r="B63" s="26" t="s">
        <v>174</v>
      </c>
      <c r="C63" s="26" t="s">
        <v>57</v>
      </c>
      <c r="D63" s="26">
        <v>1580342</v>
      </c>
      <c r="E63" s="26">
        <v>1581251</v>
      </c>
      <c r="F63" s="26" t="s">
        <v>14</v>
      </c>
      <c r="G63" s="26">
        <v>910</v>
      </c>
      <c r="H63" s="26">
        <v>1</v>
      </c>
      <c r="I63" s="26" t="s">
        <v>15</v>
      </c>
      <c r="J63" s="26" t="s">
        <v>15</v>
      </c>
      <c r="K63" s="26" t="s">
        <v>15</v>
      </c>
      <c r="L63" s="26" t="s">
        <v>15</v>
      </c>
      <c r="M63" s="26" t="s">
        <v>15</v>
      </c>
      <c r="N63" s="26" t="s">
        <v>15</v>
      </c>
      <c r="O63" s="26" t="s">
        <v>15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>
      <c r="A64" s="54"/>
      <c r="B64" s="26" t="s">
        <v>175</v>
      </c>
      <c r="C64" s="26" t="s">
        <v>66</v>
      </c>
      <c r="D64" s="26">
        <v>195927524</v>
      </c>
      <c r="E64" s="26">
        <v>195928492</v>
      </c>
      <c r="F64" s="26" t="s">
        <v>15</v>
      </c>
      <c r="G64" s="26">
        <v>969</v>
      </c>
      <c r="H64" s="26">
        <v>1</v>
      </c>
      <c r="I64" s="26" t="s">
        <v>15</v>
      </c>
      <c r="J64" s="26" t="s">
        <v>15</v>
      </c>
      <c r="K64" s="26" t="s">
        <v>15</v>
      </c>
      <c r="L64" s="26" t="s">
        <v>15</v>
      </c>
      <c r="M64" s="26" t="s">
        <v>15</v>
      </c>
      <c r="N64" s="26" t="s">
        <v>15</v>
      </c>
      <c r="O64" s="26" t="s">
        <v>15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3.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3.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3.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3.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3.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3.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3.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2:A15"/>
    <mergeCell ref="A17:A18"/>
    <mergeCell ref="A21:A55"/>
    <mergeCell ref="A57:A64"/>
    <mergeCell ref="I57:O57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6C6AC"/>
  </sheetPr>
  <dimension ref="A1:Z1000"/>
  <sheetViews>
    <sheetView topLeftCell="A51" workbookViewId="0"/>
  </sheetViews>
  <sheetFormatPr baseColWidth="10" defaultColWidth="11.1640625" defaultRowHeight="15" customHeight="1"/>
  <cols>
    <col min="1" max="1" width="10.83203125" customWidth="1"/>
    <col min="2" max="2" width="17.83203125" customWidth="1"/>
    <col min="3" max="3" width="15.5" customWidth="1"/>
    <col min="4" max="4" width="13.5" customWidth="1"/>
    <col min="5" max="5" width="12.83203125" customWidth="1"/>
    <col min="6" max="10" width="10.83203125" customWidth="1"/>
    <col min="11" max="12" width="12" customWidth="1"/>
    <col min="13" max="15" width="10.83203125" customWidth="1"/>
    <col min="16" max="26" width="10.5" customWidth="1"/>
  </cols>
  <sheetData>
    <row r="1" spans="1:26" ht="73.5" customHeight="1">
      <c r="A1" s="26"/>
      <c r="B1" s="16" t="s">
        <v>33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36" t="s">
        <v>41</v>
      </c>
      <c r="I1" s="18" t="s">
        <v>42</v>
      </c>
      <c r="J1" s="19" t="s">
        <v>43</v>
      </c>
      <c r="K1" s="18" t="s">
        <v>44</v>
      </c>
      <c r="L1" s="18" t="s">
        <v>176</v>
      </c>
      <c r="M1" s="18" t="s">
        <v>46</v>
      </c>
      <c r="N1" s="18" t="s">
        <v>47</v>
      </c>
      <c r="O1" s="18" t="s">
        <v>48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3.5" customHeight="1">
      <c r="A2" s="52" t="s">
        <v>49</v>
      </c>
      <c r="B2" s="15" t="s">
        <v>50</v>
      </c>
      <c r="C2" s="26" t="s">
        <v>53</v>
      </c>
      <c r="D2" s="26">
        <v>156657706</v>
      </c>
      <c r="E2" s="26">
        <v>156666885</v>
      </c>
      <c r="F2" s="26" t="s">
        <v>15</v>
      </c>
      <c r="G2" s="26">
        <v>9180</v>
      </c>
      <c r="H2" s="21">
        <v>1545</v>
      </c>
      <c r="I2" s="21">
        <v>1280</v>
      </c>
      <c r="J2" s="22">
        <f t="shared" ref="J2:J10" si="0">I2/H2</f>
        <v>0.82847896440129454</v>
      </c>
      <c r="K2" s="14">
        <v>115.979</v>
      </c>
      <c r="L2" s="14">
        <v>105.4</v>
      </c>
      <c r="M2" s="14">
        <v>61.362499999999997</v>
      </c>
      <c r="N2" s="14">
        <v>157.68</v>
      </c>
      <c r="O2" s="14">
        <f t="shared" ref="O2:O10" si="1">N2-M2</f>
        <v>96.31750000000001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3.5" customHeight="1">
      <c r="A3" s="53"/>
      <c r="B3" s="15" t="s">
        <v>54</v>
      </c>
      <c r="C3" s="26" t="s">
        <v>55</v>
      </c>
      <c r="D3" s="26">
        <v>118721015</v>
      </c>
      <c r="E3" s="26">
        <v>118730174</v>
      </c>
      <c r="F3" s="26" t="s">
        <v>15</v>
      </c>
      <c r="G3" s="26">
        <v>9160</v>
      </c>
      <c r="H3" s="21">
        <v>296</v>
      </c>
      <c r="I3" s="21">
        <v>247</v>
      </c>
      <c r="J3" s="22">
        <f t="shared" si="0"/>
        <v>0.83445945945945943</v>
      </c>
      <c r="K3" s="14">
        <v>135.69200000000001</v>
      </c>
      <c r="L3" s="14">
        <v>117.7</v>
      </c>
      <c r="M3" s="14">
        <v>67.325000000000003</v>
      </c>
      <c r="N3" s="14">
        <v>186.44</v>
      </c>
      <c r="O3" s="14">
        <f t="shared" si="1"/>
        <v>119.11499999999999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.5" customHeight="1">
      <c r="A4" s="53"/>
      <c r="B4" s="15" t="s">
        <v>56</v>
      </c>
      <c r="C4" s="26" t="s">
        <v>57</v>
      </c>
      <c r="D4" s="26">
        <v>155626666</v>
      </c>
      <c r="E4" s="26">
        <v>155635845</v>
      </c>
      <c r="F4" s="26" t="s">
        <v>15</v>
      </c>
      <c r="G4" s="26">
        <v>9180</v>
      </c>
      <c r="H4" s="23">
        <v>162</v>
      </c>
      <c r="I4" s="21">
        <v>129</v>
      </c>
      <c r="J4" s="22">
        <f t="shared" si="0"/>
        <v>0.79629629629629628</v>
      </c>
      <c r="K4" s="14">
        <v>142.66999999999999</v>
      </c>
      <c r="L4" s="14">
        <v>116.79</v>
      </c>
      <c r="M4" s="14">
        <v>75.569999999999993</v>
      </c>
      <c r="N4" s="14">
        <v>188.12</v>
      </c>
      <c r="O4" s="14">
        <f t="shared" si="1"/>
        <v>112.55000000000001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3.5" customHeight="1">
      <c r="A5" s="53"/>
      <c r="B5" s="15" t="s">
        <v>58</v>
      </c>
      <c r="C5" s="26" t="s">
        <v>60</v>
      </c>
      <c r="D5" s="26">
        <v>4582426</v>
      </c>
      <c r="E5" s="26">
        <v>4600400</v>
      </c>
      <c r="F5" s="26" t="s">
        <v>15</v>
      </c>
      <c r="G5" s="26">
        <v>17975</v>
      </c>
      <c r="H5" s="26">
        <v>120</v>
      </c>
      <c r="I5" s="21">
        <v>95</v>
      </c>
      <c r="J5" s="22">
        <f t="shared" si="0"/>
        <v>0.79166666666666663</v>
      </c>
      <c r="K5" s="14">
        <v>115.554</v>
      </c>
      <c r="L5" s="14">
        <v>107.77</v>
      </c>
      <c r="M5" s="14">
        <v>62.005000000000003</v>
      </c>
      <c r="N5" s="14">
        <v>160.715</v>
      </c>
      <c r="O5" s="14">
        <f t="shared" si="1"/>
        <v>98.710000000000008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3.5" customHeight="1">
      <c r="A6" s="53"/>
      <c r="B6" s="15" t="s">
        <v>63</v>
      </c>
      <c r="C6" s="26" t="s">
        <v>62</v>
      </c>
      <c r="D6" s="26">
        <v>23536062</v>
      </c>
      <c r="E6" s="26">
        <v>23546900</v>
      </c>
      <c r="F6" s="26" t="s">
        <v>14</v>
      </c>
      <c r="G6" s="26">
        <v>10839</v>
      </c>
      <c r="H6" s="26">
        <v>100</v>
      </c>
      <c r="I6" s="21">
        <v>83</v>
      </c>
      <c r="J6" s="22">
        <f t="shared" si="0"/>
        <v>0.83</v>
      </c>
      <c r="K6" s="14">
        <v>138.03899999999999</v>
      </c>
      <c r="L6" s="14">
        <v>92.48</v>
      </c>
      <c r="M6" s="14">
        <v>53.365000000000002</v>
      </c>
      <c r="N6" s="14">
        <v>184.09</v>
      </c>
      <c r="O6" s="14">
        <f t="shared" si="1"/>
        <v>130.72499999999999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53"/>
      <c r="B7" s="15" t="s">
        <v>61</v>
      </c>
      <c r="C7" s="26" t="s">
        <v>62</v>
      </c>
      <c r="D7" s="26">
        <v>18938674</v>
      </c>
      <c r="E7" s="26">
        <v>18947848</v>
      </c>
      <c r="F7" s="26" t="s">
        <v>14</v>
      </c>
      <c r="G7" s="26">
        <v>9175</v>
      </c>
      <c r="H7" s="26">
        <v>84</v>
      </c>
      <c r="I7" s="21">
        <v>71</v>
      </c>
      <c r="J7" s="22">
        <f t="shared" si="0"/>
        <v>0.84523809523809523</v>
      </c>
      <c r="K7" s="14">
        <v>181.71</v>
      </c>
      <c r="L7" s="14">
        <v>182.17</v>
      </c>
      <c r="M7" s="14">
        <v>71.405000000000001</v>
      </c>
      <c r="N7" s="14">
        <v>270.54000000000002</v>
      </c>
      <c r="O7" s="14">
        <f t="shared" si="1"/>
        <v>199.13500000000002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3.5" customHeight="1">
      <c r="A8" s="53"/>
      <c r="B8" s="15" t="s">
        <v>67</v>
      </c>
      <c r="C8" s="26" t="s">
        <v>68</v>
      </c>
      <c r="D8" s="26">
        <v>17908096</v>
      </c>
      <c r="E8" s="26">
        <v>17916431</v>
      </c>
      <c r="F8" s="26" t="s">
        <v>15</v>
      </c>
      <c r="G8" s="26">
        <v>8336</v>
      </c>
      <c r="H8" s="26">
        <v>11</v>
      </c>
      <c r="I8" s="21">
        <v>10</v>
      </c>
      <c r="J8" s="22">
        <f t="shared" si="0"/>
        <v>0.90909090909090906</v>
      </c>
      <c r="K8" s="14">
        <v>153.68600000000001</v>
      </c>
      <c r="L8" s="14">
        <v>125.245</v>
      </c>
      <c r="M8" s="14">
        <v>96.617500000000007</v>
      </c>
      <c r="N8" s="14">
        <v>198.04</v>
      </c>
      <c r="O8" s="14">
        <f t="shared" si="1"/>
        <v>101.42249999999999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3.5" customHeight="1">
      <c r="A9" s="53"/>
      <c r="B9" s="15" t="s">
        <v>65</v>
      </c>
      <c r="C9" s="26" t="s">
        <v>66</v>
      </c>
      <c r="D9" s="26">
        <v>101691893</v>
      </c>
      <c r="E9" s="26">
        <v>101701015</v>
      </c>
      <c r="F9" s="26" t="s">
        <v>14</v>
      </c>
      <c r="G9" s="26">
        <v>9123</v>
      </c>
      <c r="H9" s="26">
        <v>7</v>
      </c>
      <c r="I9" s="21">
        <v>4</v>
      </c>
      <c r="J9" s="22">
        <f t="shared" si="0"/>
        <v>0.5714285714285714</v>
      </c>
      <c r="K9" s="14">
        <v>149.703</v>
      </c>
      <c r="L9" s="14">
        <v>148.19</v>
      </c>
      <c r="M9" s="14">
        <v>117.5575</v>
      </c>
      <c r="N9" s="14">
        <v>180.33500000000001</v>
      </c>
      <c r="O9" s="14">
        <f t="shared" si="1"/>
        <v>62.777500000000003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3.5" customHeight="1">
      <c r="A10" s="53"/>
      <c r="B10" s="15" t="s">
        <v>69</v>
      </c>
      <c r="C10" s="26" t="s">
        <v>70</v>
      </c>
      <c r="D10" s="26">
        <v>77716945</v>
      </c>
      <c r="E10" s="26">
        <v>77726366</v>
      </c>
      <c r="F10" s="26" t="s">
        <v>15</v>
      </c>
      <c r="G10" s="26">
        <v>9422</v>
      </c>
      <c r="H10" s="26">
        <v>6</v>
      </c>
      <c r="I10" s="21">
        <v>6</v>
      </c>
      <c r="J10" s="22">
        <f t="shared" si="0"/>
        <v>1</v>
      </c>
      <c r="K10" s="14">
        <v>117.205</v>
      </c>
      <c r="L10" s="14">
        <v>98.325000000000003</v>
      </c>
      <c r="M10" s="14">
        <v>65.45</v>
      </c>
      <c r="N10" s="14">
        <v>171.25</v>
      </c>
      <c r="O10" s="14">
        <f t="shared" si="1"/>
        <v>105.8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3.5" customHeight="1">
      <c r="A11" s="53"/>
      <c r="B11" s="15" t="s">
        <v>177</v>
      </c>
      <c r="C11" s="26" t="s">
        <v>57</v>
      </c>
      <c r="D11" s="26">
        <v>75377086</v>
      </c>
      <c r="E11" s="26">
        <v>75383458</v>
      </c>
      <c r="F11" s="26" t="s">
        <v>14</v>
      </c>
      <c r="G11" s="26">
        <v>6373</v>
      </c>
      <c r="H11" s="26">
        <v>3</v>
      </c>
      <c r="I11" s="26">
        <v>1</v>
      </c>
      <c r="J11" s="31" t="s">
        <v>15</v>
      </c>
      <c r="K11" s="26" t="s">
        <v>15</v>
      </c>
      <c r="L11" s="15" t="s">
        <v>15</v>
      </c>
      <c r="M11" s="26" t="s">
        <v>15</v>
      </c>
      <c r="N11" s="26" t="s">
        <v>15</v>
      </c>
      <c r="O11" s="26" t="s">
        <v>15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3.5" customHeight="1">
      <c r="A12" s="53"/>
      <c r="B12" s="15" t="s">
        <v>71</v>
      </c>
      <c r="C12" s="26" t="s">
        <v>72</v>
      </c>
      <c r="D12" s="26">
        <v>58327459</v>
      </c>
      <c r="E12" s="26">
        <v>58336915</v>
      </c>
      <c r="F12" s="26" t="s">
        <v>15</v>
      </c>
      <c r="G12" s="26">
        <v>9457</v>
      </c>
      <c r="H12" s="26">
        <v>3</v>
      </c>
      <c r="I12" s="21">
        <v>2</v>
      </c>
      <c r="J12" s="22" t="s">
        <v>15</v>
      </c>
      <c r="K12" s="14" t="s">
        <v>15</v>
      </c>
      <c r="L12" s="14" t="s">
        <v>15</v>
      </c>
      <c r="M12" s="26" t="s">
        <v>15</v>
      </c>
      <c r="N12" s="26" t="s">
        <v>15</v>
      </c>
      <c r="O12" s="32" t="s">
        <v>15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3.5" customHeight="1">
      <c r="A13" s="53"/>
      <c r="B13" s="41" t="s">
        <v>178</v>
      </c>
      <c r="C13" s="42" t="s">
        <v>163</v>
      </c>
      <c r="D13" s="42">
        <v>9121786</v>
      </c>
      <c r="E13" s="42">
        <v>9131367</v>
      </c>
      <c r="F13" s="42" t="s">
        <v>14</v>
      </c>
      <c r="G13" s="42">
        <v>9582</v>
      </c>
      <c r="H13" s="42">
        <v>2</v>
      </c>
      <c r="I13" s="42" t="s">
        <v>15</v>
      </c>
      <c r="J13" s="42" t="s">
        <v>15</v>
      </c>
      <c r="K13" s="42" t="s">
        <v>15</v>
      </c>
      <c r="L13" s="42" t="s">
        <v>15</v>
      </c>
      <c r="M13" s="42" t="s">
        <v>15</v>
      </c>
      <c r="N13" s="42" t="s">
        <v>15</v>
      </c>
      <c r="O13" s="42" t="s">
        <v>15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3.5" customHeight="1">
      <c r="A14" s="53"/>
      <c r="B14" s="15" t="s">
        <v>179</v>
      </c>
      <c r="C14" s="26" t="s">
        <v>68</v>
      </c>
      <c r="D14" s="26">
        <v>139459906</v>
      </c>
      <c r="E14" s="26">
        <v>139462993</v>
      </c>
      <c r="F14" s="26" t="s">
        <v>15</v>
      </c>
      <c r="G14" s="26">
        <v>3088</v>
      </c>
      <c r="H14" s="26">
        <v>1</v>
      </c>
      <c r="I14" s="26" t="s">
        <v>15</v>
      </c>
      <c r="J14" s="26" t="s">
        <v>15</v>
      </c>
      <c r="K14" s="26" t="s">
        <v>15</v>
      </c>
      <c r="L14" s="26" t="s">
        <v>15</v>
      </c>
      <c r="M14" s="26" t="s">
        <v>15</v>
      </c>
      <c r="N14" s="26" t="s">
        <v>15</v>
      </c>
      <c r="O14" s="26" t="s">
        <v>15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>
      <c r="A15" s="53"/>
      <c r="B15" s="15" t="s">
        <v>74</v>
      </c>
      <c r="C15" s="26" t="s">
        <v>68</v>
      </c>
      <c r="D15" s="26">
        <v>7497875</v>
      </c>
      <c r="E15" s="26">
        <v>7502767</v>
      </c>
      <c r="F15" s="26" t="s">
        <v>15</v>
      </c>
      <c r="G15" s="26">
        <v>4893</v>
      </c>
      <c r="H15" s="21">
        <v>1</v>
      </c>
      <c r="I15" s="21" t="s">
        <v>15</v>
      </c>
      <c r="J15" s="21" t="s">
        <v>15</v>
      </c>
      <c r="K15" s="21" t="s">
        <v>15</v>
      </c>
      <c r="L15" s="21" t="s">
        <v>15</v>
      </c>
      <c r="M15" s="21" t="s">
        <v>15</v>
      </c>
      <c r="N15" s="21" t="s">
        <v>15</v>
      </c>
      <c r="O15" s="21" t="s">
        <v>15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3.5" customHeight="1">
      <c r="A16" s="53"/>
      <c r="B16" s="15" t="s">
        <v>73</v>
      </c>
      <c r="C16" s="26" t="s">
        <v>66</v>
      </c>
      <c r="D16" s="26">
        <v>113024277</v>
      </c>
      <c r="E16" s="26">
        <v>113033435</v>
      </c>
      <c r="F16" s="26" t="s">
        <v>15</v>
      </c>
      <c r="G16" s="26">
        <v>9159</v>
      </c>
      <c r="H16" s="23">
        <v>1</v>
      </c>
      <c r="I16" s="21" t="s">
        <v>15</v>
      </c>
      <c r="J16" s="21" t="s">
        <v>15</v>
      </c>
      <c r="K16" s="21" t="s">
        <v>15</v>
      </c>
      <c r="L16" s="21" t="s">
        <v>15</v>
      </c>
      <c r="M16" s="21" t="s">
        <v>15</v>
      </c>
      <c r="N16" s="21" t="s">
        <v>15</v>
      </c>
      <c r="O16" s="21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53"/>
      <c r="B17" s="15" t="s">
        <v>180</v>
      </c>
      <c r="C17" s="26" t="s">
        <v>107</v>
      </c>
      <c r="D17" s="26">
        <v>20276591</v>
      </c>
      <c r="E17" s="26">
        <v>20286703</v>
      </c>
      <c r="F17" s="26" t="s">
        <v>14</v>
      </c>
      <c r="G17" s="26">
        <v>10113</v>
      </c>
      <c r="H17" s="26">
        <v>1</v>
      </c>
      <c r="I17" s="26" t="s">
        <v>15</v>
      </c>
      <c r="J17" s="26" t="s">
        <v>15</v>
      </c>
      <c r="K17" s="26" t="s">
        <v>15</v>
      </c>
      <c r="L17" s="26" t="s">
        <v>15</v>
      </c>
      <c r="M17" s="26" t="s">
        <v>15</v>
      </c>
      <c r="N17" s="26" t="s">
        <v>15</v>
      </c>
      <c r="O17" s="26" t="s">
        <v>15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3.5" customHeight="1">
      <c r="A18" s="54"/>
      <c r="B18" s="15" t="s">
        <v>75</v>
      </c>
      <c r="C18" s="26" t="s">
        <v>55</v>
      </c>
      <c r="D18" s="26">
        <v>101695063</v>
      </c>
      <c r="E18" s="26">
        <v>101704528</v>
      </c>
      <c r="F18" s="26" t="s">
        <v>14</v>
      </c>
      <c r="G18" s="26">
        <v>9466</v>
      </c>
      <c r="H18" s="21">
        <v>1</v>
      </c>
      <c r="I18" s="21" t="s">
        <v>15</v>
      </c>
      <c r="J18" s="21" t="s">
        <v>15</v>
      </c>
      <c r="K18" s="21" t="s">
        <v>15</v>
      </c>
      <c r="L18" s="21" t="s">
        <v>15</v>
      </c>
      <c r="M18" s="21" t="s">
        <v>15</v>
      </c>
      <c r="N18" s="21" t="s">
        <v>15</v>
      </c>
      <c r="O18" s="21" t="s">
        <v>15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>
      <c r="A20" s="52" t="s">
        <v>76</v>
      </c>
      <c r="B20" s="26" t="s">
        <v>77</v>
      </c>
      <c r="C20" s="26" t="s">
        <v>55</v>
      </c>
      <c r="D20" s="26">
        <v>62375545</v>
      </c>
      <c r="E20" s="26">
        <v>62383091</v>
      </c>
      <c r="F20" s="26" t="s">
        <v>15</v>
      </c>
      <c r="G20" s="26">
        <v>7547</v>
      </c>
      <c r="H20" s="26">
        <v>12</v>
      </c>
      <c r="I20" s="21">
        <v>9</v>
      </c>
      <c r="J20" s="22">
        <f>I20/H20</f>
        <v>0.75</v>
      </c>
      <c r="K20" s="14">
        <v>65.371099999999998</v>
      </c>
      <c r="L20" s="14">
        <v>58.18</v>
      </c>
      <c r="M20" s="14">
        <v>41.43</v>
      </c>
      <c r="N20" s="14">
        <v>88.8</v>
      </c>
      <c r="O20" s="14">
        <f>N20-M20</f>
        <v>47.37</v>
      </c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3.5" customHeight="1">
      <c r="A21" s="53"/>
      <c r="B21" s="26" t="s">
        <v>79</v>
      </c>
      <c r="C21" s="26" t="s">
        <v>57</v>
      </c>
      <c r="D21" s="26">
        <v>150632886</v>
      </c>
      <c r="E21" s="26">
        <v>150634662</v>
      </c>
      <c r="F21" s="26" t="s">
        <v>15</v>
      </c>
      <c r="G21" s="26">
        <v>1777</v>
      </c>
      <c r="H21" s="26">
        <v>3</v>
      </c>
      <c r="I21" s="21">
        <v>2</v>
      </c>
      <c r="J21" s="22" t="s">
        <v>15</v>
      </c>
      <c r="K21" s="14" t="s">
        <v>15</v>
      </c>
      <c r="L21" s="14" t="s">
        <v>15</v>
      </c>
      <c r="M21" s="26" t="s">
        <v>15</v>
      </c>
      <c r="N21" s="26" t="s">
        <v>15</v>
      </c>
      <c r="O21" s="32" t="s">
        <v>15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customHeight="1">
      <c r="A22" s="53"/>
      <c r="B22" s="42" t="s">
        <v>181</v>
      </c>
      <c r="C22" s="42" t="s">
        <v>163</v>
      </c>
      <c r="D22" s="42">
        <v>3977324</v>
      </c>
      <c r="E22" s="42">
        <v>3986912</v>
      </c>
      <c r="F22" s="42" t="s">
        <v>15</v>
      </c>
      <c r="G22" s="42">
        <v>9589</v>
      </c>
      <c r="H22" s="42">
        <v>1</v>
      </c>
      <c r="I22" s="42" t="s">
        <v>15</v>
      </c>
      <c r="J22" s="42" t="s">
        <v>15</v>
      </c>
      <c r="K22" s="42" t="s">
        <v>15</v>
      </c>
      <c r="L22" s="42" t="s">
        <v>15</v>
      </c>
      <c r="M22" s="42" t="s">
        <v>15</v>
      </c>
      <c r="N22" s="42" t="s">
        <v>15</v>
      </c>
      <c r="O22" s="42" t="s">
        <v>15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3.5" customHeight="1">
      <c r="A23" s="53"/>
      <c r="B23" s="26" t="s">
        <v>178</v>
      </c>
      <c r="C23" s="26" t="s">
        <v>163</v>
      </c>
      <c r="D23" s="26">
        <v>9121786</v>
      </c>
      <c r="E23" s="26">
        <v>9131367</v>
      </c>
      <c r="F23" s="26" t="s">
        <v>14</v>
      </c>
      <c r="G23" s="26">
        <v>9582</v>
      </c>
      <c r="H23" s="26">
        <v>1</v>
      </c>
      <c r="I23" s="26" t="s">
        <v>15</v>
      </c>
      <c r="J23" s="26" t="s">
        <v>15</v>
      </c>
      <c r="K23" s="26" t="s">
        <v>15</v>
      </c>
      <c r="L23" s="26" t="s">
        <v>15</v>
      </c>
      <c r="M23" s="26" t="s">
        <v>15</v>
      </c>
      <c r="N23" s="26" t="s">
        <v>15</v>
      </c>
      <c r="O23" s="26" t="s">
        <v>15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3.5" customHeight="1">
      <c r="A24" s="53"/>
      <c r="B24" s="26" t="s">
        <v>56</v>
      </c>
      <c r="C24" s="26" t="s">
        <v>57</v>
      </c>
      <c r="D24" s="26">
        <v>155626666</v>
      </c>
      <c r="E24" s="26">
        <v>155635845</v>
      </c>
      <c r="F24" s="26" t="s">
        <v>15</v>
      </c>
      <c r="G24" s="26">
        <v>9180</v>
      </c>
      <c r="H24" s="26">
        <v>1</v>
      </c>
      <c r="I24" s="26" t="s">
        <v>15</v>
      </c>
      <c r="J24" s="26" t="s">
        <v>15</v>
      </c>
      <c r="K24" s="26" t="s">
        <v>15</v>
      </c>
      <c r="L24" s="26" t="s">
        <v>15</v>
      </c>
      <c r="M24" s="26" t="s">
        <v>15</v>
      </c>
      <c r="N24" s="26" t="s">
        <v>15</v>
      </c>
      <c r="O24" s="26" t="s">
        <v>15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customHeight="1">
      <c r="A25" s="54"/>
      <c r="B25" s="26" t="s">
        <v>182</v>
      </c>
      <c r="C25" s="26" t="s">
        <v>183</v>
      </c>
      <c r="D25" s="26">
        <v>6824179</v>
      </c>
      <c r="E25" s="26">
        <v>6833641</v>
      </c>
      <c r="F25" s="26" t="s">
        <v>15</v>
      </c>
      <c r="G25" s="26">
        <v>9463</v>
      </c>
      <c r="H25" s="26">
        <v>1</v>
      </c>
      <c r="I25" s="26" t="s">
        <v>15</v>
      </c>
      <c r="J25" s="26" t="s">
        <v>15</v>
      </c>
      <c r="K25" s="26" t="s">
        <v>15</v>
      </c>
      <c r="L25" s="26" t="s">
        <v>15</v>
      </c>
      <c r="M25" s="26" t="s">
        <v>15</v>
      </c>
      <c r="N25" s="26" t="s">
        <v>15</v>
      </c>
      <c r="O25" s="26" t="s">
        <v>15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3.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3.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3.5" customHeight="1">
      <c r="A28" s="52" t="s">
        <v>49</v>
      </c>
      <c r="B28" s="26" t="s">
        <v>126</v>
      </c>
      <c r="C28" s="26" t="s">
        <v>57</v>
      </c>
      <c r="D28" s="26">
        <v>155599536</v>
      </c>
      <c r="E28" s="26">
        <v>155600505</v>
      </c>
      <c r="F28" s="26" t="s">
        <v>15</v>
      </c>
      <c r="G28" s="26">
        <v>970</v>
      </c>
      <c r="H28" s="26">
        <v>6</v>
      </c>
      <c r="I28" s="26">
        <v>5</v>
      </c>
      <c r="J28" s="31">
        <f t="shared" ref="J28:J32" si="2">I28/H28</f>
        <v>0.83333333333333337</v>
      </c>
      <c r="K28" s="32">
        <v>88.48</v>
      </c>
      <c r="L28" s="32">
        <v>87.42</v>
      </c>
      <c r="M28" s="32">
        <v>67.8</v>
      </c>
      <c r="N28" s="32">
        <v>91.31</v>
      </c>
      <c r="O28" s="32">
        <f t="shared" ref="O28:O32" si="3">N28-M28</f>
        <v>23.510000000000005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3.5" customHeight="1">
      <c r="A29" s="53"/>
      <c r="B29" s="26" t="s">
        <v>125</v>
      </c>
      <c r="C29" s="26" t="s">
        <v>66</v>
      </c>
      <c r="D29" s="26">
        <v>196944079</v>
      </c>
      <c r="E29" s="26">
        <v>196945028</v>
      </c>
      <c r="F29" s="26" t="s">
        <v>14</v>
      </c>
      <c r="G29" s="26">
        <v>950</v>
      </c>
      <c r="H29" s="26">
        <v>6</v>
      </c>
      <c r="I29" s="26">
        <v>5</v>
      </c>
      <c r="J29" s="31">
        <f t="shared" si="2"/>
        <v>0.83333333333333337</v>
      </c>
      <c r="K29" s="32">
        <v>143.358</v>
      </c>
      <c r="L29" s="32">
        <v>140.83000000000001</v>
      </c>
      <c r="M29" s="32">
        <v>93.12</v>
      </c>
      <c r="N29" s="32">
        <v>178.71</v>
      </c>
      <c r="O29" s="32">
        <f t="shared" si="3"/>
        <v>85.59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3.5" customHeight="1">
      <c r="A30" s="53"/>
      <c r="B30" s="26" t="s">
        <v>130</v>
      </c>
      <c r="C30" s="26" t="s">
        <v>57</v>
      </c>
      <c r="D30" s="26">
        <v>149092876</v>
      </c>
      <c r="E30" s="26">
        <v>149093849</v>
      </c>
      <c r="F30" s="26" t="s">
        <v>15</v>
      </c>
      <c r="G30" s="26">
        <v>974</v>
      </c>
      <c r="H30" s="26">
        <v>5</v>
      </c>
      <c r="I30" s="26">
        <v>5</v>
      </c>
      <c r="J30" s="31">
        <f t="shared" si="2"/>
        <v>1</v>
      </c>
      <c r="K30" s="32">
        <v>62.548000000000002</v>
      </c>
      <c r="L30" s="32">
        <v>45.48</v>
      </c>
      <c r="M30" s="32">
        <v>23.79</v>
      </c>
      <c r="N30" s="32">
        <v>106.56</v>
      </c>
      <c r="O30" s="32">
        <f t="shared" si="3"/>
        <v>82.77000000000001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3.5" customHeight="1">
      <c r="A31" s="53"/>
      <c r="B31" s="26" t="s">
        <v>164</v>
      </c>
      <c r="C31" s="26" t="s">
        <v>57</v>
      </c>
      <c r="D31" s="26">
        <v>1409806</v>
      </c>
      <c r="E31" s="26">
        <v>1410773</v>
      </c>
      <c r="F31" s="26" t="s">
        <v>14</v>
      </c>
      <c r="G31" s="26">
        <v>968</v>
      </c>
      <c r="H31" s="26">
        <v>4</v>
      </c>
      <c r="I31" s="26">
        <v>3</v>
      </c>
      <c r="J31" s="31">
        <f t="shared" si="2"/>
        <v>0.75</v>
      </c>
      <c r="K31" s="32">
        <v>161.333</v>
      </c>
      <c r="L31" s="32">
        <v>118.55</v>
      </c>
      <c r="M31" s="32">
        <v>86.545000000000002</v>
      </c>
      <c r="N31" s="32">
        <v>214.73</v>
      </c>
      <c r="O31" s="32">
        <f t="shared" si="3"/>
        <v>128.185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3.5" customHeight="1">
      <c r="A32" s="53"/>
      <c r="B32" s="26" t="s">
        <v>184</v>
      </c>
      <c r="C32" s="26" t="s">
        <v>53</v>
      </c>
      <c r="D32" s="26">
        <v>1595976</v>
      </c>
      <c r="E32" s="26">
        <v>1596944</v>
      </c>
      <c r="F32" s="26" t="s">
        <v>15</v>
      </c>
      <c r="G32" s="26">
        <v>969</v>
      </c>
      <c r="H32" s="26">
        <v>3</v>
      </c>
      <c r="I32" s="26">
        <v>3</v>
      </c>
      <c r="J32" s="31">
        <f t="shared" si="2"/>
        <v>1</v>
      </c>
      <c r="K32" s="32">
        <v>51.0167</v>
      </c>
      <c r="L32" s="32">
        <v>32.28</v>
      </c>
      <c r="M32" s="32">
        <v>23.33</v>
      </c>
      <c r="N32" s="32">
        <v>69.334999999999994</v>
      </c>
      <c r="O32" s="32">
        <f t="shared" si="3"/>
        <v>46.004999999999995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3.5" customHeight="1">
      <c r="A33" s="53"/>
      <c r="B33" s="26" t="s">
        <v>175</v>
      </c>
      <c r="C33" s="26" t="s">
        <v>66</v>
      </c>
      <c r="D33" s="26">
        <v>195927524</v>
      </c>
      <c r="E33" s="26">
        <v>195928492</v>
      </c>
      <c r="F33" s="26" t="s">
        <v>15</v>
      </c>
      <c r="G33" s="26">
        <v>969</v>
      </c>
      <c r="H33" s="26">
        <v>3</v>
      </c>
      <c r="I33" s="26">
        <v>2</v>
      </c>
      <c r="J33" s="31" t="s">
        <v>15</v>
      </c>
      <c r="K33" s="26" t="s">
        <v>15</v>
      </c>
      <c r="L33" s="26" t="s">
        <v>15</v>
      </c>
      <c r="M33" s="26" t="s">
        <v>15</v>
      </c>
      <c r="N33" s="26" t="s">
        <v>15</v>
      </c>
      <c r="O33" s="26" t="s">
        <v>15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>
      <c r="A34" s="53"/>
      <c r="B34" s="26" t="s">
        <v>185</v>
      </c>
      <c r="C34" s="26" t="s">
        <v>96</v>
      </c>
      <c r="D34" s="26">
        <v>201139001</v>
      </c>
      <c r="E34" s="26">
        <v>201139967</v>
      </c>
      <c r="F34" s="26" t="s">
        <v>14</v>
      </c>
      <c r="G34" s="26">
        <v>967</v>
      </c>
      <c r="H34" s="26">
        <v>3</v>
      </c>
      <c r="I34" s="26">
        <v>3</v>
      </c>
      <c r="J34" s="31">
        <f>I34/H34</f>
        <v>1</v>
      </c>
      <c r="K34" s="32">
        <v>71.826700000000002</v>
      </c>
      <c r="L34" s="32">
        <v>49.42</v>
      </c>
      <c r="M34" s="32">
        <v>34.805</v>
      </c>
      <c r="N34" s="32">
        <v>97.644999999999996</v>
      </c>
      <c r="O34" s="32">
        <f>N34-M34</f>
        <v>62.839999999999996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>
      <c r="A35" s="53"/>
      <c r="B35" s="42" t="s">
        <v>186</v>
      </c>
      <c r="C35" s="42" t="s">
        <v>55</v>
      </c>
      <c r="D35" s="42">
        <v>67757888</v>
      </c>
      <c r="E35" s="42">
        <v>67758849</v>
      </c>
      <c r="F35" s="42" t="s">
        <v>14</v>
      </c>
      <c r="G35" s="42">
        <v>962</v>
      </c>
      <c r="H35" s="42">
        <v>2</v>
      </c>
      <c r="I35" s="44" t="s">
        <v>15</v>
      </c>
      <c r="J35" s="44" t="s">
        <v>15</v>
      </c>
      <c r="K35" s="44" t="s">
        <v>15</v>
      </c>
      <c r="L35" s="44" t="s">
        <v>15</v>
      </c>
      <c r="M35" s="44" t="s">
        <v>15</v>
      </c>
      <c r="N35" s="44" t="s">
        <v>15</v>
      </c>
      <c r="O35" s="44" t="s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>
      <c r="A36" s="53"/>
      <c r="B36" s="26" t="s">
        <v>187</v>
      </c>
      <c r="C36" s="26" t="s">
        <v>57</v>
      </c>
      <c r="D36" s="26">
        <v>146948312</v>
      </c>
      <c r="E36" s="26">
        <v>146949300</v>
      </c>
      <c r="F36" s="26" t="s">
        <v>14</v>
      </c>
      <c r="G36" s="26">
        <v>989</v>
      </c>
      <c r="H36" s="26">
        <v>2</v>
      </c>
      <c r="I36" s="21" t="s">
        <v>15</v>
      </c>
      <c r="J36" s="21" t="s">
        <v>15</v>
      </c>
      <c r="K36" s="21" t="s">
        <v>15</v>
      </c>
      <c r="L36" s="21" t="s">
        <v>15</v>
      </c>
      <c r="M36" s="21" t="s">
        <v>15</v>
      </c>
      <c r="N36" s="21" t="s">
        <v>15</v>
      </c>
      <c r="O36" s="21" t="s">
        <v>15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>
      <c r="A37" s="53"/>
      <c r="B37" s="26" t="s">
        <v>155</v>
      </c>
      <c r="C37" s="26" t="s">
        <v>60</v>
      </c>
      <c r="D37" s="26">
        <v>16197721</v>
      </c>
      <c r="E37" s="26">
        <v>16198689</v>
      </c>
      <c r="F37" s="26" t="s">
        <v>14</v>
      </c>
      <c r="G37" s="26">
        <v>969</v>
      </c>
      <c r="H37" s="26">
        <v>2</v>
      </c>
      <c r="I37" s="21" t="s">
        <v>15</v>
      </c>
      <c r="J37" s="21" t="s">
        <v>15</v>
      </c>
      <c r="K37" s="21" t="s">
        <v>15</v>
      </c>
      <c r="L37" s="21" t="s">
        <v>15</v>
      </c>
      <c r="M37" s="21" t="s">
        <v>15</v>
      </c>
      <c r="N37" s="21" t="s">
        <v>15</v>
      </c>
      <c r="O37" s="21" t="s">
        <v>15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>
      <c r="A38" s="53"/>
      <c r="B38" s="26" t="s">
        <v>188</v>
      </c>
      <c r="C38" s="26" t="s">
        <v>62</v>
      </c>
      <c r="D38" s="26">
        <v>17059133</v>
      </c>
      <c r="E38" s="26">
        <v>17060168</v>
      </c>
      <c r="F38" s="26" t="s">
        <v>14</v>
      </c>
      <c r="G38" s="26">
        <v>1036</v>
      </c>
      <c r="H38" s="26">
        <v>1</v>
      </c>
      <c r="I38" s="21" t="s">
        <v>15</v>
      </c>
      <c r="J38" s="21" t="s">
        <v>15</v>
      </c>
      <c r="K38" s="21" t="s">
        <v>15</v>
      </c>
      <c r="L38" s="21" t="s">
        <v>15</v>
      </c>
      <c r="M38" s="21" t="s">
        <v>15</v>
      </c>
      <c r="N38" s="21" t="s">
        <v>15</v>
      </c>
      <c r="O38" s="21" t="s">
        <v>15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>
      <c r="A39" s="53"/>
      <c r="B39" s="26" t="s">
        <v>189</v>
      </c>
      <c r="C39" s="26" t="s">
        <v>107</v>
      </c>
      <c r="D39" s="26">
        <v>53443774</v>
      </c>
      <c r="E39" s="26">
        <v>53444761</v>
      </c>
      <c r="F39" s="26" t="s">
        <v>14</v>
      </c>
      <c r="G39" s="26">
        <v>988</v>
      </c>
      <c r="H39" s="26">
        <v>1</v>
      </c>
      <c r="I39" s="21" t="s">
        <v>15</v>
      </c>
      <c r="J39" s="21" t="s">
        <v>15</v>
      </c>
      <c r="K39" s="21" t="s">
        <v>15</v>
      </c>
      <c r="L39" s="21" t="s">
        <v>15</v>
      </c>
      <c r="M39" s="21" t="s">
        <v>15</v>
      </c>
      <c r="N39" s="21" t="s">
        <v>15</v>
      </c>
      <c r="O39" s="21" t="s">
        <v>15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>
      <c r="A40" s="53"/>
      <c r="B40" s="26" t="s">
        <v>190</v>
      </c>
      <c r="C40" s="26" t="s">
        <v>107</v>
      </c>
      <c r="D40" s="26">
        <v>44594095</v>
      </c>
      <c r="E40" s="26">
        <v>44595063</v>
      </c>
      <c r="F40" s="26" t="s">
        <v>14</v>
      </c>
      <c r="G40" s="26">
        <v>969</v>
      </c>
      <c r="H40" s="26">
        <v>1</v>
      </c>
      <c r="I40" s="21" t="s">
        <v>15</v>
      </c>
      <c r="J40" s="21" t="s">
        <v>15</v>
      </c>
      <c r="K40" s="21" t="s">
        <v>15</v>
      </c>
      <c r="L40" s="21" t="s">
        <v>15</v>
      </c>
      <c r="M40" s="21" t="s">
        <v>15</v>
      </c>
      <c r="N40" s="21" t="s">
        <v>15</v>
      </c>
      <c r="O40" s="21" t="s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>
      <c r="A41" s="53"/>
      <c r="B41" s="26" t="s">
        <v>141</v>
      </c>
      <c r="C41" s="26" t="s">
        <v>107</v>
      </c>
      <c r="D41" s="26">
        <v>37866176</v>
      </c>
      <c r="E41" s="26">
        <v>37867144</v>
      </c>
      <c r="F41" s="26" t="s">
        <v>14</v>
      </c>
      <c r="G41" s="26">
        <v>969</v>
      </c>
      <c r="H41" s="26">
        <v>1</v>
      </c>
      <c r="I41" s="21" t="s">
        <v>15</v>
      </c>
      <c r="J41" s="21" t="s">
        <v>15</v>
      </c>
      <c r="K41" s="21" t="s">
        <v>15</v>
      </c>
      <c r="L41" s="21" t="s">
        <v>15</v>
      </c>
      <c r="M41" s="21" t="s">
        <v>15</v>
      </c>
      <c r="N41" s="21" t="s">
        <v>15</v>
      </c>
      <c r="O41" s="21" t="s">
        <v>15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>
      <c r="A42" s="53"/>
      <c r="B42" s="26" t="s">
        <v>191</v>
      </c>
      <c r="C42" s="26" t="s">
        <v>107</v>
      </c>
      <c r="D42" s="26">
        <v>37331390</v>
      </c>
      <c r="E42" s="26">
        <v>37332372</v>
      </c>
      <c r="F42" s="26" t="s">
        <v>14</v>
      </c>
      <c r="G42" s="26">
        <v>983</v>
      </c>
      <c r="H42" s="26">
        <v>1</v>
      </c>
      <c r="I42" s="21" t="s">
        <v>15</v>
      </c>
      <c r="J42" s="21" t="s">
        <v>15</v>
      </c>
      <c r="K42" s="21" t="s">
        <v>15</v>
      </c>
      <c r="L42" s="21" t="s">
        <v>15</v>
      </c>
      <c r="M42" s="21" t="s">
        <v>15</v>
      </c>
      <c r="N42" s="21" t="s">
        <v>15</v>
      </c>
      <c r="O42" s="21" t="s">
        <v>15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>
      <c r="A43" s="53"/>
      <c r="B43" s="26" t="s">
        <v>192</v>
      </c>
      <c r="C43" s="26" t="s">
        <v>107</v>
      </c>
      <c r="D43" s="26">
        <v>21567941</v>
      </c>
      <c r="E43" s="26">
        <v>21568911</v>
      </c>
      <c r="F43" s="26" t="s">
        <v>14</v>
      </c>
      <c r="G43" s="26">
        <v>971</v>
      </c>
      <c r="H43" s="26">
        <v>1</v>
      </c>
      <c r="I43" s="21" t="s">
        <v>15</v>
      </c>
      <c r="J43" s="21" t="s">
        <v>15</v>
      </c>
      <c r="K43" s="21" t="s">
        <v>15</v>
      </c>
      <c r="L43" s="21" t="s">
        <v>15</v>
      </c>
      <c r="M43" s="21" t="s">
        <v>15</v>
      </c>
      <c r="N43" s="21" t="s">
        <v>15</v>
      </c>
      <c r="O43" s="21" t="s">
        <v>15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>
      <c r="A44" s="53"/>
      <c r="B44" s="26" t="s">
        <v>193</v>
      </c>
      <c r="C44" s="26" t="s">
        <v>107</v>
      </c>
      <c r="D44" s="26">
        <v>20466330</v>
      </c>
      <c r="E44" s="26">
        <v>20467299</v>
      </c>
      <c r="F44" s="26" t="s">
        <v>14</v>
      </c>
      <c r="G44" s="26">
        <v>970</v>
      </c>
      <c r="H44" s="26">
        <v>1</v>
      </c>
      <c r="I44" s="21" t="s">
        <v>15</v>
      </c>
      <c r="J44" s="21" t="s">
        <v>15</v>
      </c>
      <c r="K44" s="21" t="s">
        <v>15</v>
      </c>
      <c r="L44" s="21" t="s">
        <v>15</v>
      </c>
      <c r="M44" s="21" t="s">
        <v>15</v>
      </c>
      <c r="N44" s="21" t="s">
        <v>15</v>
      </c>
      <c r="O44" s="21" t="s">
        <v>15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>
      <c r="A45" s="53"/>
      <c r="B45" s="26" t="s">
        <v>194</v>
      </c>
      <c r="C45" s="26" t="s">
        <v>143</v>
      </c>
      <c r="D45" s="26">
        <v>68603991</v>
      </c>
      <c r="E45" s="26">
        <v>68604951</v>
      </c>
      <c r="F45" s="26" t="s">
        <v>15</v>
      </c>
      <c r="G45" s="26">
        <v>961</v>
      </c>
      <c r="H45" s="26">
        <v>1</v>
      </c>
      <c r="I45" s="21" t="s">
        <v>15</v>
      </c>
      <c r="J45" s="21" t="s">
        <v>15</v>
      </c>
      <c r="K45" s="21" t="s">
        <v>15</v>
      </c>
      <c r="L45" s="21" t="s">
        <v>15</v>
      </c>
      <c r="M45" s="21" t="s">
        <v>15</v>
      </c>
      <c r="N45" s="21" t="s">
        <v>15</v>
      </c>
      <c r="O45" s="21" t="s">
        <v>15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>
      <c r="A46" s="53"/>
      <c r="B46" s="26" t="s">
        <v>195</v>
      </c>
      <c r="C46" s="26" t="s">
        <v>143</v>
      </c>
      <c r="D46" s="26">
        <v>54201573</v>
      </c>
      <c r="E46" s="26">
        <v>54202541</v>
      </c>
      <c r="F46" s="26" t="s">
        <v>14</v>
      </c>
      <c r="G46" s="26">
        <v>969</v>
      </c>
      <c r="H46" s="26">
        <v>1</v>
      </c>
      <c r="I46" s="21" t="s">
        <v>15</v>
      </c>
      <c r="J46" s="21" t="s">
        <v>15</v>
      </c>
      <c r="K46" s="21" t="s">
        <v>15</v>
      </c>
      <c r="L46" s="21" t="s">
        <v>15</v>
      </c>
      <c r="M46" s="21" t="s">
        <v>15</v>
      </c>
      <c r="N46" s="21" t="s">
        <v>15</v>
      </c>
      <c r="O46" s="21" t="s">
        <v>15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>
      <c r="A47" s="53"/>
      <c r="B47" s="26" t="s">
        <v>196</v>
      </c>
      <c r="C47" s="26" t="s">
        <v>143</v>
      </c>
      <c r="D47" s="26">
        <v>19504957</v>
      </c>
      <c r="E47" s="26">
        <v>19505922</v>
      </c>
      <c r="F47" s="26" t="s">
        <v>15</v>
      </c>
      <c r="G47" s="26">
        <v>966</v>
      </c>
      <c r="H47" s="26">
        <v>1</v>
      </c>
      <c r="I47" s="21" t="s">
        <v>15</v>
      </c>
      <c r="J47" s="21" t="s">
        <v>15</v>
      </c>
      <c r="K47" s="21" t="s">
        <v>15</v>
      </c>
      <c r="L47" s="21" t="s">
        <v>15</v>
      </c>
      <c r="M47" s="21" t="s">
        <v>15</v>
      </c>
      <c r="N47" s="21" t="s">
        <v>15</v>
      </c>
      <c r="O47" s="21" t="s">
        <v>15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>
      <c r="A48" s="53"/>
      <c r="B48" s="26" t="s">
        <v>142</v>
      </c>
      <c r="C48" s="26" t="s">
        <v>143</v>
      </c>
      <c r="D48" s="26">
        <v>17610927</v>
      </c>
      <c r="E48" s="26">
        <v>17611884</v>
      </c>
      <c r="F48" s="26" t="s">
        <v>15</v>
      </c>
      <c r="G48" s="26">
        <v>958</v>
      </c>
      <c r="H48" s="26">
        <v>1</v>
      </c>
      <c r="I48" s="21" t="s">
        <v>15</v>
      </c>
      <c r="J48" s="21" t="s">
        <v>15</v>
      </c>
      <c r="K48" s="21" t="s">
        <v>15</v>
      </c>
      <c r="L48" s="21" t="s">
        <v>15</v>
      </c>
      <c r="M48" s="21" t="s">
        <v>15</v>
      </c>
      <c r="N48" s="21" t="s">
        <v>15</v>
      </c>
      <c r="O48" s="21" t="s">
        <v>15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>
      <c r="A49" s="53"/>
      <c r="B49" s="26" t="s">
        <v>144</v>
      </c>
      <c r="C49" s="26" t="s">
        <v>145</v>
      </c>
      <c r="D49" s="26">
        <v>74799403</v>
      </c>
      <c r="E49" s="26">
        <v>74800360</v>
      </c>
      <c r="F49" s="26" t="s">
        <v>15</v>
      </c>
      <c r="G49" s="26">
        <v>958</v>
      </c>
      <c r="H49" s="26">
        <v>1</v>
      </c>
      <c r="I49" s="21" t="s">
        <v>15</v>
      </c>
      <c r="J49" s="21" t="s">
        <v>15</v>
      </c>
      <c r="K49" s="21" t="s">
        <v>15</v>
      </c>
      <c r="L49" s="21" t="s">
        <v>15</v>
      </c>
      <c r="M49" s="21" t="s">
        <v>15</v>
      </c>
      <c r="N49" s="21" t="s">
        <v>15</v>
      </c>
      <c r="O49" s="21" t="s">
        <v>15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>
      <c r="A50" s="53"/>
      <c r="B50" s="26" t="s">
        <v>197</v>
      </c>
      <c r="C50" s="26" t="s">
        <v>145</v>
      </c>
      <c r="D50" s="26">
        <v>5754387</v>
      </c>
      <c r="E50" s="26">
        <v>5755355</v>
      </c>
      <c r="F50" s="26" t="s">
        <v>15</v>
      </c>
      <c r="G50" s="26">
        <v>969</v>
      </c>
      <c r="H50" s="26">
        <v>1</v>
      </c>
      <c r="I50" s="21" t="s">
        <v>15</v>
      </c>
      <c r="J50" s="21" t="s">
        <v>15</v>
      </c>
      <c r="K50" s="21" t="s">
        <v>15</v>
      </c>
      <c r="L50" s="21" t="s">
        <v>15</v>
      </c>
      <c r="M50" s="21" t="s">
        <v>15</v>
      </c>
      <c r="N50" s="21" t="s">
        <v>15</v>
      </c>
      <c r="O50" s="21" t="s">
        <v>15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>
      <c r="A51" s="53"/>
      <c r="B51" s="26" t="s">
        <v>198</v>
      </c>
      <c r="C51" s="26" t="s">
        <v>199</v>
      </c>
      <c r="D51" s="26">
        <v>103524915</v>
      </c>
      <c r="E51" s="26">
        <v>103525904</v>
      </c>
      <c r="F51" s="26" t="s">
        <v>15</v>
      </c>
      <c r="G51" s="26">
        <v>990</v>
      </c>
      <c r="H51" s="26">
        <v>1</v>
      </c>
      <c r="I51" s="21" t="s">
        <v>15</v>
      </c>
      <c r="J51" s="21" t="s">
        <v>15</v>
      </c>
      <c r="K51" s="21" t="s">
        <v>15</v>
      </c>
      <c r="L51" s="21" t="s">
        <v>15</v>
      </c>
      <c r="M51" s="21" t="s">
        <v>15</v>
      </c>
      <c r="N51" s="21" t="s">
        <v>15</v>
      </c>
      <c r="O51" s="21" t="s">
        <v>15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>
      <c r="A52" s="53"/>
      <c r="B52" s="26" t="s">
        <v>200</v>
      </c>
      <c r="C52" s="26" t="s">
        <v>72</v>
      </c>
      <c r="D52" s="26">
        <v>9600464</v>
      </c>
      <c r="E52" s="26">
        <v>9601432</v>
      </c>
      <c r="F52" s="26" t="s">
        <v>14</v>
      </c>
      <c r="G52" s="26">
        <v>969</v>
      </c>
      <c r="H52" s="26">
        <v>1</v>
      </c>
      <c r="I52" s="21" t="s">
        <v>15</v>
      </c>
      <c r="J52" s="21" t="s">
        <v>15</v>
      </c>
      <c r="K52" s="21" t="s">
        <v>15</v>
      </c>
      <c r="L52" s="21" t="s">
        <v>15</v>
      </c>
      <c r="M52" s="21" t="s">
        <v>15</v>
      </c>
      <c r="N52" s="21" t="s">
        <v>15</v>
      </c>
      <c r="O52" s="21" t="s">
        <v>15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>
      <c r="A53" s="53"/>
      <c r="B53" s="26" t="s">
        <v>201</v>
      </c>
      <c r="C53" s="26" t="s">
        <v>183</v>
      </c>
      <c r="D53" s="26">
        <v>65409229</v>
      </c>
      <c r="E53" s="26">
        <v>65410196</v>
      </c>
      <c r="F53" s="26" t="s">
        <v>15</v>
      </c>
      <c r="G53" s="26">
        <v>968</v>
      </c>
      <c r="H53" s="26">
        <v>1</v>
      </c>
      <c r="I53" s="21" t="s">
        <v>15</v>
      </c>
      <c r="J53" s="21" t="s">
        <v>15</v>
      </c>
      <c r="K53" s="21" t="s">
        <v>15</v>
      </c>
      <c r="L53" s="21" t="s">
        <v>15</v>
      </c>
      <c r="M53" s="21" t="s">
        <v>15</v>
      </c>
      <c r="N53" s="21" t="s">
        <v>15</v>
      </c>
      <c r="O53" s="21" t="s">
        <v>15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>
      <c r="A54" s="53"/>
      <c r="B54" s="26" t="s">
        <v>202</v>
      </c>
      <c r="C54" s="26" t="s">
        <v>183</v>
      </c>
      <c r="D54" s="26">
        <v>43337202</v>
      </c>
      <c r="E54" s="26">
        <v>43338170</v>
      </c>
      <c r="F54" s="26" t="s">
        <v>14</v>
      </c>
      <c r="G54" s="26">
        <v>969</v>
      </c>
      <c r="H54" s="26">
        <v>1</v>
      </c>
      <c r="I54" s="21" t="s">
        <v>15</v>
      </c>
      <c r="J54" s="21" t="s">
        <v>15</v>
      </c>
      <c r="K54" s="21" t="s">
        <v>15</v>
      </c>
      <c r="L54" s="21" t="s">
        <v>15</v>
      </c>
      <c r="M54" s="21" t="s">
        <v>15</v>
      </c>
      <c r="N54" s="21" t="s">
        <v>15</v>
      </c>
      <c r="O54" s="21" t="s">
        <v>15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>
      <c r="A55" s="53"/>
      <c r="B55" s="26" t="s">
        <v>127</v>
      </c>
      <c r="C55" s="26" t="s">
        <v>100</v>
      </c>
      <c r="D55" s="26">
        <v>121429105</v>
      </c>
      <c r="E55" s="26">
        <v>121430073</v>
      </c>
      <c r="F55" s="26" t="s">
        <v>14</v>
      </c>
      <c r="G55" s="26">
        <v>969</v>
      </c>
      <c r="H55" s="26">
        <v>1</v>
      </c>
      <c r="I55" s="21" t="s">
        <v>15</v>
      </c>
      <c r="J55" s="21" t="s">
        <v>15</v>
      </c>
      <c r="K55" s="21" t="s">
        <v>15</v>
      </c>
      <c r="L55" s="21" t="s">
        <v>15</v>
      </c>
      <c r="M55" s="21" t="s">
        <v>15</v>
      </c>
      <c r="N55" s="21" t="s">
        <v>15</v>
      </c>
      <c r="O55" s="21" t="s">
        <v>15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>
      <c r="A56" s="53"/>
      <c r="B56" s="26" t="s">
        <v>203</v>
      </c>
      <c r="C56" s="26" t="s">
        <v>100</v>
      </c>
      <c r="D56" s="26">
        <v>63681608</v>
      </c>
      <c r="E56" s="26">
        <v>63682568</v>
      </c>
      <c r="F56" s="26" t="s">
        <v>15</v>
      </c>
      <c r="G56" s="26">
        <v>961</v>
      </c>
      <c r="H56" s="26">
        <v>1</v>
      </c>
      <c r="I56" s="21" t="s">
        <v>15</v>
      </c>
      <c r="J56" s="21" t="s">
        <v>15</v>
      </c>
      <c r="K56" s="21" t="s">
        <v>15</v>
      </c>
      <c r="L56" s="21" t="s">
        <v>15</v>
      </c>
      <c r="M56" s="21" t="s">
        <v>15</v>
      </c>
      <c r="N56" s="21" t="s">
        <v>15</v>
      </c>
      <c r="O56" s="21" t="s">
        <v>15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>
      <c r="A57" s="53"/>
      <c r="B57" s="26" t="s">
        <v>204</v>
      </c>
      <c r="C57" s="26" t="s">
        <v>68</v>
      </c>
      <c r="D57" s="26">
        <v>144795893</v>
      </c>
      <c r="E57" s="26">
        <v>144796861</v>
      </c>
      <c r="F57" s="26" t="s">
        <v>14</v>
      </c>
      <c r="G57" s="26">
        <v>969</v>
      </c>
      <c r="H57" s="26">
        <v>1</v>
      </c>
      <c r="I57" s="21" t="s">
        <v>15</v>
      </c>
      <c r="J57" s="21" t="s">
        <v>15</v>
      </c>
      <c r="K57" s="21" t="s">
        <v>15</v>
      </c>
      <c r="L57" s="21" t="s">
        <v>15</v>
      </c>
      <c r="M57" s="21" t="s">
        <v>15</v>
      </c>
      <c r="N57" s="21" t="s">
        <v>15</v>
      </c>
      <c r="O57" s="21" t="s">
        <v>15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>
      <c r="A58" s="53"/>
      <c r="B58" s="26" t="s">
        <v>132</v>
      </c>
      <c r="C58" s="26" t="s">
        <v>68</v>
      </c>
      <c r="D58" s="26">
        <v>143831988</v>
      </c>
      <c r="E58" s="26">
        <v>143832957</v>
      </c>
      <c r="F58" s="26" t="s">
        <v>14</v>
      </c>
      <c r="G58" s="26">
        <v>970</v>
      </c>
      <c r="H58" s="26">
        <v>1</v>
      </c>
      <c r="I58" s="21" t="s">
        <v>15</v>
      </c>
      <c r="J58" s="21" t="s">
        <v>15</v>
      </c>
      <c r="K58" s="21" t="s">
        <v>15</v>
      </c>
      <c r="L58" s="21" t="s">
        <v>15</v>
      </c>
      <c r="M58" s="21" t="s">
        <v>15</v>
      </c>
      <c r="N58" s="21" t="s">
        <v>15</v>
      </c>
      <c r="O58" s="21" t="s">
        <v>15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>
      <c r="A59" s="53"/>
      <c r="B59" s="26" t="s">
        <v>205</v>
      </c>
      <c r="C59" s="26" t="s">
        <v>68</v>
      </c>
      <c r="D59" s="26">
        <v>37193367</v>
      </c>
      <c r="E59" s="26">
        <v>37194335</v>
      </c>
      <c r="F59" s="26" t="s">
        <v>15</v>
      </c>
      <c r="G59" s="26">
        <v>969</v>
      </c>
      <c r="H59" s="26">
        <v>1</v>
      </c>
      <c r="I59" s="21" t="s">
        <v>15</v>
      </c>
      <c r="J59" s="21" t="s">
        <v>15</v>
      </c>
      <c r="K59" s="21" t="s">
        <v>15</v>
      </c>
      <c r="L59" s="21" t="s">
        <v>15</v>
      </c>
      <c r="M59" s="21" t="s">
        <v>15</v>
      </c>
      <c r="N59" s="21" t="s">
        <v>15</v>
      </c>
      <c r="O59" s="21" t="s">
        <v>15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>
      <c r="A60" s="53"/>
      <c r="B60" s="26" t="s">
        <v>206</v>
      </c>
      <c r="C60" s="26" t="s">
        <v>57</v>
      </c>
      <c r="D60" s="26">
        <v>3750400</v>
      </c>
      <c r="E60" s="26">
        <v>3751390</v>
      </c>
      <c r="F60" s="26" t="s">
        <v>14</v>
      </c>
      <c r="G60" s="26">
        <v>991</v>
      </c>
      <c r="H60" s="26">
        <v>1</v>
      </c>
      <c r="I60" s="21" t="s">
        <v>15</v>
      </c>
      <c r="J60" s="21" t="s">
        <v>15</v>
      </c>
      <c r="K60" s="21" t="s">
        <v>15</v>
      </c>
      <c r="L60" s="21" t="s">
        <v>15</v>
      </c>
      <c r="M60" s="21" t="s">
        <v>15</v>
      </c>
      <c r="N60" s="21" t="s">
        <v>15</v>
      </c>
      <c r="O60" s="21" t="s">
        <v>15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53"/>
      <c r="B61" s="26" t="s">
        <v>207</v>
      </c>
      <c r="C61" s="26" t="s">
        <v>60</v>
      </c>
      <c r="D61" s="26">
        <v>65243033</v>
      </c>
      <c r="E61" s="26">
        <v>65243993</v>
      </c>
      <c r="F61" s="26" t="s">
        <v>15</v>
      </c>
      <c r="G61" s="26">
        <v>961</v>
      </c>
      <c r="H61" s="26">
        <v>1</v>
      </c>
      <c r="I61" s="21" t="s">
        <v>15</v>
      </c>
      <c r="J61" s="21" t="s">
        <v>15</v>
      </c>
      <c r="K61" s="21" t="s">
        <v>15</v>
      </c>
      <c r="L61" s="21" t="s">
        <v>15</v>
      </c>
      <c r="M61" s="21" t="s">
        <v>15</v>
      </c>
      <c r="N61" s="21" t="s">
        <v>15</v>
      </c>
      <c r="O61" s="21" t="s">
        <v>15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53"/>
      <c r="B62" s="26" t="s">
        <v>208</v>
      </c>
      <c r="C62" s="26" t="s">
        <v>60</v>
      </c>
      <c r="D62" s="26">
        <v>54675200</v>
      </c>
      <c r="E62" s="26">
        <v>54676131</v>
      </c>
      <c r="F62" s="26" t="s">
        <v>15</v>
      </c>
      <c r="G62" s="26">
        <v>932</v>
      </c>
      <c r="H62" s="26">
        <v>1</v>
      </c>
      <c r="I62" s="21" t="s">
        <v>15</v>
      </c>
      <c r="J62" s="21" t="s">
        <v>15</v>
      </c>
      <c r="K62" s="21" t="s">
        <v>15</v>
      </c>
      <c r="L62" s="21" t="s">
        <v>15</v>
      </c>
      <c r="M62" s="21" t="s">
        <v>15</v>
      </c>
      <c r="N62" s="21" t="s">
        <v>15</v>
      </c>
      <c r="O62" s="21" t="s">
        <v>15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53"/>
      <c r="B63" s="26" t="s">
        <v>209</v>
      </c>
      <c r="C63" s="26" t="s">
        <v>53</v>
      </c>
      <c r="D63" s="26">
        <v>55571079</v>
      </c>
      <c r="E63" s="26">
        <v>55572039</v>
      </c>
      <c r="F63" s="26" t="s">
        <v>14</v>
      </c>
      <c r="G63" s="26">
        <v>961</v>
      </c>
      <c r="H63" s="26">
        <v>1</v>
      </c>
      <c r="I63" s="21" t="s">
        <v>15</v>
      </c>
      <c r="J63" s="21" t="s">
        <v>15</v>
      </c>
      <c r="K63" s="21" t="s">
        <v>15</v>
      </c>
      <c r="L63" s="21" t="s">
        <v>15</v>
      </c>
      <c r="M63" s="21" t="s">
        <v>15</v>
      </c>
      <c r="N63" s="21" t="s">
        <v>15</v>
      </c>
      <c r="O63" s="21" t="s">
        <v>15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>
      <c r="A64" s="53"/>
      <c r="B64" s="26" t="s">
        <v>210</v>
      </c>
      <c r="C64" s="26" t="s">
        <v>53</v>
      </c>
      <c r="D64" s="26">
        <v>1567391</v>
      </c>
      <c r="E64" s="26">
        <v>1568346</v>
      </c>
      <c r="F64" s="26" t="s">
        <v>15</v>
      </c>
      <c r="G64" s="26">
        <v>956</v>
      </c>
      <c r="H64" s="26">
        <v>1</v>
      </c>
      <c r="I64" s="21" t="s">
        <v>15</v>
      </c>
      <c r="J64" s="21" t="s">
        <v>15</v>
      </c>
      <c r="K64" s="21" t="s">
        <v>15</v>
      </c>
      <c r="L64" s="21" t="s">
        <v>15</v>
      </c>
      <c r="M64" s="21" t="s">
        <v>15</v>
      </c>
      <c r="N64" s="21" t="s">
        <v>15</v>
      </c>
      <c r="O64" s="21" t="s">
        <v>15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>
      <c r="A65" s="53"/>
      <c r="B65" s="26" t="s">
        <v>211</v>
      </c>
      <c r="C65" s="26" t="s">
        <v>163</v>
      </c>
      <c r="D65" s="26">
        <v>127439476</v>
      </c>
      <c r="E65" s="26">
        <v>127440477</v>
      </c>
      <c r="F65" s="26" t="s">
        <v>15</v>
      </c>
      <c r="G65" s="26">
        <v>1002</v>
      </c>
      <c r="H65" s="26">
        <v>1</v>
      </c>
      <c r="I65" s="21" t="s">
        <v>15</v>
      </c>
      <c r="J65" s="21" t="s">
        <v>15</v>
      </c>
      <c r="K65" s="21" t="s">
        <v>15</v>
      </c>
      <c r="L65" s="21" t="s">
        <v>15</v>
      </c>
      <c r="M65" s="21" t="s">
        <v>15</v>
      </c>
      <c r="N65" s="21" t="s">
        <v>15</v>
      </c>
      <c r="O65" s="21" t="s">
        <v>15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53"/>
      <c r="B66" s="26" t="s">
        <v>162</v>
      </c>
      <c r="C66" s="26" t="s">
        <v>163</v>
      </c>
      <c r="D66" s="26">
        <v>72129223</v>
      </c>
      <c r="E66" s="26">
        <v>72130191</v>
      </c>
      <c r="F66" s="26" t="s">
        <v>15</v>
      </c>
      <c r="G66" s="26">
        <v>969</v>
      </c>
      <c r="H66" s="26">
        <v>1</v>
      </c>
      <c r="I66" s="21" t="s">
        <v>15</v>
      </c>
      <c r="J66" s="21" t="s">
        <v>15</v>
      </c>
      <c r="K66" s="21" t="s">
        <v>15</v>
      </c>
      <c r="L66" s="21" t="s">
        <v>15</v>
      </c>
      <c r="M66" s="21" t="s">
        <v>15</v>
      </c>
      <c r="N66" s="21" t="s">
        <v>15</v>
      </c>
      <c r="O66" s="21" t="s">
        <v>15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53"/>
      <c r="B67" s="26" t="s">
        <v>212</v>
      </c>
      <c r="C67" s="26" t="s">
        <v>163</v>
      </c>
      <c r="D67" s="26">
        <v>43001633</v>
      </c>
      <c r="E67" s="26">
        <v>43002661</v>
      </c>
      <c r="F67" s="26" t="s">
        <v>15</v>
      </c>
      <c r="G67" s="26">
        <v>1029</v>
      </c>
      <c r="H67" s="26">
        <v>1</v>
      </c>
      <c r="I67" s="21" t="s">
        <v>15</v>
      </c>
      <c r="J67" s="21" t="s">
        <v>15</v>
      </c>
      <c r="K67" s="21" t="s">
        <v>15</v>
      </c>
      <c r="L67" s="21" t="s">
        <v>15</v>
      </c>
      <c r="M67" s="21" t="s">
        <v>15</v>
      </c>
      <c r="N67" s="21" t="s">
        <v>15</v>
      </c>
      <c r="O67" s="21" t="s">
        <v>15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53"/>
      <c r="B68" s="26" t="s">
        <v>213</v>
      </c>
      <c r="C68" s="26" t="s">
        <v>66</v>
      </c>
      <c r="D68" s="26">
        <v>175905549</v>
      </c>
      <c r="E68" s="26">
        <v>175906517</v>
      </c>
      <c r="F68" s="26" t="s">
        <v>15</v>
      </c>
      <c r="G68" s="26">
        <v>969</v>
      </c>
      <c r="H68" s="26">
        <v>1</v>
      </c>
      <c r="I68" s="21" t="s">
        <v>15</v>
      </c>
      <c r="J68" s="21" t="s">
        <v>15</v>
      </c>
      <c r="K68" s="21" t="s">
        <v>15</v>
      </c>
      <c r="L68" s="21" t="s">
        <v>15</v>
      </c>
      <c r="M68" s="21" t="s">
        <v>15</v>
      </c>
      <c r="N68" s="21" t="s">
        <v>15</v>
      </c>
      <c r="O68" s="21" t="s">
        <v>15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>
      <c r="A69" s="53"/>
      <c r="B69" s="26" t="s">
        <v>214</v>
      </c>
      <c r="C69" s="26" t="s">
        <v>66</v>
      </c>
      <c r="D69" s="26">
        <v>75645327</v>
      </c>
      <c r="E69" s="26">
        <v>75646291</v>
      </c>
      <c r="F69" s="26" t="s">
        <v>14</v>
      </c>
      <c r="G69" s="26">
        <v>965</v>
      </c>
      <c r="H69" s="26">
        <v>1</v>
      </c>
      <c r="I69" s="21" t="s">
        <v>15</v>
      </c>
      <c r="J69" s="21" t="s">
        <v>15</v>
      </c>
      <c r="K69" s="21" t="s">
        <v>15</v>
      </c>
      <c r="L69" s="21" t="s">
        <v>15</v>
      </c>
      <c r="M69" s="21" t="s">
        <v>15</v>
      </c>
      <c r="N69" s="21" t="s">
        <v>15</v>
      </c>
      <c r="O69" s="21" t="s">
        <v>15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>
      <c r="A70" s="53"/>
      <c r="B70" s="26" t="s">
        <v>215</v>
      </c>
      <c r="C70" s="26" t="s">
        <v>66</v>
      </c>
      <c r="D70" s="26">
        <v>45756790</v>
      </c>
      <c r="E70" s="26">
        <v>45757724</v>
      </c>
      <c r="F70" s="26" t="s">
        <v>15</v>
      </c>
      <c r="G70" s="26">
        <v>935</v>
      </c>
      <c r="H70" s="26">
        <v>1</v>
      </c>
      <c r="I70" s="21" t="s">
        <v>15</v>
      </c>
      <c r="J70" s="21" t="s">
        <v>15</v>
      </c>
      <c r="K70" s="21" t="s">
        <v>15</v>
      </c>
      <c r="L70" s="21" t="s">
        <v>15</v>
      </c>
      <c r="M70" s="21" t="s">
        <v>15</v>
      </c>
      <c r="N70" s="21" t="s">
        <v>15</v>
      </c>
      <c r="O70" s="21" t="s">
        <v>15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>
      <c r="A71" s="53"/>
      <c r="B71" s="26" t="s">
        <v>129</v>
      </c>
      <c r="C71" s="26" t="s">
        <v>96</v>
      </c>
      <c r="D71" s="26">
        <v>207036832</v>
      </c>
      <c r="E71" s="26">
        <v>207037793</v>
      </c>
      <c r="F71" s="26" t="s">
        <v>14</v>
      </c>
      <c r="G71" s="26">
        <v>962</v>
      </c>
      <c r="H71" s="26">
        <v>1</v>
      </c>
      <c r="I71" s="21" t="s">
        <v>15</v>
      </c>
      <c r="J71" s="21" t="s">
        <v>15</v>
      </c>
      <c r="K71" s="21" t="s">
        <v>15</v>
      </c>
      <c r="L71" s="21" t="s">
        <v>15</v>
      </c>
      <c r="M71" s="21" t="s">
        <v>15</v>
      </c>
      <c r="N71" s="21" t="s">
        <v>15</v>
      </c>
      <c r="O71" s="21" t="s">
        <v>15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>
      <c r="A72" s="53"/>
      <c r="B72" s="26" t="s">
        <v>216</v>
      </c>
      <c r="C72" s="26" t="s">
        <v>96</v>
      </c>
      <c r="D72" s="26">
        <v>112934253</v>
      </c>
      <c r="E72" s="26">
        <v>112935221</v>
      </c>
      <c r="F72" s="26" t="s">
        <v>14</v>
      </c>
      <c r="G72" s="26">
        <v>969</v>
      </c>
      <c r="H72" s="26">
        <v>1</v>
      </c>
      <c r="I72" s="21" t="s">
        <v>15</v>
      </c>
      <c r="J72" s="21" t="s">
        <v>15</v>
      </c>
      <c r="K72" s="21" t="s">
        <v>15</v>
      </c>
      <c r="L72" s="21" t="s">
        <v>15</v>
      </c>
      <c r="M72" s="21" t="s">
        <v>15</v>
      </c>
      <c r="N72" s="21" t="s">
        <v>15</v>
      </c>
      <c r="O72" s="21" t="s">
        <v>15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>
      <c r="A73" s="54"/>
      <c r="B73" s="26" t="s">
        <v>133</v>
      </c>
      <c r="C73" s="26" t="s">
        <v>96</v>
      </c>
      <c r="D73" s="26">
        <v>55279270</v>
      </c>
      <c r="E73" s="26">
        <v>55280234</v>
      </c>
      <c r="F73" s="26" t="s">
        <v>14</v>
      </c>
      <c r="G73" s="26">
        <v>965</v>
      </c>
      <c r="H73" s="26">
        <v>1</v>
      </c>
      <c r="I73" s="21" t="s">
        <v>15</v>
      </c>
      <c r="J73" s="21" t="s">
        <v>15</v>
      </c>
      <c r="K73" s="21" t="s">
        <v>15</v>
      </c>
      <c r="L73" s="21" t="s">
        <v>15</v>
      </c>
      <c r="M73" s="21" t="s">
        <v>15</v>
      </c>
      <c r="N73" s="21" t="s">
        <v>15</v>
      </c>
      <c r="O73" s="21" t="s">
        <v>15</v>
      </c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>
      <c r="A76" s="56" t="s">
        <v>76</v>
      </c>
      <c r="B76" s="46" t="s">
        <v>166</v>
      </c>
      <c r="C76" s="46" t="s">
        <v>55</v>
      </c>
      <c r="D76" s="46">
        <v>62382199</v>
      </c>
      <c r="E76" s="46">
        <v>62383091</v>
      </c>
      <c r="F76" s="46" t="s">
        <v>15</v>
      </c>
      <c r="G76" s="46">
        <v>893</v>
      </c>
      <c r="H76" s="46">
        <v>9</v>
      </c>
      <c r="I76" s="57" t="s">
        <v>167</v>
      </c>
      <c r="J76" s="58"/>
      <c r="K76" s="58"/>
      <c r="L76" s="58"/>
      <c r="M76" s="58"/>
      <c r="N76" s="58"/>
      <c r="O76" s="58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>
      <c r="A77" s="53"/>
      <c r="B77" s="26" t="s">
        <v>217</v>
      </c>
      <c r="C77" s="26" t="s">
        <v>55</v>
      </c>
      <c r="D77" s="26">
        <v>201715</v>
      </c>
      <c r="E77" s="26">
        <v>202704</v>
      </c>
      <c r="F77" s="26" t="s">
        <v>14</v>
      </c>
      <c r="G77" s="26">
        <v>990</v>
      </c>
      <c r="H77" s="26">
        <v>3</v>
      </c>
      <c r="I77" s="15">
        <v>3</v>
      </c>
      <c r="J77" s="31">
        <f>I77/H77</f>
        <v>1</v>
      </c>
      <c r="K77" s="39">
        <v>52.636699999999998</v>
      </c>
      <c r="L77" s="15">
        <v>47</v>
      </c>
      <c r="M77" s="15">
        <v>45.704999999999998</v>
      </c>
      <c r="N77" s="15">
        <v>56.75</v>
      </c>
      <c r="O77" s="32">
        <f>N77-M77</f>
        <v>11.045000000000002</v>
      </c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>
      <c r="A78" s="53"/>
      <c r="B78" s="42" t="s">
        <v>218</v>
      </c>
      <c r="C78" s="42" t="s">
        <v>183</v>
      </c>
      <c r="D78" s="42">
        <v>90301652</v>
      </c>
      <c r="E78" s="42">
        <v>90302607</v>
      </c>
      <c r="F78" s="42" t="s">
        <v>15</v>
      </c>
      <c r="G78" s="42">
        <v>956</v>
      </c>
      <c r="H78" s="42">
        <v>2</v>
      </c>
      <c r="I78" s="44" t="s">
        <v>15</v>
      </c>
      <c r="J78" s="44" t="s">
        <v>15</v>
      </c>
      <c r="K78" s="44" t="s">
        <v>15</v>
      </c>
      <c r="L78" s="44" t="s">
        <v>15</v>
      </c>
      <c r="M78" s="44" t="s">
        <v>15</v>
      </c>
      <c r="N78" s="44" t="s">
        <v>15</v>
      </c>
      <c r="O78" s="44" t="s">
        <v>15</v>
      </c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>
      <c r="A79" s="53"/>
      <c r="B79" s="26" t="s">
        <v>219</v>
      </c>
      <c r="C79" s="26" t="s">
        <v>53</v>
      </c>
      <c r="D79" s="26">
        <v>43077021</v>
      </c>
      <c r="E79" s="26">
        <v>43078006</v>
      </c>
      <c r="F79" s="26" t="s">
        <v>15</v>
      </c>
      <c r="G79" s="26">
        <v>986</v>
      </c>
      <c r="H79" s="26">
        <v>2</v>
      </c>
      <c r="I79" s="21" t="s">
        <v>15</v>
      </c>
      <c r="J79" s="21" t="s">
        <v>15</v>
      </c>
      <c r="K79" s="21" t="s">
        <v>15</v>
      </c>
      <c r="L79" s="21" t="s">
        <v>15</v>
      </c>
      <c r="M79" s="21" t="s">
        <v>15</v>
      </c>
      <c r="N79" s="21" t="s">
        <v>15</v>
      </c>
      <c r="O79" s="21" t="s">
        <v>15</v>
      </c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>
      <c r="A80" s="53"/>
      <c r="B80" s="26" t="s">
        <v>220</v>
      </c>
      <c r="C80" s="26" t="s">
        <v>107</v>
      </c>
      <c r="D80" s="26">
        <v>52420955</v>
      </c>
      <c r="E80" s="26">
        <v>52421918</v>
      </c>
      <c r="F80" s="26" t="s">
        <v>15</v>
      </c>
      <c r="G80" s="26">
        <v>964</v>
      </c>
      <c r="H80" s="26">
        <v>1</v>
      </c>
      <c r="I80" s="21" t="s">
        <v>15</v>
      </c>
      <c r="J80" s="21" t="s">
        <v>15</v>
      </c>
      <c r="K80" s="21" t="s">
        <v>15</v>
      </c>
      <c r="L80" s="21" t="s">
        <v>15</v>
      </c>
      <c r="M80" s="21" t="s">
        <v>15</v>
      </c>
      <c r="N80" s="21" t="s">
        <v>15</v>
      </c>
      <c r="O80" s="21" t="s">
        <v>15</v>
      </c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>
      <c r="A81" s="53"/>
      <c r="B81" s="26" t="s">
        <v>221</v>
      </c>
      <c r="C81" s="26" t="s">
        <v>57</v>
      </c>
      <c r="D81" s="26">
        <v>161315707</v>
      </c>
      <c r="E81" s="26">
        <v>161316604</v>
      </c>
      <c r="F81" s="26" t="s">
        <v>15</v>
      </c>
      <c r="G81" s="26">
        <v>898</v>
      </c>
      <c r="H81" s="26">
        <v>1</v>
      </c>
      <c r="I81" s="21" t="s">
        <v>15</v>
      </c>
      <c r="J81" s="21" t="s">
        <v>15</v>
      </c>
      <c r="K81" s="21" t="s">
        <v>15</v>
      </c>
      <c r="L81" s="21" t="s">
        <v>15</v>
      </c>
      <c r="M81" s="21" t="s">
        <v>15</v>
      </c>
      <c r="N81" s="21" t="s">
        <v>15</v>
      </c>
      <c r="O81" s="21" t="s">
        <v>15</v>
      </c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>
      <c r="A82" s="53"/>
      <c r="B82" s="26" t="s">
        <v>222</v>
      </c>
      <c r="C82" s="26" t="s">
        <v>57</v>
      </c>
      <c r="D82" s="26">
        <v>151872508</v>
      </c>
      <c r="E82" s="26">
        <v>151873495</v>
      </c>
      <c r="F82" s="26" t="s">
        <v>14</v>
      </c>
      <c r="G82" s="26">
        <v>988</v>
      </c>
      <c r="H82" s="26">
        <v>1</v>
      </c>
      <c r="I82" s="21" t="s">
        <v>15</v>
      </c>
      <c r="J82" s="21" t="s">
        <v>15</v>
      </c>
      <c r="K82" s="21" t="s">
        <v>15</v>
      </c>
      <c r="L82" s="21" t="s">
        <v>15</v>
      </c>
      <c r="M82" s="21" t="s">
        <v>15</v>
      </c>
      <c r="N82" s="21" t="s">
        <v>15</v>
      </c>
      <c r="O82" s="21" t="s">
        <v>15</v>
      </c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>
      <c r="A83" s="53"/>
      <c r="B83" s="26" t="s">
        <v>223</v>
      </c>
      <c r="C83" s="26" t="s">
        <v>72</v>
      </c>
      <c r="D83" s="26">
        <v>51454286</v>
      </c>
      <c r="E83" s="26">
        <v>51455254</v>
      </c>
      <c r="F83" s="26" t="s">
        <v>15</v>
      </c>
      <c r="G83" s="26">
        <v>969</v>
      </c>
      <c r="H83" s="26">
        <v>1</v>
      </c>
      <c r="I83" s="21" t="s">
        <v>15</v>
      </c>
      <c r="J83" s="21" t="s">
        <v>15</v>
      </c>
      <c r="K83" s="21" t="s">
        <v>15</v>
      </c>
      <c r="L83" s="21" t="s">
        <v>15</v>
      </c>
      <c r="M83" s="21" t="s">
        <v>15</v>
      </c>
      <c r="N83" s="21" t="s">
        <v>15</v>
      </c>
      <c r="O83" s="21" t="s">
        <v>15</v>
      </c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>
      <c r="A84" s="53"/>
      <c r="B84" s="26" t="s">
        <v>224</v>
      </c>
      <c r="C84" s="26" t="s">
        <v>72</v>
      </c>
      <c r="D84" s="26">
        <v>49115640</v>
      </c>
      <c r="E84" s="26">
        <v>49116673</v>
      </c>
      <c r="F84" s="26" t="s">
        <v>14</v>
      </c>
      <c r="G84" s="26">
        <v>1034</v>
      </c>
      <c r="H84" s="26">
        <v>1</v>
      </c>
      <c r="I84" s="21" t="s">
        <v>15</v>
      </c>
      <c r="J84" s="21" t="s">
        <v>15</v>
      </c>
      <c r="K84" s="21" t="s">
        <v>15</v>
      </c>
      <c r="L84" s="21" t="s">
        <v>15</v>
      </c>
      <c r="M84" s="21" t="s">
        <v>15</v>
      </c>
      <c r="N84" s="21" t="s">
        <v>15</v>
      </c>
      <c r="O84" s="21" t="s">
        <v>15</v>
      </c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>
      <c r="A85" s="53"/>
      <c r="B85" s="26" t="s">
        <v>149</v>
      </c>
      <c r="C85" s="26" t="s">
        <v>72</v>
      </c>
      <c r="D85" s="26">
        <v>8461931</v>
      </c>
      <c r="E85" s="26">
        <v>8462899</v>
      </c>
      <c r="F85" s="26" t="s">
        <v>14</v>
      </c>
      <c r="G85" s="26">
        <v>969</v>
      </c>
      <c r="H85" s="26">
        <v>1</v>
      </c>
      <c r="I85" s="21" t="s">
        <v>15</v>
      </c>
      <c r="J85" s="21" t="s">
        <v>15</v>
      </c>
      <c r="K85" s="21" t="s">
        <v>15</v>
      </c>
      <c r="L85" s="21" t="s">
        <v>15</v>
      </c>
      <c r="M85" s="21" t="s">
        <v>15</v>
      </c>
      <c r="N85" s="21" t="s">
        <v>15</v>
      </c>
      <c r="O85" s="21" t="s">
        <v>15</v>
      </c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>
      <c r="A86" s="53"/>
      <c r="B86" s="26" t="s">
        <v>225</v>
      </c>
      <c r="C86" s="26" t="s">
        <v>55</v>
      </c>
      <c r="D86" s="26">
        <v>67603353</v>
      </c>
      <c r="E86" s="26">
        <v>67604313</v>
      </c>
      <c r="F86" s="26" t="s">
        <v>15</v>
      </c>
      <c r="G86" s="26">
        <v>961</v>
      </c>
      <c r="H86" s="26">
        <v>1</v>
      </c>
      <c r="I86" s="21" t="s">
        <v>15</v>
      </c>
      <c r="J86" s="21" t="s">
        <v>15</v>
      </c>
      <c r="K86" s="21" t="s">
        <v>15</v>
      </c>
      <c r="L86" s="21" t="s">
        <v>15</v>
      </c>
      <c r="M86" s="21" t="s">
        <v>15</v>
      </c>
      <c r="N86" s="21" t="s">
        <v>15</v>
      </c>
      <c r="O86" s="21" t="s">
        <v>15</v>
      </c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>
      <c r="A87" s="53"/>
      <c r="B87" s="26" t="s">
        <v>226</v>
      </c>
      <c r="C87" s="26" t="s">
        <v>183</v>
      </c>
      <c r="D87" s="26">
        <v>102454374</v>
      </c>
      <c r="E87" s="26">
        <v>102455335</v>
      </c>
      <c r="F87" s="26" t="s">
        <v>15</v>
      </c>
      <c r="G87" s="26">
        <v>962</v>
      </c>
      <c r="H87" s="26">
        <v>1</v>
      </c>
      <c r="I87" s="21" t="s">
        <v>15</v>
      </c>
      <c r="J87" s="21" t="s">
        <v>15</v>
      </c>
      <c r="K87" s="21" t="s">
        <v>15</v>
      </c>
      <c r="L87" s="21" t="s">
        <v>15</v>
      </c>
      <c r="M87" s="21" t="s">
        <v>15</v>
      </c>
      <c r="N87" s="21" t="s">
        <v>15</v>
      </c>
      <c r="O87" s="21" t="s">
        <v>15</v>
      </c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>
      <c r="A88" s="53"/>
      <c r="B88" s="26" t="s">
        <v>227</v>
      </c>
      <c r="C88" s="26" t="s">
        <v>57</v>
      </c>
      <c r="D88" s="26">
        <v>144450893</v>
      </c>
      <c r="E88" s="26">
        <v>144451866</v>
      </c>
      <c r="F88" s="26" t="s">
        <v>14</v>
      </c>
      <c r="G88" s="26">
        <v>974</v>
      </c>
      <c r="H88" s="26">
        <v>1</v>
      </c>
      <c r="I88" s="21" t="s">
        <v>15</v>
      </c>
      <c r="J88" s="21" t="s">
        <v>15</v>
      </c>
      <c r="K88" s="21" t="s">
        <v>15</v>
      </c>
      <c r="L88" s="21" t="s">
        <v>15</v>
      </c>
      <c r="M88" s="21" t="s">
        <v>15</v>
      </c>
      <c r="N88" s="21" t="s">
        <v>15</v>
      </c>
      <c r="O88" s="21" t="s">
        <v>15</v>
      </c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>
      <c r="A89" s="53"/>
      <c r="B89" s="26" t="s">
        <v>228</v>
      </c>
      <c r="C89" s="26" t="s">
        <v>57</v>
      </c>
      <c r="D89" s="26">
        <v>93276781</v>
      </c>
      <c r="E89" s="26">
        <v>93277749</v>
      </c>
      <c r="F89" s="26" t="s">
        <v>15</v>
      </c>
      <c r="G89" s="26">
        <v>969</v>
      </c>
      <c r="H89" s="26">
        <v>1</v>
      </c>
      <c r="I89" s="21" t="s">
        <v>15</v>
      </c>
      <c r="J89" s="21" t="s">
        <v>15</v>
      </c>
      <c r="K89" s="21" t="s">
        <v>15</v>
      </c>
      <c r="L89" s="21" t="s">
        <v>15</v>
      </c>
      <c r="M89" s="21" t="s">
        <v>15</v>
      </c>
      <c r="N89" s="21" t="s">
        <v>15</v>
      </c>
      <c r="O89" s="21" t="s">
        <v>15</v>
      </c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>
      <c r="A90" s="53"/>
      <c r="B90" s="26" t="s">
        <v>153</v>
      </c>
      <c r="C90" s="26" t="s">
        <v>60</v>
      </c>
      <c r="D90" s="26">
        <v>75412887</v>
      </c>
      <c r="E90" s="26">
        <v>75413870</v>
      </c>
      <c r="F90" s="26" t="s">
        <v>15</v>
      </c>
      <c r="G90" s="26">
        <v>984</v>
      </c>
      <c r="H90" s="26">
        <v>1</v>
      </c>
      <c r="I90" s="21" t="s">
        <v>15</v>
      </c>
      <c r="J90" s="21" t="s">
        <v>15</v>
      </c>
      <c r="K90" s="21" t="s">
        <v>15</v>
      </c>
      <c r="L90" s="21" t="s">
        <v>15</v>
      </c>
      <c r="M90" s="21" t="s">
        <v>15</v>
      </c>
      <c r="N90" s="21" t="s">
        <v>15</v>
      </c>
      <c r="O90" s="21" t="s">
        <v>15</v>
      </c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>
      <c r="A91" s="53"/>
      <c r="B91" s="26" t="s">
        <v>229</v>
      </c>
      <c r="C91" s="26" t="s">
        <v>57</v>
      </c>
      <c r="D91" s="26">
        <v>77982895</v>
      </c>
      <c r="E91" s="26">
        <v>77983837</v>
      </c>
      <c r="F91" s="26" t="s">
        <v>15</v>
      </c>
      <c r="G91" s="26">
        <v>943</v>
      </c>
      <c r="H91" s="26">
        <v>1</v>
      </c>
      <c r="I91" s="21" t="s">
        <v>15</v>
      </c>
      <c r="J91" s="21" t="s">
        <v>15</v>
      </c>
      <c r="K91" s="21" t="s">
        <v>15</v>
      </c>
      <c r="L91" s="21" t="s">
        <v>15</v>
      </c>
      <c r="M91" s="21" t="s">
        <v>15</v>
      </c>
      <c r="N91" s="21" t="s">
        <v>15</v>
      </c>
      <c r="O91" s="21" t="s">
        <v>15</v>
      </c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53"/>
      <c r="B92" s="26" t="s">
        <v>230</v>
      </c>
      <c r="C92" s="26" t="s">
        <v>70</v>
      </c>
      <c r="D92" s="26">
        <v>159794736</v>
      </c>
      <c r="E92" s="26">
        <v>159795695</v>
      </c>
      <c r="F92" s="26" t="s">
        <v>15</v>
      </c>
      <c r="G92" s="26">
        <v>960</v>
      </c>
      <c r="H92" s="26">
        <v>1</v>
      </c>
      <c r="I92" s="21" t="s">
        <v>15</v>
      </c>
      <c r="J92" s="21" t="s">
        <v>15</v>
      </c>
      <c r="K92" s="21" t="s">
        <v>15</v>
      </c>
      <c r="L92" s="21" t="s">
        <v>15</v>
      </c>
      <c r="M92" s="21" t="s">
        <v>15</v>
      </c>
      <c r="N92" s="21" t="s">
        <v>15</v>
      </c>
      <c r="O92" s="21" t="s">
        <v>15</v>
      </c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53"/>
      <c r="B93" s="26" t="s">
        <v>157</v>
      </c>
      <c r="C93" s="26" t="s">
        <v>70</v>
      </c>
      <c r="D93" s="26">
        <v>34719459</v>
      </c>
      <c r="E93" s="26">
        <v>34720428</v>
      </c>
      <c r="F93" s="26" t="s">
        <v>15</v>
      </c>
      <c r="G93" s="26">
        <v>970</v>
      </c>
      <c r="H93" s="26">
        <v>1</v>
      </c>
      <c r="I93" s="21" t="s">
        <v>15</v>
      </c>
      <c r="J93" s="21" t="s">
        <v>15</v>
      </c>
      <c r="K93" s="21" t="s">
        <v>15</v>
      </c>
      <c r="L93" s="21" t="s">
        <v>15</v>
      </c>
      <c r="M93" s="21" t="s">
        <v>15</v>
      </c>
      <c r="N93" s="21" t="s">
        <v>15</v>
      </c>
      <c r="O93" s="21" t="s">
        <v>15</v>
      </c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53"/>
      <c r="B94" s="26" t="s">
        <v>231</v>
      </c>
      <c r="C94" s="26" t="s">
        <v>70</v>
      </c>
      <c r="D94" s="26">
        <v>26641491</v>
      </c>
      <c r="E94" s="26">
        <v>26642501</v>
      </c>
      <c r="F94" s="26" t="s">
        <v>14</v>
      </c>
      <c r="G94" s="26">
        <v>1011</v>
      </c>
      <c r="H94" s="26">
        <v>1</v>
      </c>
      <c r="I94" s="21" t="s">
        <v>15</v>
      </c>
      <c r="J94" s="21" t="s">
        <v>15</v>
      </c>
      <c r="K94" s="21" t="s">
        <v>15</v>
      </c>
      <c r="L94" s="21" t="s">
        <v>15</v>
      </c>
      <c r="M94" s="21" t="s">
        <v>15</v>
      </c>
      <c r="N94" s="21" t="s">
        <v>15</v>
      </c>
      <c r="O94" s="21" t="s">
        <v>15</v>
      </c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>
      <c r="A95" s="53"/>
      <c r="B95" s="26" t="s">
        <v>232</v>
      </c>
      <c r="C95" s="26" t="s">
        <v>53</v>
      </c>
      <c r="D95" s="26">
        <v>80111146</v>
      </c>
      <c r="E95" s="26">
        <v>80112653</v>
      </c>
      <c r="F95" s="26" t="s">
        <v>14</v>
      </c>
      <c r="G95" s="26">
        <v>1508</v>
      </c>
      <c r="H95" s="26">
        <v>1</v>
      </c>
      <c r="I95" s="21" t="s">
        <v>15</v>
      </c>
      <c r="J95" s="21" t="s">
        <v>15</v>
      </c>
      <c r="K95" s="21" t="s">
        <v>15</v>
      </c>
      <c r="L95" s="21" t="s">
        <v>15</v>
      </c>
      <c r="M95" s="21" t="s">
        <v>15</v>
      </c>
      <c r="N95" s="21" t="s">
        <v>15</v>
      </c>
      <c r="O95" s="21" t="s">
        <v>15</v>
      </c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>
      <c r="A96" s="53"/>
      <c r="B96" s="26" t="s">
        <v>233</v>
      </c>
      <c r="C96" s="26" t="s">
        <v>163</v>
      </c>
      <c r="D96" s="26">
        <v>207799</v>
      </c>
      <c r="E96" s="26">
        <v>208766</v>
      </c>
      <c r="F96" s="26" t="s">
        <v>15</v>
      </c>
      <c r="G96" s="26">
        <v>968</v>
      </c>
      <c r="H96" s="26">
        <v>1</v>
      </c>
      <c r="I96" s="21" t="s">
        <v>15</v>
      </c>
      <c r="J96" s="21" t="s">
        <v>15</v>
      </c>
      <c r="K96" s="21" t="s">
        <v>15</v>
      </c>
      <c r="L96" s="21" t="s">
        <v>15</v>
      </c>
      <c r="M96" s="21" t="s">
        <v>15</v>
      </c>
      <c r="N96" s="21" t="s">
        <v>15</v>
      </c>
      <c r="O96" s="21" t="s">
        <v>15</v>
      </c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>
      <c r="A97" s="53"/>
      <c r="B97" s="26" t="s">
        <v>234</v>
      </c>
      <c r="C97" s="26" t="s">
        <v>66</v>
      </c>
      <c r="D97" s="26">
        <v>146522264</v>
      </c>
      <c r="E97" s="26">
        <v>146523231</v>
      </c>
      <c r="F97" s="26" t="s">
        <v>14</v>
      </c>
      <c r="G97" s="26">
        <v>968</v>
      </c>
      <c r="H97" s="26">
        <v>1</v>
      </c>
      <c r="I97" s="21" t="s">
        <v>15</v>
      </c>
      <c r="J97" s="21" t="s">
        <v>15</v>
      </c>
      <c r="K97" s="21" t="s">
        <v>15</v>
      </c>
      <c r="L97" s="21" t="s">
        <v>15</v>
      </c>
      <c r="M97" s="21" t="s">
        <v>15</v>
      </c>
      <c r="N97" s="21" t="s">
        <v>15</v>
      </c>
      <c r="O97" s="21" t="s">
        <v>15</v>
      </c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>
      <c r="A98" s="53"/>
      <c r="B98" s="26" t="s">
        <v>235</v>
      </c>
      <c r="C98" s="26" t="s">
        <v>66</v>
      </c>
      <c r="D98" s="26">
        <v>100272493</v>
      </c>
      <c r="E98" s="26">
        <v>100273445</v>
      </c>
      <c r="F98" s="26" t="s">
        <v>15</v>
      </c>
      <c r="G98" s="26">
        <v>953</v>
      </c>
      <c r="H98" s="26">
        <v>1</v>
      </c>
      <c r="I98" s="21" t="s">
        <v>15</v>
      </c>
      <c r="J98" s="21" t="s">
        <v>15</v>
      </c>
      <c r="K98" s="21" t="s">
        <v>15</v>
      </c>
      <c r="L98" s="21" t="s">
        <v>15</v>
      </c>
      <c r="M98" s="21" t="s">
        <v>15</v>
      </c>
      <c r="N98" s="21" t="s">
        <v>15</v>
      </c>
      <c r="O98" s="21" t="s">
        <v>15</v>
      </c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>
      <c r="A99" s="54"/>
      <c r="B99" s="26" t="s">
        <v>236</v>
      </c>
      <c r="C99" s="26" t="s">
        <v>96</v>
      </c>
      <c r="D99" s="26">
        <v>37225317</v>
      </c>
      <c r="E99" s="26">
        <v>37226285</v>
      </c>
      <c r="F99" s="26" t="s">
        <v>14</v>
      </c>
      <c r="G99" s="26">
        <v>969</v>
      </c>
      <c r="H99" s="26">
        <v>1</v>
      </c>
      <c r="I99" s="21" t="s">
        <v>15</v>
      </c>
      <c r="J99" s="21" t="s">
        <v>15</v>
      </c>
      <c r="K99" s="21" t="s">
        <v>15</v>
      </c>
      <c r="L99" s="21" t="s">
        <v>15</v>
      </c>
      <c r="M99" s="21" t="s">
        <v>15</v>
      </c>
      <c r="N99" s="21" t="s">
        <v>15</v>
      </c>
      <c r="O99" s="21" t="s">
        <v>15</v>
      </c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3.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3.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3.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3.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3.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3.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3.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2:A18"/>
    <mergeCell ref="A20:A25"/>
    <mergeCell ref="A28:A73"/>
    <mergeCell ref="A76:A99"/>
    <mergeCell ref="I76:O76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6C6AC"/>
  </sheetPr>
  <dimension ref="A1:Z1000"/>
  <sheetViews>
    <sheetView workbookViewId="0"/>
  </sheetViews>
  <sheetFormatPr baseColWidth="10" defaultColWidth="11.1640625" defaultRowHeight="15" customHeight="1"/>
  <cols>
    <col min="1" max="1" width="10.83203125" customWidth="1"/>
    <col min="2" max="2" width="16.83203125" customWidth="1"/>
    <col min="3" max="5" width="14.6640625" customWidth="1"/>
    <col min="6" max="10" width="10.83203125" customWidth="1"/>
    <col min="11" max="12" width="17.33203125" customWidth="1"/>
    <col min="13" max="15" width="10.83203125" customWidth="1"/>
    <col min="16" max="26" width="10.5" customWidth="1"/>
  </cols>
  <sheetData>
    <row r="1" spans="1:26" ht="73.5" customHeight="1">
      <c r="A1" s="26"/>
      <c r="B1" s="16" t="s">
        <v>33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36" t="s">
        <v>41</v>
      </c>
      <c r="I1" s="18" t="s">
        <v>42</v>
      </c>
      <c r="J1" s="19" t="s">
        <v>43</v>
      </c>
      <c r="K1" s="18" t="s">
        <v>44</v>
      </c>
      <c r="L1" s="18" t="s">
        <v>237</v>
      </c>
      <c r="M1" s="18" t="s">
        <v>46</v>
      </c>
      <c r="N1" s="18" t="s">
        <v>47</v>
      </c>
      <c r="O1" s="18" t="s">
        <v>48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3.5" customHeight="1">
      <c r="A2" s="52" t="s">
        <v>49</v>
      </c>
      <c r="B2" s="15" t="s">
        <v>50</v>
      </c>
      <c r="C2" s="26" t="s">
        <v>53</v>
      </c>
      <c r="D2" s="26">
        <v>156657706</v>
      </c>
      <c r="E2" s="26">
        <v>156666885</v>
      </c>
      <c r="F2" s="26" t="s">
        <v>15</v>
      </c>
      <c r="G2" s="26">
        <v>9180</v>
      </c>
      <c r="H2" s="26">
        <v>907</v>
      </c>
      <c r="I2" s="21">
        <v>699</v>
      </c>
      <c r="J2" s="22">
        <f t="shared" ref="J2:J10" si="0">I2/H2</f>
        <v>0.77067254685777287</v>
      </c>
      <c r="K2" s="14">
        <v>115.60299999999999</v>
      </c>
      <c r="L2" s="14">
        <v>103.58</v>
      </c>
      <c r="M2" s="14">
        <v>56.86</v>
      </c>
      <c r="N2" s="14">
        <v>156.08500000000001</v>
      </c>
      <c r="O2" s="14">
        <f t="shared" ref="O2:O10" si="1">N2-M2</f>
        <v>99.225000000000009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3.5" customHeight="1">
      <c r="A3" s="53"/>
      <c r="B3" s="15" t="s">
        <v>54</v>
      </c>
      <c r="C3" s="26" t="s">
        <v>55</v>
      </c>
      <c r="D3" s="26">
        <v>118721015</v>
      </c>
      <c r="E3" s="26">
        <v>118730174</v>
      </c>
      <c r="F3" s="26" t="s">
        <v>15</v>
      </c>
      <c r="G3" s="26">
        <v>9160</v>
      </c>
      <c r="H3" s="26">
        <v>234</v>
      </c>
      <c r="I3" s="21">
        <v>189</v>
      </c>
      <c r="J3" s="22">
        <f t="shared" si="0"/>
        <v>0.80769230769230771</v>
      </c>
      <c r="K3" s="14">
        <v>130.672</v>
      </c>
      <c r="L3" s="14">
        <v>117.55</v>
      </c>
      <c r="M3" s="14">
        <v>73.22</v>
      </c>
      <c r="N3" s="14">
        <v>171.48</v>
      </c>
      <c r="O3" s="14">
        <f t="shared" si="1"/>
        <v>98.259999999999991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.5" customHeight="1">
      <c r="A4" s="53"/>
      <c r="B4" s="15" t="s">
        <v>58</v>
      </c>
      <c r="C4" s="26" t="s">
        <v>60</v>
      </c>
      <c r="D4" s="26">
        <v>4582426</v>
      </c>
      <c r="E4" s="26">
        <v>4600400</v>
      </c>
      <c r="F4" s="26" t="s">
        <v>15</v>
      </c>
      <c r="G4" s="26">
        <v>17975</v>
      </c>
      <c r="H4" s="26">
        <v>97</v>
      </c>
      <c r="I4" s="21">
        <v>74</v>
      </c>
      <c r="J4" s="22">
        <f t="shared" si="0"/>
        <v>0.76288659793814428</v>
      </c>
      <c r="K4" s="14">
        <v>103.979</v>
      </c>
      <c r="L4" s="14">
        <v>74.08</v>
      </c>
      <c r="M4" s="14">
        <v>52.88</v>
      </c>
      <c r="N4" s="14">
        <v>154.3725</v>
      </c>
      <c r="O4" s="14">
        <f t="shared" si="1"/>
        <v>101.49250000000001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3.5" customHeight="1">
      <c r="A5" s="53"/>
      <c r="B5" s="15" t="s">
        <v>56</v>
      </c>
      <c r="C5" s="26" t="s">
        <v>57</v>
      </c>
      <c r="D5" s="26">
        <v>155626666</v>
      </c>
      <c r="E5" s="26">
        <v>155635845</v>
      </c>
      <c r="F5" s="26" t="s">
        <v>15</v>
      </c>
      <c r="G5" s="26">
        <v>9180</v>
      </c>
      <c r="H5" s="26">
        <v>78</v>
      </c>
      <c r="I5" s="21">
        <v>56</v>
      </c>
      <c r="J5" s="22">
        <f t="shared" si="0"/>
        <v>0.71794871794871795</v>
      </c>
      <c r="K5" s="14">
        <v>120.69799999999999</v>
      </c>
      <c r="L5" s="14">
        <v>107.47</v>
      </c>
      <c r="M5" s="14">
        <v>54.715000000000003</v>
      </c>
      <c r="N5" s="14">
        <v>164.51750000000001</v>
      </c>
      <c r="O5" s="14">
        <f t="shared" si="1"/>
        <v>109.80250000000001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3.5" customHeight="1">
      <c r="A6" s="53"/>
      <c r="B6" s="15" t="s">
        <v>61</v>
      </c>
      <c r="C6" s="26" t="s">
        <v>62</v>
      </c>
      <c r="D6" s="26">
        <v>18938674</v>
      </c>
      <c r="E6" s="26">
        <v>18947848</v>
      </c>
      <c r="F6" s="26" t="s">
        <v>14</v>
      </c>
      <c r="G6" s="26">
        <v>9175</v>
      </c>
      <c r="H6" s="26">
        <v>75</v>
      </c>
      <c r="I6" s="21">
        <v>57</v>
      </c>
      <c r="J6" s="22">
        <f t="shared" si="0"/>
        <v>0.76</v>
      </c>
      <c r="K6" s="14">
        <v>195.12100000000001</v>
      </c>
      <c r="L6" s="14">
        <v>209.92</v>
      </c>
      <c r="M6" s="14">
        <v>76.260000000000005</v>
      </c>
      <c r="N6" s="14">
        <v>297.19</v>
      </c>
      <c r="O6" s="14">
        <f t="shared" si="1"/>
        <v>220.93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53"/>
      <c r="B7" s="15" t="s">
        <v>63</v>
      </c>
      <c r="C7" s="26" t="s">
        <v>62</v>
      </c>
      <c r="D7" s="26">
        <v>23536062</v>
      </c>
      <c r="E7" s="26">
        <v>23546900</v>
      </c>
      <c r="F7" s="26" t="s">
        <v>14</v>
      </c>
      <c r="G7" s="26">
        <v>10839</v>
      </c>
      <c r="H7" s="26">
        <v>35</v>
      </c>
      <c r="I7" s="21">
        <v>27</v>
      </c>
      <c r="J7" s="22">
        <f t="shared" si="0"/>
        <v>0.77142857142857146</v>
      </c>
      <c r="K7" s="14">
        <v>98.865600000000001</v>
      </c>
      <c r="L7" s="14">
        <v>94.96</v>
      </c>
      <c r="M7" s="14">
        <v>62.134999999999998</v>
      </c>
      <c r="N7" s="14">
        <v>118.97</v>
      </c>
      <c r="O7" s="14">
        <f t="shared" si="1"/>
        <v>56.835000000000001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3.5" customHeight="1">
      <c r="A8" s="53"/>
      <c r="B8" s="15" t="s">
        <v>67</v>
      </c>
      <c r="C8" s="26" t="s">
        <v>68</v>
      </c>
      <c r="D8" s="26">
        <v>17908096</v>
      </c>
      <c r="E8" s="26">
        <v>17916431</v>
      </c>
      <c r="F8" s="26" t="s">
        <v>15</v>
      </c>
      <c r="G8" s="26">
        <v>8336</v>
      </c>
      <c r="H8" s="26">
        <v>8</v>
      </c>
      <c r="I8" s="21">
        <v>5</v>
      </c>
      <c r="J8" s="22">
        <f t="shared" si="0"/>
        <v>0.625</v>
      </c>
      <c r="K8" s="14">
        <v>84.433999999999997</v>
      </c>
      <c r="L8" s="14">
        <v>59.88</v>
      </c>
      <c r="M8" s="14">
        <v>59.87</v>
      </c>
      <c r="N8" s="14">
        <v>92.16</v>
      </c>
      <c r="O8" s="14">
        <f t="shared" si="1"/>
        <v>32.29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3.5" customHeight="1">
      <c r="A9" s="53"/>
      <c r="B9" s="15" t="s">
        <v>71</v>
      </c>
      <c r="C9" s="26" t="s">
        <v>72</v>
      </c>
      <c r="D9" s="26">
        <v>58327459</v>
      </c>
      <c r="E9" s="26">
        <v>58336915</v>
      </c>
      <c r="F9" s="26" t="s">
        <v>15</v>
      </c>
      <c r="G9" s="26">
        <v>9457</v>
      </c>
      <c r="H9" s="26">
        <v>4</v>
      </c>
      <c r="I9" s="21">
        <v>3</v>
      </c>
      <c r="J9" s="22">
        <f t="shared" si="0"/>
        <v>0.75</v>
      </c>
      <c r="K9" s="14">
        <v>110.453</v>
      </c>
      <c r="L9" s="14">
        <v>115.32</v>
      </c>
      <c r="M9" s="14">
        <v>78.64</v>
      </c>
      <c r="N9" s="14">
        <v>144.69999999999999</v>
      </c>
      <c r="O9" s="14">
        <f t="shared" si="1"/>
        <v>66.059999999999988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3.5" customHeight="1">
      <c r="A10" s="53"/>
      <c r="B10" s="15" t="s">
        <v>69</v>
      </c>
      <c r="C10" s="26" t="s">
        <v>70</v>
      </c>
      <c r="D10" s="26">
        <v>77716945</v>
      </c>
      <c r="E10" s="26">
        <v>77726366</v>
      </c>
      <c r="F10" s="26" t="s">
        <v>15</v>
      </c>
      <c r="G10" s="26">
        <v>9422</v>
      </c>
      <c r="H10" s="26">
        <v>3</v>
      </c>
      <c r="I10" s="21">
        <v>3</v>
      </c>
      <c r="J10" s="22">
        <f t="shared" si="0"/>
        <v>1</v>
      </c>
      <c r="K10" s="14">
        <v>73.033299999999997</v>
      </c>
      <c r="L10" s="14">
        <v>60.32</v>
      </c>
      <c r="M10" s="14">
        <v>41.92</v>
      </c>
      <c r="N10" s="14">
        <v>97.79</v>
      </c>
      <c r="O10" s="14">
        <f t="shared" si="1"/>
        <v>55.870000000000005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3.5" customHeight="1">
      <c r="A11" s="53"/>
      <c r="B11" s="41" t="s">
        <v>73</v>
      </c>
      <c r="C11" s="42" t="s">
        <v>66</v>
      </c>
      <c r="D11" s="42">
        <v>113024277</v>
      </c>
      <c r="E11" s="42">
        <v>113033435</v>
      </c>
      <c r="F11" s="42" t="s">
        <v>15</v>
      </c>
      <c r="G11" s="42">
        <v>9159</v>
      </c>
      <c r="H11" s="42">
        <v>2</v>
      </c>
      <c r="I11" s="44" t="s">
        <v>15</v>
      </c>
      <c r="J11" s="47" t="s">
        <v>15</v>
      </c>
      <c r="K11" s="43" t="s">
        <v>15</v>
      </c>
      <c r="L11" s="43" t="s">
        <v>15</v>
      </c>
      <c r="M11" s="43" t="s">
        <v>15</v>
      </c>
      <c r="N11" s="43" t="s">
        <v>15</v>
      </c>
      <c r="O11" s="43" t="s">
        <v>15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3.5" customHeight="1">
      <c r="A12" s="53"/>
      <c r="B12" s="26" t="s">
        <v>74</v>
      </c>
      <c r="C12" s="26" t="s">
        <v>68</v>
      </c>
      <c r="D12" s="26">
        <v>7497875</v>
      </c>
      <c r="E12" s="26">
        <v>7502767</v>
      </c>
      <c r="F12" s="26" t="s">
        <v>15</v>
      </c>
      <c r="G12" s="26">
        <v>4893</v>
      </c>
      <c r="H12" s="21">
        <v>1</v>
      </c>
      <c r="I12" s="21" t="s">
        <v>15</v>
      </c>
      <c r="J12" s="22" t="s">
        <v>15</v>
      </c>
      <c r="K12" s="14" t="s">
        <v>15</v>
      </c>
      <c r="L12" s="14" t="s">
        <v>15</v>
      </c>
      <c r="M12" s="14" t="s">
        <v>15</v>
      </c>
      <c r="N12" s="14" t="s">
        <v>15</v>
      </c>
      <c r="O12" s="14" t="s">
        <v>15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3.5" customHeight="1">
      <c r="A13" s="53"/>
      <c r="B13" s="26" t="s">
        <v>238</v>
      </c>
      <c r="C13" s="26" t="s">
        <v>66</v>
      </c>
      <c r="D13" s="26">
        <v>125890459</v>
      </c>
      <c r="E13" s="26">
        <v>125899596</v>
      </c>
      <c r="F13" s="26" t="s">
        <v>14</v>
      </c>
      <c r="G13" s="26">
        <v>9138</v>
      </c>
      <c r="H13" s="26">
        <v>1</v>
      </c>
      <c r="I13" s="26" t="s">
        <v>15</v>
      </c>
      <c r="J13" s="31" t="s">
        <v>15</v>
      </c>
      <c r="K13" s="26" t="s">
        <v>15</v>
      </c>
      <c r="L13" s="26" t="s">
        <v>15</v>
      </c>
      <c r="M13" s="26" t="s">
        <v>15</v>
      </c>
      <c r="N13" s="26" t="s">
        <v>15</v>
      </c>
      <c r="O13" s="26" t="s">
        <v>15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3.5" customHeight="1">
      <c r="A14" s="53"/>
      <c r="B14" s="26" t="s">
        <v>65</v>
      </c>
      <c r="C14" s="26" t="s">
        <v>66</v>
      </c>
      <c r="D14" s="26">
        <v>101691893</v>
      </c>
      <c r="E14" s="26">
        <v>101701015</v>
      </c>
      <c r="F14" s="26" t="s">
        <v>14</v>
      </c>
      <c r="G14" s="26">
        <v>9123</v>
      </c>
      <c r="H14" s="26">
        <v>1</v>
      </c>
      <c r="I14" s="21" t="s">
        <v>15</v>
      </c>
      <c r="J14" s="22" t="s">
        <v>15</v>
      </c>
      <c r="K14" s="14" t="s">
        <v>15</v>
      </c>
      <c r="L14" s="14" t="s">
        <v>15</v>
      </c>
      <c r="M14" s="14" t="s">
        <v>15</v>
      </c>
      <c r="N14" s="14" t="s">
        <v>15</v>
      </c>
      <c r="O14" s="14" t="s">
        <v>15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>
      <c r="A15" s="53"/>
      <c r="B15" s="26" t="s">
        <v>124</v>
      </c>
      <c r="C15" s="26" t="s">
        <v>107</v>
      </c>
      <c r="D15" s="26">
        <v>385095</v>
      </c>
      <c r="E15" s="26">
        <v>387637</v>
      </c>
      <c r="F15" s="26" t="s">
        <v>14</v>
      </c>
      <c r="G15" s="26">
        <v>2543</v>
      </c>
      <c r="H15" s="26">
        <v>1</v>
      </c>
      <c r="I15" s="26" t="s">
        <v>15</v>
      </c>
      <c r="J15" s="31" t="s">
        <v>15</v>
      </c>
      <c r="K15" s="26" t="s">
        <v>15</v>
      </c>
      <c r="L15" s="26" t="s">
        <v>15</v>
      </c>
      <c r="M15" s="26" t="s">
        <v>15</v>
      </c>
      <c r="N15" s="26" t="s">
        <v>15</v>
      </c>
      <c r="O15" s="26" t="s">
        <v>15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3.5" customHeight="1">
      <c r="A16" s="54"/>
      <c r="B16" s="26" t="s">
        <v>239</v>
      </c>
      <c r="C16" s="26" t="s">
        <v>55</v>
      </c>
      <c r="D16" s="26">
        <v>3447426</v>
      </c>
      <c r="E16" s="26">
        <v>3456979</v>
      </c>
      <c r="F16" s="26" t="s">
        <v>15</v>
      </c>
      <c r="G16" s="26">
        <v>9554</v>
      </c>
      <c r="H16" s="26">
        <v>1</v>
      </c>
      <c r="I16" s="26" t="s">
        <v>15</v>
      </c>
      <c r="J16" s="31" t="s">
        <v>15</v>
      </c>
      <c r="K16" s="26" t="s">
        <v>15</v>
      </c>
      <c r="L16" s="26" t="s">
        <v>15</v>
      </c>
      <c r="M16" s="26" t="s">
        <v>15</v>
      </c>
      <c r="N16" s="26" t="s">
        <v>15</v>
      </c>
      <c r="O16" s="26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3.5" customHeight="1">
      <c r="A18" s="52" t="s">
        <v>76</v>
      </c>
      <c r="B18" s="26" t="s">
        <v>77</v>
      </c>
      <c r="C18" s="26" t="s">
        <v>55</v>
      </c>
      <c r="D18" s="26">
        <v>62375545</v>
      </c>
      <c r="E18" s="26">
        <v>62383091</v>
      </c>
      <c r="F18" s="26" t="s">
        <v>15</v>
      </c>
      <c r="G18" s="26">
        <v>7547</v>
      </c>
      <c r="H18" s="21">
        <v>12</v>
      </c>
      <c r="I18" s="21">
        <v>9</v>
      </c>
      <c r="J18" s="22">
        <f>I18/H18</f>
        <v>0.75</v>
      </c>
      <c r="K18" s="14">
        <v>85.8489</v>
      </c>
      <c r="L18" s="14">
        <v>85.79</v>
      </c>
      <c r="M18" s="14">
        <v>70.5</v>
      </c>
      <c r="N18" s="14">
        <v>109.08</v>
      </c>
      <c r="O18" s="14">
        <f>N18-M18</f>
        <v>38.58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>
      <c r="A19" s="54"/>
      <c r="B19" s="42" t="s">
        <v>240</v>
      </c>
      <c r="C19" s="42" t="s">
        <v>72</v>
      </c>
      <c r="D19" s="42">
        <v>133090536</v>
      </c>
      <c r="E19" s="42">
        <v>133096478</v>
      </c>
      <c r="F19" s="42" t="s">
        <v>15</v>
      </c>
      <c r="G19" s="42">
        <v>5943</v>
      </c>
      <c r="H19" s="42">
        <v>1</v>
      </c>
      <c r="I19" s="42" t="s">
        <v>15</v>
      </c>
      <c r="J19" s="48" t="s">
        <v>15</v>
      </c>
      <c r="K19" s="42" t="s">
        <v>15</v>
      </c>
      <c r="L19" s="42" t="s">
        <v>15</v>
      </c>
      <c r="M19" s="42" t="s">
        <v>15</v>
      </c>
      <c r="N19" s="42" t="s">
        <v>15</v>
      </c>
      <c r="O19" s="42" t="s">
        <v>15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3.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3.5" customHeight="1">
      <c r="A23" s="52" t="s">
        <v>49</v>
      </c>
      <c r="B23" s="26" t="s">
        <v>241</v>
      </c>
      <c r="C23" s="26" t="s">
        <v>68</v>
      </c>
      <c r="D23" s="26">
        <v>47176032</v>
      </c>
      <c r="E23" s="26">
        <v>47176992</v>
      </c>
      <c r="F23" s="26" t="s">
        <v>15</v>
      </c>
      <c r="G23" s="26">
        <v>961</v>
      </c>
      <c r="H23" s="26">
        <v>7</v>
      </c>
      <c r="I23" s="26">
        <v>4</v>
      </c>
      <c r="J23" s="31">
        <f t="shared" ref="J23:J24" si="2">I23/H23</f>
        <v>0.5714285714285714</v>
      </c>
      <c r="K23" s="32">
        <v>143.685</v>
      </c>
      <c r="L23" s="32">
        <v>127.18</v>
      </c>
      <c r="M23" s="32">
        <v>117.41500000000001</v>
      </c>
      <c r="N23" s="32">
        <v>153.44999999999999</v>
      </c>
      <c r="O23" s="32">
        <f t="shared" ref="O23:O26" si="3">N23-M23</f>
        <v>36.034999999999982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3.5" customHeight="1">
      <c r="A24" s="53"/>
      <c r="B24" s="26" t="s">
        <v>130</v>
      </c>
      <c r="C24" s="26" t="s">
        <v>57</v>
      </c>
      <c r="D24" s="26">
        <v>149092876</v>
      </c>
      <c r="E24" s="26">
        <v>149093849</v>
      </c>
      <c r="F24" s="26" t="s">
        <v>15</v>
      </c>
      <c r="G24" s="26">
        <v>974</v>
      </c>
      <c r="H24" s="26">
        <v>5</v>
      </c>
      <c r="I24" s="26">
        <v>4</v>
      </c>
      <c r="J24" s="31">
        <f t="shared" si="2"/>
        <v>0.8</v>
      </c>
      <c r="K24" s="32">
        <v>151.14500000000001</v>
      </c>
      <c r="L24" s="32">
        <v>134.92500000000001</v>
      </c>
      <c r="M24" s="32">
        <v>96.397499999999994</v>
      </c>
      <c r="N24" s="32">
        <v>189.67250000000001</v>
      </c>
      <c r="O24" s="32">
        <f t="shared" si="3"/>
        <v>93.27500000000002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customHeight="1">
      <c r="A25" s="53"/>
      <c r="B25" s="26" t="s">
        <v>210</v>
      </c>
      <c r="C25" s="26" t="s">
        <v>53</v>
      </c>
      <c r="D25" s="26">
        <v>1567391</v>
      </c>
      <c r="E25" s="26">
        <v>1568346</v>
      </c>
      <c r="F25" s="26" t="s">
        <v>15</v>
      </c>
      <c r="G25" s="26">
        <v>956</v>
      </c>
      <c r="H25" s="26">
        <v>4</v>
      </c>
      <c r="I25" s="26">
        <v>3</v>
      </c>
      <c r="J25" s="22">
        <v>0.8</v>
      </c>
      <c r="K25" s="32">
        <v>131.90299999999999</v>
      </c>
      <c r="L25" s="32">
        <v>113.36</v>
      </c>
      <c r="M25" s="32">
        <v>111.44</v>
      </c>
      <c r="N25" s="32">
        <v>143.095</v>
      </c>
      <c r="O25" s="32">
        <f t="shared" si="3"/>
        <v>31.655000000000001</v>
      </c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3.5" customHeight="1">
      <c r="A26" s="53"/>
      <c r="B26" s="26" t="s">
        <v>126</v>
      </c>
      <c r="C26" s="26" t="s">
        <v>57</v>
      </c>
      <c r="D26" s="26">
        <v>155599536</v>
      </c>
      <c r="E26" s="26">
        <v>155600505</v>
      </c>
      <c r="F26" s="26" t="s">
        <v>15</v>
      </c>
      <c r="G26" s="26">
        <v>970</v>
      </c>
      <c r="H26" s="26">
        <v>3</v>
      </c>
      <c r="I26" s="26">
        <v>3</v>
      </c>
      <c r="J26" s="31">
        <f>I26/H26</f>
        <v>1</v>
      </c>
      <c r="K26" s="32">
        <v>81.853300000000004</v>
      </c>
      <c r="L26" s="32">
        <v>64.760000000000005</v>
      </c>
      <c r="M26" s="32">
        <v>58.094999999999999</v>
      </c>
      <c r="N26" s="32">
        <v>97.064999999999998</v>
      </c>
      <c r="O26" s="32">
        <f t="shared" si="3"/>
        <v>38.97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3.5" customHeight="1">
      <c r="A27" s="53"/>
      <c r="B27" s="26" t="s">
        <v>132</v>
      </c>
      <c r="C27" s="26" t="s">
        <v>68</v>
      </c>
      <c r="D27" s="26">
        <v>143831988</v>
      </c>
      <c r="E27" s="26">
        <v>143832957</v>
      </c>
      <c r="F27" s="26" t="s">
        <v>14</v>
      </c>
      <c r="G27" s="26">
        <v>970</v>
      </c>
      <c r="H27" s="26">
        <v>3</v>
      </c>
      <c r="I27" s="26">
        <v>2</v>
      </c>
      <c r="J27" s="31" t="s">
        <v>15</v>
      </c>
      <c r="K27" s="32" t="s">
        <v>15</v>
      </c>
      <c r="L27" s="32" t="s">
        <v>15</v>
      </c>
      <c r="M27" s="14" t="s">
        <v>15</v>
      </c>
      <c r="N27" s="14" t="s">
        <v>15</v>
      </c>
      <c r="O27" s="14" t="s">
        <v>15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3.5" customHeight="1">
      <c r="A28" s="53"/>
      <c r="B28" s="42" t="s">
        <v>242</v>
      </c>
      <c r="C28" s="42" t="s">
        <v>107</v>
      </c>
      <c r="D28" s="42">
        <v>36247143</v>
      </c>
      <c r="E28" s="42">
        <v>36247924</v>
      </c>
      <c r="F28" s="42" t="s">
        <v>15</v>
      </c>
      <c r="G28" s="42">
        <v>782</v>
      </c>
      <c r="H28" s="42">
        <v>2</v>
      </c>
      <c r="I28" s="42" t="s">
        <v>15</v>
      </c>
      <c r="J28" s="48" t="s">
        <v>15</v>
      </c>
      <c r="K28" s="45" t="s">
        <v>15</v>
      </c>
      <c r="L28" s="45" t="s">
        <v>15</v>
      </c>
      <c r="M28" s="45" t="s">
        <v>15</v>
      </c>
      <c r="N28" s="45" t="s">
        <v>15</v>
      </c>
      <c r="O28" s="45" t="s">
        <v>15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3.5" customHeight="1">
      <c r="A29" s="53"/>
      <c r="B29" s="26" t="s">
        <v>144</v>
      </c>
      <c r="C29" s="26" t="s">
        <v>145</v>
      </c>
      <c r="D29" s="26">
        <v>74799403</v>
      </c>
      <c r="E29" s="26">
        <v>74800360</v>
      </c>
      <c r="F29" s="26" t="s">
        <v>15</v>
      </c>
      <c r="G29" s="26">
        <v>958</v>
      </c>
      <c r="H29" s="26">
        <v>2</v>
      </c>
      <c r="I29" s="26" t="s">
        <v>15</v>
      </c>
      <c r="J29" s="31" t="s">
        <v>15</v>
      </c>
      <c r="K29" s="32" t="s">
        <v>15</v>
      </c>
      <c r="L29" s="32" t="s">
        <v>15</v>
      </c>
      <c r="M29" s="32" t="s">
        <v>15</v>
      </c>
      <c r="N29" s="32" t="s">
        <v>15</v>
      </c>
      <c r="O29" s="32" t="s">
        <v>15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3.5" customHeight="1">
      <c r="A30" s="53"/>
      <c r="B30" s="26" t="s">
        <v>243</v>
      </c>
      <c r="C30" s="26" t="s">
        <v>57</v>
      </c>
      <c r="D30" s="26">
        <v>156179222</v>
      </c>
      <c r="E30" s="26">
        <v>156180190</v>
      </c>
      <c r="F30" s="26" t="s">
        <v>14</v>
      </c>
      <c r="G30" s="26">
        <v>969</v>
      </c>
      <c r="H30" s="26">
        <v>2</v>
      </c>
      <c r="I30" s="26" t="s">
        <v>15</v>
      </c>
      <c r="J30" s="31" t="s">
        <v>15</v>
      </c>
      <c r="K30" s="32" t="s">
        <v>15</v>
      </c>
      <c r="L30" s="32" t="s">
        <v>15</v>
      </c>
      <c r="M30" s="32" t="s">
        <v>15</v>
      </c>
      <c r="N30" s="32" t="s">
        <v>15</v>
      </c>
      <c r="O30" s="32" t="s">
        <v>15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3.5" customHeight="1">
      <c r="A31" s="53"/>
      <c r="B31" s="26" t="s">
        <v>244</v>
      </c>
      <c r="C31" s="26" t="s">
        <v>100</v>
      </c>
      <c r="D31" s="26">
        <v>136796532</v>
      </c>
      <c r="E31" s="26">
        <v>136797454</v>
      </c>
      <c r="F31" s="26" t="s">
        <v>14</v>
      </c>
      <c r="G31" s="26">
        <v>923</v>
      </c>
      <c r="H31" s="26">
        <v>2</v>
      </c>
      <c r="I31" s="26" t="s">
        <v>15</v>
      </c>
      <c r="J31" s="31" t="s">
        <v>15</v>
      </c>
      <c r="K31" s="32" t="s">
        <v>15</v>
      </c>
      <c r="L31" s="32" t="s">
        <v>15</v>
      </c>
      <c r="M31" s="32" t="s">
        <v>15</v>
      </c>
      <c r="N31" s="32" t="s">
        <v>15</v>
      </c>
      <c r="O31" s="32" t="s">
        <v>15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3.5" customHeight="1">
      <c r="A32" s="53"/>
      <c r="B32" s="26" t="s">
        <v>127</v>
      </c>
      <c r="C32" s="26" t="s">
        <v>100</v>
      </c>
      <c r="D32" s="26">
        <v>121429105</v>
      </c>
      <c r="E32" s="26">
        <v>121430073</v>
      </c>
      <c r="F32" s="26" t="s">
        <v>14</v>
      </c>
      <c r="G32" s="26">
        <v>969</v>
      </c>
      <c r="H32" s="26">
        <v>2</v>
      </c>
      <c r="I32" s="26" t="s">
        <v>15</v>
      </c>
      <c r="J32" s="31" t="s">
        <v>15</v>
      </c>
      <c r="K32" s="32" t="s">
        <v>15</v>
      </c>
      <c r="L32" s="32" t="s">
        <v>15</v>
      </c>
      <c r="M32" s="32" t="s">
        <v>15</v>
      </c>
      <c r="N32" s="32" t="s">
        <v>15</v>
      </c>
      <c r="O32" s="32" t="s">
        <v>15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3.5" customHeight="1">
      <c r="A33" s="53"/>
      <c r="B33" s="26" t="s">
        <v>134</v>
      </c>
      <c r="C33" s="26" t="s">
        <v>96</v>
      </c>
      <c r="D33" s="26">
        <v>3104480</v>
      </c>
      <c r="E33" s="26">
        <v>3105423</v>
      </c>
      <c r="F33" s="26" t="s">
        <v>15</v>
      </c>
      <c r="G33" s="26">
        <v>944</v>
      </c>
      <c r="H33" s="26">
        <v>1</v>
      </c>
      <c r="I33" s="26" t="s">
        <v>15</v>
      </c>
      <c r="J33" s="31" t="s">
        <v>15</v>
      </c>
      <c r="K33" s="32" t="s">
        <v>15</v>
      </c>
      <c r="L33" s="32" t="s">
        <v>15</v>
      </c>
      <c r="M33" s="32" t="s">
        <v>15</v>
      </c>
      <c r="N33" s="32" t="s">
        <v>15</v>
      </c>
      <c r="O33" s="32" t="s">
        <v>15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>
      <c r="A34" s="53"/>
      <c r="B34" s="26" t="s">
        <v>245</v>
      </c>
      <c r="C34" s="26" t="s">
        <v>111</v>
      </c>
      <c r="D34" s="26">
        <v>24526787</v>
      </c>
      <c r="E34" s="26">
        <v>24527755</v>
      </c>
      <c r="F34" s="26" t="s">
        <v>15</v>
      </c>
      <c r="G34" s="26">
        <v>969</v>
      </c>
      <c r="H34" s="26">
        <v>1</v>
      </c>
      <c r="I34" s="26" t="s">
        <v>15</v>
      </c>
      <c r="J34" s="31" t="s">
        <v>15</v>
      </c>
      <c r="K34" s="32" t="s">
        <v>15</v>
      </c>
      <c r="L34" s="32" t="s">
        <v>15</v>
      </c>
      <c r="M34" s="32" t="s">
        <v>15</v>
      </c>
      <c r="N34" s="32" t="s">
        <v>15</v>
      </c>
      <c r="O34" s="32" t="s">
        <v>15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>
      <c r="A35" s="53"/>
      <c r="B35" s="26" t="s">
        <v>246</v>
      </c>
      <c r="C35" s="26" t="s">
        <v>57</v>
      </c>
      <c r="D35" s="26">
        <v>209141190</v>
      </c>
      <c r="E35" s="26">
        <v>209142173</v>
      </c>
      <c r="F35" s="26" t="s">
        <v>14</v>
      </c>
      <c r="G35" s="26">
        <v>984</v>
      </c>
      <c r="H35" s="26">
        <v>1</v>
      </c>
      <c r="I35" s="26" t="s">
        <v>15</v>
      </c>
      <c r="J35" s="31" t="s">
        <v>15</v>
      </c>
      <c r="K35" s="32" t="s">
        <v>15</v>
      </c>
      <c r="L35" s="32" t="s">
        <v>15</v>
      </c>
      <c r="M35" s="32" t="s">
        <v>15</v>
      </c>
      <c r="N35" s="32" t="s">
        <v>15</v>
      </c>
      <c r="O35" s="32" t="s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>
      <c r="A36" s="53"/>
      <c r="B36" s="26" t="s">
        <v>247</v>
      </c>
      <c r="C36" s="26" t="s">
        <v>107</v>
      </c>
      <c r="D36" s="26">
        <v>52558696</v>
      </c>
      <c r="E36" s="26">
        <v>52559661</v>
      </c>
      <c r="F36" s="26" t="s">
        <v>14</v>
      </c>
      <c r="G36" s="26">
        <v>966</v>
      </c>
      <c r="H36" s="26">
        <v>1</v>
      </c>
      <c r="I36" s="26" t="s">
        <v>15</v>
      </c>
      <c r="J36" s="31" t="s">
        <v>15</v>
      </c>
      <c r="K36" s="32" t="s">
        <v>15</v>
      </c>
      <c r="L36" s="32" t="s">
        <v>15</v>
      </c>
      <c r="M36" s="32" t="s">
        <v>15</v>
      </c>
      <c r="N36" s="32" t="s">
        <v>15</v>
      </c>
      <c r="O36" s="32" t="s">
        <v>15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>
      <c r="A37" s="53"/>
      <c r="B37" s="26" t="s">
        <v>248</v>
      </c>
      <c r="C37" s="26" t="s">
        <v>107</v>
      </c>
      <c r="D37" s="26">
        <v>23692687</v>
      </c>
      <c r="E37" s="26">
        <v>23693586</v>
      </c>
      <c r="F37" s="26" t="s">
        <v>14</v>
      </c>
      <c r="G37" s="26">
        <v>900</v>
      </c>
      <c r="H37" s="26">
        <v>1</v>
      </c>
      <c r="I37" s="26" t="s">
        <v>15</v>
      </c>
      <c r="J37" s="31" t="s">
        <v>15</v>
      </c>
      <c r="K37" s="32" t="s">
        <v>15</v>
      </c>
      <c r="L37" s="32" t="s">
        <v>15</v>
      </c>
      <c r="M37" s="32" t="s">
        <v>15</v>
      </c>
      <c r="N37" s="32" t="s">
        <v>15</v>
      </c>
      <c r="O37" s="32" t="s">
        <v>15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>
      <c r="A38" s="53"/>
      <c r="B38" s="26" t="s">
        <v>249</v>
      </c>
      <c r="C38" s="26" t="s">
        <v>107</v>
      </c>
      <c r="D38" s="26">
        <v>8314891</v>
      </c>
      <c r="E38" s="26">
        <v>8315814</v>
      </c>
      <c r="F38" s="26" t="s">
        <v>14</v>
      </c>
      <c r="G38" s="26">
        <v>924</v>
      </c>
      <c r="H38" s="26">
        <v>1</v>
      </c>
      <c r="I38" s="26" t="s">
        <v>15</v>
      </c>
      <c r="J38" s="31" t="s">
        <v>15</v>
      </c>
      <c r="K38" s="32" t="s">
        <v>15</v>
      </c>
      <c r="L38" s="32" t="s">
        <v>15</v>
      </c>
      <c r="M38" s="32" t="s">
        <v>15</v>
      </c>
      <c r="N38" s="32" t="s">
        <v>15</v>
      </c>
      <c r="O38" s="32" t="s">
        <v>15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>
      <c r="A39" s="53"/>
      <c r="B39" s="26" t="s">
        <v>173</v>
      </c>
      <c r="C39" s="26" t="s">
        <v>55</v>
      </c>
      <c r="D39" s="26">
        <v>72164373</v>
      </c>
      <c r="E39" s="26">
        <v>72165341</v>
      </c>
      <c r="F39" s="26" t="s">
        <v>14</v>
      </c>
      <c r="G39" s="26">
        <v>969</v>
      </c>
      <c r="H39" s="26">
        <v>1</v>
      </c>
      <c r="I39" s="26" t="s">
        <v>15</v>
      </c>
      <c r="J39" s="31" t="s">
        <v>15</v>
      </c>
      <c r="K39" s="32" t="s">
        <v>15</v>
      </c>
      <c r="L39" s="32" t="s">
        <v>15</v>
      </c>
      <c r="M39" s="32" t="s">
        <v>15</v>
      </c>
      <c r="N39" s="32" t="s">
        <v>15</v>
      </c>
      <c r="O39" s="32" t="s">
        <v>15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>
      <c r="A40" s="53"/>
      <c r="B40" s="26" t="s">
        <v>250</v>
      </c>
      <c r="C40" s="26" t="s">
        <v>55</v>
      </c>
      <c r="D40" s="26">
        <v>24446093</v>
      </c>
      <c r="E40" s="26">
        <v>24447052</v>
      </c>
      <c r="F40" s="26" t="s">
        <v>14</v>
      </c>
      <c r="G40" s="26">
        <v>960</v>
      </c>
      <c r="H40" s="26">
        <v>1</v>
      </c>
      <c r="I40" s="26" t="s">
        <v>15</v>
      </c>
      <c r="J40" s="31" t="s">
        <v>15</v>
      </c>
      <c r="K40" s="32" t="s">
        <v>15</v>
      </c>
      <c r="L40" s="32" t="s">
        <v>15</v>
      </c>
      <c r="M40" s="32" t="s">
        <v>15</v>
      </c>
      <c r="N40" s="32" t="s">
        <v>15</v>
      </c>
      <c r="O40" s="32" t="s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>
      <c r="A41" s="53"/>
      <c r="B41" s="26" t="s">
        <v>187</v>
      </c>
      <c r="C41" s="26" t="s">
        <v>57</v>
      </c>
      <c r="D41" s="26">
        <v>146948312</v>
      </c>
      <c r="E41" s="26">
        <v>146949300</v>
      </c>
      <c r="F41" s="26" t="s">
        <v>14</v>
      </c>
      <c r="G41" s="26">
        <v>989</v>
      </c>
      <c r="H41" s="26">
        <v>1</v>
      </c>
      <c r="I41" s="26" t="s">
        <v>15</v>
      </c>
      <c r="J41" s="31" t="s">
        <v>15</v>
      </c>
      <c r="K41" s="32" t="s">
        <v>15</v>
      </c>
      <c r="L41" s="32" t="s">
        <v>15</v>
      </c>
      <c r="M41" s="32" t="s">
        <v>15</v>
      </c>
      <c r="N41" s="32" t="s">
        <v>15</v>
      </c>
      <c r="O41" s="32" t="s">
        <v>15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>
      <c r="A42" s="53"/>
      <c r="B42" s="26" t="s">
        <v>251</v>
      </c>
      <c r="C42" s="26" t="s">
        <v>183</v>
      </c>
      <c r="D42" s="26">
        <v>68525671</v>
      </c>
      <c r="E42" s="26">
        <v>68526636</v>
      </c>
      <c r="F42" s="26" t="s">
        <v>14</v>
      </c>
      <c r="G42" s="26">
        <v>966</v>
      </c>
      <c r="H42" s="26">
        <v>1</v>
      </c>
      <c r="I42" s="26" t="s">
        <v>15</v>
      </c>
      <c r="J42" s="31" t="s">
        <v>15</v>
      </c>
      <c r="K42" s="32" t="s">
        <v>15</v>
      </c>
      <c r="L42" s="32" t="s">
        <v>15</v>
      </c>
      <c r="M42" s="32" t="s">
        <v>15</v>
      </c>
      <c r="N42" s="32" t="s">
        <v>15</v>
      </c>
      <c r="O42" s="32" t="s">
        <v>15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>
      <c r="A43" s="53"/>
      <c r="B43" s="26" t="s">
        <v>252</v>
      </c>
      <c r="C43" s="26" t="s">
        <v>68</v>
      </c>
      <c r="D43" s="26">
        <v>144145714</v>
      </c>
      <c r="E43" s="26">
        <v>144146714</v>
      </c>
      <c r="F43" s="26" t="s">
        <v>14</v>
      </c>
      <c r="G43" s="26">
        <v>1001</v>
      </c>
      <c r="H43" s="26">
        <v>1</v>
      </c>
      <c r="I43" s="26" t="s">
        <v>15</v>
      </c>
      <c r="J43" s="31" t="s">
        <v>15</v>
      </c>
      <c r="K43" s="32" t="s">
        <v>15</v>
      </c>
      <c r="L43" s="32" t="s">
        <v>15</v>
      </c>
      <c r="M43" s="32" t="s">
        <v>15</v>
      </c>
      <c r="N43" s="32" t="s">
        <v>15</v>
      </c>
      <c r="O43" s="32" t="s">
        <v>15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>
      <c r="A44" s="53"/>
      <c r="B44" s="26" t="s">
        <v>253</v>
      </c>
      <c r="C44" s="26" t="s">
        <v>60</v>
      </c>
      <c r="D44" s="26">
        <v>27741659</v>
      </c>
      <c r="E44" s="26">
        <v>27742621</v>
      </c>
      <c r="F44" s="26" t="s">
        <v>15</v>
      </c>
      <c r="G44" s="26">
        <v>963</v>
      </c>
      <c r="H44" s="26">
        <v>1</v>
      </c>
      <c r="I44" s="26" t="s">
        <v>15</v>
      </c>
      <c r="J44" s="31" t="s">
        <v>15</v>
      </c>
      <c r="K44" s="32" t="s">
        <v>15</v>
      </c>
      <c r="L44" s="32" t="s">
        <v>15</v>
      </c>
      <c r="M44" s="32" t="s">
        <v>15</v>
      </c>
      <c r="N44" s="32" t="s">
        <v>15</v>
      </c>
      <c r="O44" s="32" t="s">
        <v>15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>
      <c r="A45" s="53"/>
      <c r="B45" s="26" t="s">
        <v>254</v>
      </c>
      <c r="C45" s="26" t="s">
        <v>70</v>
      </c>
      <c r="D45" s="26">
        <v>52883248</v>
      </c>
      <c r="E45" s="26">
        <v>52884264</v>
      </c>
      <c r="F45" s="26" t="s">
        <v>14</v>
      </c>
      <c r="G45" s="26">
        <v>1017</v>
      </c>
      <c r="H45" s="26">
        <v>1</v>
      </c>
      <c r="I45" s="26" t="s">
        <v>15</v>
      </c>
      <c r="J45" s="31" t="s">
        <v>15</v>
      </c>
      <c r="K45" s="32" t="s">
        <v>15</v>
      </c>
      <c r="L45" s="32" t="s">
        <v>15</v>
      </c>
      <c r="M45" s="32" t="s">
        <v>15</v>
      </c>
      <c r="N45" s="32" t="s">
        <v>15</v>
      </c>
      <c r="O45" s="32" t="s">
        <v>15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>
      <c r="A46" s="53"/>
      <c r="B46" s="26" t="s">
        <v>157</v>
      </c>
      <c r="C46" s="26" t="s">
        <v>70</v>
      </c>
      <c r="D46" s="26">
        <v>34719459</v>
      </c>
      <c r="E46" s="26">
        <v>34720428</v>
      </c>
      <c r="F46" s="26" t="s">
        <v>15</v>
      </c>
      <c r="G46" s="26">
        <v>970</v>
      </c>
      <c r="H46" s="26">
        <v>1</v>
      </c>
      <c r="I46" s="26" t="s">
        <v>15</v>
      </c>
      <c r="J46" s="31" t="s">
        <v>15</v>
      </c>
      <c r="K46" s="32" t="s">
        <v>15</v>
      </c>
      <c r="L46" s="32" t="s">
        <v>15</v>
      </c>
      <c r="M46" s="32" t="s">
        <v>15</v>
      </c>
      <c r="N46" s="32" t="s">
        <v>15</v>
      </c>
      <c r="O46" s="32" t="s">
        <v>15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>
      <c r="A47" s="54"/>
      <c r="B47" s="26" t="s">
        <v>164</v>
      </c>
      <c r="C47" s="26" t="s">
        <v>57</v>
      </c>
      <c r="D47" s="26">
        <v>1409806</v>
      </c>
      <c r="E47" s="26">
        <v>1410773</v>
      </c>
      <c r="F47" s="26" t="s">
        <v>14</v>
      </c>
      <c r="G47" s="26">
        <v>968</v>
      </c>
      <c r="H47" s="26">
        <v>1</v>
      </c>
      <c r="I47" s="26" t="s">
        <v>15</v>
      </c>
      <c r="J47" s="31" t="s">
        <v>15</v>
      </c>
      <c r="K47" s="32" t="s">
        <v>15</v>
      </c>
      <c r="L47" s="32" t="s">
        <v>15</v>
      </c>
      <c r="M47" s="32" t="s">
        <v>15</v>
      </c>
      <c r="N47" s="32" t="s">
        <v>15</v>
      </c>
      <c r="O47" s="32" t="s">
        <v>15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>
      <c r="A49" s="52" t="s">
        <v>76</v>
      </c>
      <c r="B49" s="26" t="s">
        <v>166</v>
      </c>
      <c r="C49" s="26" t="s">
        <v>55</v>
      </c>
      <c r="D49" s="26">
        <v>62382199</v>
      </c>
      <c r="E49" s="10">
        <v>62383091</v>
      </c>
      <c r="F49" s="26" t="s">
        <v>15</v>
      </c>
      <c r="G49" s="26">
        <v>893</v>
      </c>
      <c r="H49" s="26">
        <v>11</v>
      </c>
      <c r="I49" s="57" t="s">
        <v>167</v>
      </c>
      <c r="J49" s="58"/>
      <c r="K49" s="58"/>
      <c r="L49" s="58"/>
      <c r="M49" s="58"/>
      <c r="N49" s="58"/>
      <c r="O49" s="58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>
      <c r="A50" s="53"/>
      <c r="B50" s="42" t="s">
        <v>227</v>
      </c>
      <c r="C50" s="42" t="s">
        <v>57</v>
      </c>
      <c r="D50" s="42">
        <v>144450893</v>
      </c>
      <c r="E50" s="49">
        <v>144451866</v>
      </c>
      <c r="F50" s="42" t="s">
        <v>14</v>
      </c>
      <c r="G50" s="42">
        <v>974</v>
      </c>
      <c r="H50" s="42">
        <v>2</v>
      </c>
      <c r="I50" s="41" t="s">
        <v>15</v>
      </c>
      <c r="J50" s="47" t="s">
        <v>15</v>
      </c>
      <c r="K50" s="50" t="s">
        <v>15</v>
      </c>
      <c r="L50" s="50" t="s">
        <v>15</v>
      </c>
      <c r="M50" s="50" t="s">
        <v>15</v>
      </c>
      <c r="N50" s="50" t="s">
        <v>15</v>
      </c>
      <c r="O50" s="50" t="s">
        <v>15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>
      <c r="A51" s="53"/>
      <c r="B51" s="26" t="s">
        <v>255</v>
      </c>
      <c r="C51" s="26" t="s">
        <v>57</v>
      </c>
      <c r="D51" s="26">
        <v>156181460</v>
      </c>
      <c r="E51" s="10">
        <v>156182421</v>
      </c>
      <c r="F51" s="26" t="s">
        <v>14</v>
      </c>
      <c r="G51" s="26">
        <v>962</v>
      </c>
      <c r="H51" s="26">
        <v>1</v>
      </c>
      <c r="I51" s="26" t="s">
        <v>15</v>
      </c>
      <c r="J51" s="31" t="s">
        <v>15</v>
      </c>
      <c r="K51" s="32" t="s">
        <v>15</v>
      </c>
      <c r="L51" s="32" t="s">
        <v>15</v>
      </c>
      <c r="M51" s="32" t="s">
        <v>15</v>
      </c>
      <c r="N51" s="32" t="s">
        <v>15</v>
      </c>
      <c r="O51" s="32" t="s">
        <v>15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>
      <c r="A52" s="53"/>
      <c r="B52" s="26" t="s">
        <v>173</v>
      </c>
      <c r="C52" s="26" t="s">
        <v>55</v>
      </c>
      <c r="D52" s="26">
        <v>72164373</v>
      </c>
      <c r="E52" s="10">
        <v>72165341</v>
      </c>
      <c r="F52" s="26" t="s">
        <v>14</v>
      </c>
      <c r="G52" s="26">
        <v>969</v>
      </c>
      <c r="H52" s="26">
        <v>1</v>
      </c>
      <c r="I52" s="26" t="s">
        <v>15</v>
      </c>
      <c r="J52" s="31" t="s">
        <v>15</v>
      </c>
      <c r="K52" s="32" t="s">
        <v>15</v>
      </c>
      <c r="L52" s="32" t="s">
        <v>15</v>
      </c>
      <c r="M52" s="32" t="s">
        <v>15</v>
      </c>
      <c r="N52" s="32" t="s">
        <v>15</v>
      </c>
      <c r="O52" s="32" t="s">
        <v>15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>
      <c r="A53" s="53"/>
      <c r="B53" s="26" t="s">
        <v>256</v>
      </c>
      <c r="C53" s="26" t="s">
        <v>55</v>
      </c>
      <c r="D53" s="26">
        <v>62858517</v>
      </c>
      <c r="E53" s="10">
        <v>62859476</v>
      </c>
      <c r="F53" s="26" t="s">
        <v>15</v>
      </c>
      <c r="G53" s="26">
        <v>960</v>
      </c>
      <c r="H53" s="26">
        <v>1</v>
      </c>
      <c r="I53" s="26" t="s">
        <v>15</v>
      </c>
      <c r="J53" s="31" t="s">
        <v>15</v>
      </c>
      <c r="K53" s="32" t="s">
        <v>15</v>
      </c>
      <c r="L53" s="32" t="s">
        <v>15</v>
      </c>
      <c r="M53" s="32" t="s">
        <v>15</v>
      </c>
      <c r="N53" s="32" t="s">
        <v>15</v>
      </c>
      <c r="O53" s="32" t="s">
        <v>15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>
      <c r="A54" s="53"/>
      <c r="B54" s="26" t="s">
        <v>153</v>
      </c>
      <c r="C54" s="26" t="s">
        <v>60</v>
      </c>
      <c r="D54" s="26">
        <v>75412887</v>
      </c>
      <c r="E54" s="10">
        <v>75413870</v>
      </c>
      <c r="F54" s="26" t="s">
        <v>15</v>
      </c>
      <c r="G54" s="26">
        <v>984</v>
      </c>
      <c r="H54" s="26">
        <v>1</v>
      </c>
      <c r="I54" s="26" t="s">
        <v>15</v>
      </c>
      <c r="J54" s="31" t="s">
        <v>15</v>
      </c>
      <c r="K54" s="32" t="s">
        <v>15</v>
      </c>
      <c r="L54" s="32" t="s">
        <v>15</v>
      </c>
      <c r="M54" s="32" t="s">
        <v>15</v>
      </c>
      <c r="N54" s="32" t="s">
        <v>15</v>
      </c>
      <c r="O54" s="32" t="s">
        <v>15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>
      <c r="A55" s="54"/>
      <c r="B55" s="26" t="s">
        <v>257</v>
      </c>
      <c r="C55" s="26" t="s">
        <v>66</v>
      </c>
      <c r="D55" s="26">
        <v>14272844</v>
      </c>
      <c r="E55" s="10">
        <v>14273811</v>
      </c>
      <c r="F55" s="26" t="s">
        <v>14</v>
      </c>
      <c r="G55" s="26">
        <v>968</v>
      </c>
      <c r="H55" s="26">
        <v>1</v>
      </c>
      <c r="I55" s="26" t="s">
        <v>15</v>
      </c>
      <c r="J55" s="31" t="s">
        <v>15</v>
      </c>
      <c r="K55" s="32" t="s">
        <v>15</v>
      </c>
      <c r="L55" s="32" t="s">
        <v>15</v>
      </c>
      <c r="M55" s="32" t="s">
        <v>15</v>
      </c>
      <c r="N55" s="32" t="s">
        <v>15</v>
      </c>
      <c r="O55" s="32" t="s">
        <v>15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3.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3.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3.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3.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3.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3.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3.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2:A16"/>
    <mergeCell ref="A18:A19"/>
    <mergeCell ref="A23:A47"/>
    <mergeCell ref="A49:A55"/>
    <mergeCell ref="I49:O49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6C6AC"/>
  </sheetPr>
  <dimension ref="A1:Z1000"/>
  <sheetViews>
    <sheetView workbookViewId="0"/>
  </sheetViews>
  <sheetFormatPr baseColWidth="10" defaultColWidth="11.1640625" defaultRowHeight="15" customHeight="1"/>
  <cols>
    <col min="1" max="1" width="10.83203125" customWidth="1"/>
    <col min="2" max="2" width="16.6640625" customWidth="1"/>
    <col min="3" max="5" width="15.33203125" customWidth="1"/>
    <col min="6" max="10" width="10.83203125" customWidth="1"/>
    <col min="11" max="12" width="19.1640625" customWidth="1"/>
    <col min="13" max="15" width="10.83203125" customWidth="1"/>
    <col min="16" max="26" width="10.5" customWidth="1"/>
  </cols>
  <sheetData>
    <row r="1" spans="1:26" ht="45.75" customHeight="1">
      <c r="A1" s="26"/>
      <c r="B1" s="16" t="s">
        <v>33</v>
      </c>
      <c r="C1" s="16" t="s">
        <v>36</v>
      </c>
      <c r="D1" s="16" t="s">
        <v>37</v>
      </c>
      <c r="E1" s="16" t="s">
        <v>38</v>
      </c>
      <c r="F1" s="16" t="s">
        <v>39</v>
      </c>
      <c r="G1" s="16" t="s">
        <v>40</v>
      </c>
      <c r="H1" s="36" t="s">
        <v>41</v>
      </c>
      <c r="I1" s="18" t="s">
        <v>42</v>
      </c>
      <c r="J1" s="19" t="s">
        <v>43</v>
      </c>
      <c r="K1" s="18" t="s">
        <v>44</v>
      </c>
      <c r="L1" s="18" t="s">
        <v>258</v>
      </c>
      <c r="M1" s="18" t="s">
        <v>46</v>
      </c>
      <c r="N1" s="18" t="s">
        <v>47</v>
      </c>
      <c r="O1" s="18" t="s">
        <v>48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3.5" customHeight="1">
      <c r="A2" s="52" t="s">
        <v>49</v>
      </c>
      <c r="B2" s="26" t="s">
        <v>50</v>
      </c>
      <c r="C2" s="26" t="s">
        <v>53</v>
      </c>
      <c r="D2" s="26">
        <v>156657706</v>
      </c>
      <c r="E2" s="26">
        <v>156666885</v>
      </c>
      <c r="F2" s="26" t="s">
        <v>15</v>
      </c>
      <c r="G2" s="26">
        <v>9180</v>
      </c>
      <c r="H2" s="26">
        <v>2035</v>
      </c>
      <c r="I2" s="21">
        <v>1780</v>
      </c>
      <c r="J2" s="22">
        <f t="shared" ref="J2:J12" si="0">I2/H2</f>
        <v>0.87469287469287471</v>
      </c>
      <c r="K2" s="14">
        <v>107.10899999999999</v>
      </c>
      <c r="L2" s="14">
        <v>98.19</v>
      </c>
      <c r="M2" s="14">
        <v>52.865000000000002</v>
      </c>
      <c r="N2" s="14">
        <v>145.33500000000001</v>
      </c>
      <c r="O2" s="14">
        <f t="shared" ref="O2:O12" si="1">N2-M2</f>
        <v>92.47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3.5" customHeight="1">
      <c r="A3" s="53"/>
      <c r="B3" s="26" t="s">
        <v>54</v>
      </c>
      <c r="C3" s="26" t="s">
        <v>55</v>
      </c>
      <c r="D3" s="26">
        <v>118721015</v>
      </c>
      <c r="E3" s="26">
        <v>118730174</v>
      </c>
      <c r="F3" s="26" t="s">
        <v>15</v>
      </c>
      <c r="G3" s="26">
        <v>9160</v>
      </c>
      <c r="H3" s="26">
        <v>392</v>
      </c>
      <c r="I3" s="21">
        <v>348</v>
      </c>
      <c r="J3" s="22">
        <f t="shared" si="0"/>
        <v>0.88775510204081631</v>
      </c>
      <c r="K3" s="14">
        <v>110.747</v>
      </c>
      <c r="L3" s="14">
        <v>103.77</v>
      </c>
      <c r="M3" s="14">
        <v>61.387500000000003</v>
      </c>
      <c r="N3" s="14">
        <v>139.27000000000001</v>
      </c>
      <c r="O3" s="14">
        <f t="shared" si="1"/>
        <v>77.882500000000007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.5" customHeight="1">
      <c r="A4" s="53"/>
      <c r="B4" s="26" t="s">
        <v>56</v>
      </c>
      <c r="C4" s="26" t="s">
        <v>57</v>
      </c>
      <c r="D4" s="26">
        <v>155626666</v>
      </c>
      <c r="E4" s="26">
        <v>155635845</v>
      </c>
      <c r="F4" s="26" t="s">
        <v>15</v>
      </c>
      <c r="G4" s="26">
        <v>9180</v>
      </c>
      <c r="H4" s="26">
        <v>244</v>
      </c>
      <c r="I4" s="21">
        <v>210</v>
      </c>
      <c r="J4" s="22">
        <f t="shared" si="0"/>
        <v>0.86065573770491799</v>
      </c>
      <c r="K4" s="14">
        <v>132.71100000000001</v>
      </c>
      <c r="L4" s="14">
        <v>109.02</v>
      </c>
      <c r="M4" s="14">
        <v>65.400000000000006</v>
      </c>
      <c r="N4" s="14">
        <v>187.98249999999999</v>
      </c>
      <c r="O4" s="14">
        <f t="shared" si="1"/>
        <v>122.58249999999998</v>
      </c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3.5" customHeight="1">
      <c r="A5" s="53"/>
      <c r="B5" s="26" t="s">
        <v>58</v>
      </c>
      <c r="C5" s="26" t="s">
        <v>60</v>
      </c>
      <c r="D5" s="26">
        <v>4582426</v>
      </c>
      <c r="E5" s="26">
        <v>4600400</v>
      </c>
      <c r="F5" s="26" t="s">
        <v>15</v>
      </c>
      <c r="G5" s="26">
        <v>17975</v>
      </c>
      <c r="H5" s="26">
        <v>186</v>
      </c>
      <c r="I5" s="21">
        <v>164</v>
      </c>
      <c r="J5" s="22">
        <f t="shared" si="0"/>
        <v>0.88172043010752688</v>
      </c>
      <c r="K5" s="14">
        <v>106.919</v>
      </c>
      <c r="L5" s="14">
        <v>98.004999999999995</v>
      </c>
      <c r="M5" s="14">
        <v>52.502499999999998</v>
      </c>
      <c r="N5" s="14">
        <v>146.69749999999999</v>
      </c>
      <c r="O5" s="14">
        <f t="shared" si="1"/>
        <v>94.194999999999993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3.5" customHeight="1">
      <c r="A6" s="53"/>
      <c r="B6" s="26" t="s">
        <v>63</v>
      </c>
      <c r="C6" s="26" t="s">
        <v>62</v>
      </c>
      <c r="D6" s="26">
        <v>23536062</v>
      </c>
      <c r="E6" s="26">
        <v>23546900</v>
      </c>
      <c r="F6" s="26" t="s">
        <v>14</v>
      </c>
      <c r="G6" s="26">
        <v>10839</v>
      </c>
      <c r="H6" s="26">
        <v>100</v>
      </c>
      <c r="I6" s="21">
        <v>89</v>
      </c>
      <c r="J6" s="22">
        <f t="shared" si="0"/>
        <v>0.89</v>
      </c>
      <c r="K6" s="14">
        <v>122.873</v>
      </c>
      <c r="L6" s="14">
        <v>109.36</v>
      </c>
      <c r="M6" s="14">
        <v>62.33</v>
      </c>
      <c r="N6" s="14">
        <v>165.5</v>
      </c>
      <c r="O6" s="14">
        <f t="shared" si="1"/>
        <v>103.17</v>
      </c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>
      <c r="A7" s="53"/>
      <c r="B7" s="26" t="s">
        <v>61</v>
      </c>
      <c r="C7" s="26" t="s">
        <v>62</v>
      </c>
      <c r="D7" s="26">
        <v>18938674</v>
      </c>
      <c r="E7" s="26">
        <v>18947848</v>
      </c>
      <c r="F7" s="26" t="s">
        <v>14</v>
      </c>
      <c r="G7" s="26">
        <v>9175</v>
      </c>
      <c r="H7" s="26">
        <v>94</v>
      </c>
      <c r="I7" s="21">
        <v>82</v>
      </c>
      <c r="J7" s="22">
        <f t="shared" si="0"/>
        <v>0.87234042553191493</v>
      </c>
      <c r="K7" s="14">
        <v>155.08799999999999</v>
      </c>
      <c r="L7" s="14">
        <v>140.51499999999999</v>
      </c>
      <c r="M7" s="14">
        <v>70.72</v>
      </c>
      <c r="N7" s="14">
        <v>226.29249999999999</v>
      </c>
      <c r="O7" s="14">
        <f t="shared" si="1"/>
        <v>155.57249999999999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3.5" customHeight="1">
      <c r="A8" s="53"/>
      <c r="B8" s="26" t="s">
        <v>65</v>
      </c>
      <c r="C8" s="26" t="s">
        <v>66</v>
      </c>
      <c r="D8" s="26">
        <v>101691893</v>
      </c>
      <c r="E8" s="26">
        <v>101701015</v>
      </c>
      <c r="F8" s="26" t="s">
        <v>14</v>
      </c>
      <c r="G8" s="26">
        <v>9123</v>
      </c>
      <c r="H8" s="26">
        <v>18</v>
      </c>
      <c r="I8" s="21">
        <v>13</v>
      </c>
      <c r="J8" s="22">
        <f t="shared" si="0"/>
        <v>0.72222222222222221</v>
      </c>
      <c r="K8" s="14">
        <v>112.404</v>
      </c>
      <c r="L8" s="14">
        <v>98.68</v>
      </c>
      <c r="M8" s="14">
        <v>48.1</v>
      </c>
      <c r="N8" s="14">
        <v>155.5</v>
      </c>
      <c r="O8" s="14">
        <f t="shared" si="1"/>
        <v>107.4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3.5" customHeight="1">
      <c r="A9" s="53"/>
      <c r="B9" s="26" t="s">
        <v>69</v>
      </c>
      <c r="C9" s="26" t="s">
        <v>70</v>
      </c>
      <c r="D9" s="26">
        <v>77716945</v>
      </c>
      <c r="E9" s="26">
        <v>77726366</v>
      </c>
      <c r="F9" s="26" t="s">
        <v>15</v>
      </c>
      <c r="G9" s="26">
        <v>9422</v>
      </c>
      <c r="H9" s="26">
        <v>8</v>
      </c>
      <c r="I9" s="21">
        <v>4</v>
      </c>
      <c r="J9" s="22">
        <f t="shared" si="0"/>
        <v>0.5</v>
      </c>
      <c r="K9" s="14">
        <v>74.747500000000002</v>
      </c>
      <c r="L9" s="14">
        <v>84.885000000000005</v>
      </c>
      <c r="M9" s="14">
        <v>62.005000000000003</v>
      </c>
      <c r="N9" s="14">
        <v>97.627499999999998</v>
      </c>
      <c r="O9" s="14">
        <f t="shared" si="1"/>
        <v>35.622499999999995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3.5" customHeight="1">
      <c r="A10" s="53"/>
      <c r="B10" s="26" t="s">
        <v>73</v>
      </c>
      <c r="C10" s="26" t="s">
        <v>66</v>
      </c>
      <c r="D10" s="26">
        <v>113024277</v>
      </c>
      <c r="E10" s="26">
        <v>113033435</v>
      </c>
      <c r="F10" s="26" t="s">
        <v>15</v>
      </c>
      <c r="G10" s="26">
        <v>9159</v>
      </c>
      <c r="H10" s="26">
        <v>7</v>
      </c>
      <c r="I10" s="21">
        <v>6</v>
      </c>
      <c r="J10" s="22">
        <f t="shared" si="0"/>
        <v>0.8571428571428571</v>
      </c>
      <c r="K10" s="14">
        <v>162.697</v>
      </c>
      <c r="L10" s="14">
        <v>157.69999999999999</v>
      </c>
      <c r="M10" s="14">
        <v>95.702500000000001</v>
      </c>
      <c r="N10" s="14">
        <v>206.32499999999999</v>
      </c>
      <c r="O10" s="14">
        <f t="shared" si="1"/>
        <v>110.62249999999999</v>
      </c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3.5" customHeight="1">
      <c r="A11" s="53"/>
      <c r="B11" s="26" t="s">
        <v>67</v>
      </c>
      <c r="C11" s="26" t="s">
        <v>68</v>
      </c>
      <c r="D11" s="26">
        <v>17908096</v>
      </c>
      <c r="E11" s="26">
        <v>17916431</v>
      </c>
      <c r="F11" s="26" t="s">
        <v>15</v>
      </c>
      <c r="G11" s="26">
        <v>8336</v>
      </c>
      <c r="H11" s="26">
        <v>5</v>
      </c>
      <c r="I11" s="21">
        <v>4</v>
      </c>
      <c r="J11" s="22">
        <f t="shared" si="0"/>
        <v>0.8</v>
      </c>
      <c r="K11" s="14">
        <v>74.290000000000006</v>
      </c>
      <c r="L11" s="14">
        <v>79.525000000000006</v>
      </c>
      <c r="M11" s="14">
        <v>56.454999999999998</v>
      </c>
      <c r="N11" s="14">
        <v>97.36</v>
      </c>
      <c r="O11" s="14">
        <f t="shared" si="1"/>
        <v>40.905000000000001</v>
      </c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3.5" customHeight="1">
      <c r="A12" s="53"/>
      <c r="B12" s="26" t="s">
        <v>71</v>
      </c>
      <c r="C12" s="26" t="s">
        <v>72</v>
      </c>
      <c r="D12" s="26">
        <v>58327459</v>
      </c>
      <c r="E12" s="26">
        <v>58336915</v>
      </c>
      <c r="F12" s="26" t="s">
        <v>15</v>
      </c>
      <c r="G12" s="26">
        <v>9457</v>
      </c>
      <c r="H12" s="26">
        <v>4</v>
      </c>
      <c r="I12" s="21">
        <v>3</v>
      </c>
      <c r="J12" s="22">
        <f t="shared" si="0"/>
        <v>0.75</v>
      </c>
      <c r="K12" s="14">
        <v>122.223</v>
      </c>
      <c r="L12" s="14">
        <v>110.04</v>
      </c>
      <c r="M12" s="14">
        <v>90.495000000000005</v>
      </c>
      <c r="N12" s="14">
        <v>147.86000000000001</v>
      </c>
      <c r="O12" s="14">
        <f t="shared" si="1"/>
        <v>57.365000000000009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3.5" customHeight="1">
      <c r="A13" s="53"/>
      <c r="B13" s="42" t="s">
        <v>259</v>
      </c>
      <c r="C13" s="42" t="s">
        <v>53</v>
      </c>
      <c r="D13" s="42">
        <v>30486653</v>
      </c>
      <c r="E13" s="42">
        <v>30496098</v>
      </c>
      <c r="F13" s="42" t="s">
        <v>15</v>
      </c>
      <c r="G13" s="42">
        <v>9446</v>
      </c>
      <c r="H13" s="42">
        <v>2</v>
      </c>
      <c r="I13" s="42" t="s">
        <v>15</v>
      </c>
      <c r="J13" s="48" t="s">
        <v>15</v>
      </c>
      <c r="K13" s="45" t="s">
        <v>15</v>
      </c>
      <c r="L13" s="45" t="s">
        <v>15</v>
      </c>
      <c r="M13" s="42" t="s">
        <v>15</v>
      </c>
      <c r="N13" s="42" t="s">
        <v>15</v>
      </c>
      <c r="O13" s="42" t="s">
        <v>15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3.5" customHeight="1">
      <c r="A14" s="53"/>
      <c r="B14" s="26" t="s">
        <v>179</v>
      </c>
      <c r="C14" s="26" t="s">
        <v>68</v>
      </c>
      <c r="D14" s="26">
        <v>139459906</v>
      </c>
      <c r="E14" s="26">
        <v>139462993</v>
      </c>
      <c r="F14" s="26" t="s">
        <v>15</v>
      </c>
      <c r="G14" s="26">
        <v>3088</v>
      </c>
      <c r="H14" s="26">
        <v>1</v>
      </c>
      <c r="I14" s="26" t="s">
        <v>15</v>
      </c>
      <c r="J14" s="31" t="s">
        <v>15</v>
      </c>
      <c r="K14" s="26" t="s">
        <v>15</v>
      </c>
      <c r="L14" s="26" t="s">
        <v>15</v>
      </c>
      <c r="M14" s="26" t="s">
        <v>15</v>
      </c>
      <c r="N14" s="26" t="s">
        <v>15</v>
      </c>
      <c r="O14" s="26" t="s">
        <v>15</v>
      </c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3.5" customHeight="1">
      <c r="A15" s="53"/>
      <c r="B15" s="26" t="s">
        <v>74</v>
      </c>
      <c r="C15" s="26" t="s">
        <v>68</v>
      </c>
      <c r="D15" s="26">
        <v>7497875</v>
      </c>
      <c r="E15" s="26">
        <v>7502767</v>
      </c>
      <c r="F15" s="26" t="s">
        <v>15</v>
      </c>
      <c r="G15" s="26">
        <v>4893</v>
      </c>
      <c r="H15" s="26">
        <v>1</v>
      </c>
      <c r="I15" s="21" t="s">
        <v>15</v>
      </c>
      <c r="J15" s="22" t="s">
        <v>15</v>
      </c>
      <c r="K15" s="14" t="s">
        <v>15</v>
      </c>
      <c r="L15" s="14" t="s">
        <v>15</v>
      </c>
      <c r="M15" s="14" t="s">
        <v>15</v>
      </c>
      <c r="N15" s="14" t="s">
        <v>15</v>
      </c>
      <c r="O15" s="14" t="s">
        <v>15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3.5" customHeight="1">
      <c r="A16" s="53"/>
      <c r="B16" s="26" t="s">
        <v>260</v>
      </c>
      <c r="C16" s="26" t="s">
        <v>66</v>
      </c>
      <c r="D16" s="26">
        <v>185562548</v>
      </c>
      <c r="E16" s="26">
        <v>185571727</v>
      </c>
      <c r="F16" s="26" t="s">
        <v>15</v>
      </c>
      <c r="G16" s="26">
        <v>9180</v>
      </c>
      <c r="H16" s="26">
        <v>1</v>
      </c>
      <c r="I16" s="26" t="s">
        <v>15</v>
      </c>
      <c r="J16" s="31" t="s">
        <v>15</v>
      </c>
      <c r="K16" s="26" t="s">
        <v>15</v>
      </c>
      <c r="L16" s="26" t="s">
        <v>15</v>
      </c>
      <c r="M16" s="26" t="s">
        <v>15</v>
      </c>
      <c r="N16" s="26" t="s">
        <v>15</v>
      </c>
      <c r="O16" s="26" t="s">
        <v>15</v>
      </c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3.5" customHeight="1">
      <c r="A17" s="53"/>
      <c r="B17" s="26" t="s">
        <v>261</v>
      </c>
      <c r="C17" s="26" t="s">
        <v>145</v>
      </c>
      <c r="D17" s="26">
        <v>34412057</v>
      </c>
      <c r="E17" s="26">
        <v>34414804</v>
      </c>
      <c r="F17" s="26" t="s">
        <v>15</v>
      </c>
      <c r="G17" s="26">
        <v>2748</v>
      </c>
      <c r="H17" s="26">
        <v>1</v>
      </c>
      <c r="I17" s="26" t="s">
        <v>15</v>
      </c>
      <c r="J17" s="31" t="s">
        <v>15</v>
      </c>
      <c r="K17" s="26" t="s">
        <v>15</v>
      </c>
      <c r="L17" s="26" t="s">
        <v>15</v>
      </c>
      <c r="M17" s="15" t="s">
        <v>15</v>
      </c>
      <c r="N17" s="15" t="s">
        <v>15</v>
      </c>
      <c r="O17" s="15" t="s">
        <v>15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3.5" customHeight="1">
      <c r="A18" s="53"/>
      <c r="B18" s="26" t="s">
        <v>75</v>
      </c>
      <c r="C18" s="26" t="s">
        <v>55</v>
      </c>
      <c r="D18" s="26">
        <v>101695063</v>
      </c>
      <c r="E18" s="26">
        <v>101704528</v>
      </c>
      <c r="F18" s="26" t="s">
        <v>14</v>
      </c>
      <c r="G18" s="26">
        <v>9466</v>
      </c>
      <c r="H18" s="26">
        <v>1</v>
      </c>
      <c r="I18" s="21" t="s">
        <v>15</v>
      </c>
      <c r="J18" s="22" t="s">
        <v>15</v>
      </c>
      <c r="K18" s="14" t="s">
        <v>15</v>
      </c>
      <c r="L18" s="14" t="s">
        <v>15</v>
      </c>
      <c r="M18" s="14" t="s">
        <v>15</v>
      </c>
      <c r="N18" s="14" t="s">
        <v>15</v>
      </c>
      <c r="O18" s="14" t="s">
        <v>15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3.5" customHeight="1">
      <c r="A19" s="54"/>
      <c r="B19" s="26" t="s">
        <v>182</v>
      </c>
      <c r="C19" s="26" t="s">
        <v>183</v>
      </c>
      <c r="D19" s="26">
        <v>6824179</v>
      </c>
      <c r="E19" s="26">
        <v>6833641</v>
      </c>
      <c r="F19" s="26" t="s">
        <v>15</v>
      </c>
      <c r="G19" s="26">
        <v>9463</v>
      </c>
      <c r="H19" s="26">
        <v>1</v>
      </c>
      <c r="I19" s="26" t="s">
        <v>15</v>
      </c>
      <c r="J19" s="26" t="s">
        <v>15</v>
      </c>
      <c r="K19" s="26" t="s">
        <v>15</v>
      </c>
      <c r="L19" s="26" t="s">
        <v>15</v>
      </c>
      <c r="M19" s="26" t="s">
        <v>15</v>
      </c>
      <c r="N19" s="26" t="s">
        <v>15</v>
      </c>
      <c r="O19" s="26" t="s">
        <v>15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3.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3.5" customHeight="1">
      <c r="A21" s="52" t="s">
        <v>76</v>
      </c>
      <c r="B21" s="26" t="s">
        <v>77</v>
      </c>
      <c r="C21" s="26" t="s">
        <v>55</v>
      </c>
      <c r="D21" s="26">
        <v>62375545</v>
      </c>
      <c r="E21" s="26">
        <v>62383091</v>
      </c>
      <c r="F21" s="26" t="s">
        <v>15</v>
      </c>
      <c r="G21" s="26">
        <v>7547</v>
      </c>
      <c r="H21" s="26">
        <v>15</v>
      </c>
      <c r="I21" s="21">
        <v>15</v>
      </c>
      <c r="J21" s="22">
        <f>I21/H21</f>
        <v>1</v>
      </c>
      <c r="K21" s="14">
        <v>118.468</v>
      </c>
      <c r="L21" s="14">
        <v>91.68</v>
      </c>
      <c r="M21" s="14">
        <v>73.37</v>
      </c>
      <c r="N21" s="14">
        <v>136.935</v>
      </c>
      <c r="O21" s="14">
        <f>N21-M21</f>
        <v>63.564999999999998</v>
      </c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customHeight="1">
      <c r="A22" s="53"/>
      <c r="B22" s="42" t="s">
        <v>79</v>
      </c>
      <c r="C22" s="42" t="s">
        <v>57</v>
      </c>
      <c r="D22" s="42">
        <v>150632886</v>
      </c>
      <c r="E22" s="42">
        <v>150634662</v>
      </c>
      <c r="F22" s="42" t="s">
        <v>15</v>
      </c>
      <c r="G22" s="42">
        <v>1777</v>
      </c>
      <c r="H22" s="42">
        <v>2</v>
      </c>
      <c r="I22" s="44" t="s">
        <v>15</v>
      </c>
      <c r="J22" s="47" t="s">
        <v>15</v>
      </c>
      <c r="K22" s="43" t="s">
        <v>15</v>
      </c>
      <c r="L22" s="43" t="s">
        <v>15</v>
      </c>
      <c r="M22" s="43" t="s">
        <v>15</v>
      </c>
      <c r="N22" s="43" t="s">
        <v>15</v>
      </c>
      <c r="O22" s="43" t="s">
        <v>15</v>
      </c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3.5" customHeight="1">
      <c r="A23" s="54"/>
      <c r="B23" s="26" t="s">
        <v>240</v>
      </c>
      <c r="C23" s="26" t="s">
        <v>72</v>
      </c>
      <c r="D23" s="26">
        <v>133090536</v>
      </c>
      <c r="E23" s="26">
        <v>133096478</v>
      </c>
      <c r="F23" s="26" t="s">
        <v>15</v>
      </c>
      <c r="G23" s="26">
        <v>5943</v>
      </c>
      <c r="H23" s="26">
        <v>1</v>
      </c>
      <c r="I23" s="26" t="s">
        <v>15</v>
      </c>
      <c r="J23" s="26" t="s">
        <v>15</v>
      </c>
      <c r="K23" s="26" t="s">
        <v>15</v>
      </c>
      <c r="L23" s="26" t="s">
        <v>15</v>
      </c>
      <c r="M23" s="26" t="s">
        <v>15</v>
      </c>
      <c r="N23" s="26" t="s">
        <v>15</v>
      </c>
      <c r="O23" s="26" t="s">
        <v>15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3.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3.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3.5" customHeight="1">
      <c r="A26" s="52" t="s">
        <v>49</v>
      </c>
      <c r="B26" s="26" t="s">
        <v>126</v>
      </c>
      <c r="C26" s="26" t="s">
        <v>57</v>
      </c>
      <c r="D26" s="26">
        <v>155599536</v>
      </c>
      <c r="E26" s="26">
        <v>155600505</v>
      </c>
      <c r="F26" s="26" t="s">
        <v>15</v>
      </c>
      <c r="G26" s="26">
        <v>970</v>
      </c>
      <c r="H26" s="26">
        <v>15</v>
      </c>
      <c r="I26" s="26">
        <v>15</v>
      </c>
      <c r="J26" s="31">
        <f t="shared" ref="J26:J28" si="2">I26/H26</f>
        <v>1</v>
      </c>
      <c r="K26" s="32">
        <v>66.596699999999998</v>
      </c>
      <c r="L26" s="32">
        <v>62.67</v>
      </c>
      <c r="M26" s="32">
        <v>46.05</v>
      </c>
      <c r="N26" s="32">
        <v>80.95</v>
      </c>
      <c r="O26" s="32">
        <f t="shared" ref="O26:O28" si="3">N26-M26</f>
        <v>34.900000000000006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3.5" customHeight="1">
      <c r="A27" s="53"/>
      <c r="B27" s="26" t="s">
        <v>130</v>
      </c>
      <c r="C27" s="26" t="s">
        <v>57</v>
      </c>
      <c r="D27" s="26">
        <v>149092876</v>
      </c>
      <c r="E27" s="26">
        <v>149093849</v>
      </c>
      <c r="F27" s="26" t="s">
        <v>15</v>
      </c>
      <c r="G27" s="26">
        <v>974</v>
      </c>
      <c r="H27" s="26">
        <v>9</v>
      </c>
      <c r="I27" s="26">
        <v>8</v>
      </c>
      <c r="J27" s="22">
        <f t="shared" si="2"/>
        <v>0.88888888888888884</v>
      </c>
      <c r="K27" s="32">
        <v>103.3</v>
      </c>
      <c r="L27" s="32">
        <v>88.924999999999997</v>
      </c>
      <c r="M27" s="32">
        <v>54.21</v>
      </c>
      <c r="N27" s="32">
        <v>138.44</v>
      </c>
      <c r="O27" s="32">
        <f t="shared" si="3"/>
        <v>84.22999999999999</v>
      </c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3.5" customHeight="1">
      <c r="A28" s="53"/>
      <c r="B28" s="26" t="s">
        <v>125</v>
      </c>
      <c r="C28" s="26" t="s">
        <v>66</v>
      </c>
      <c r="D28" s="26">
        <v>196944079</v>
      </c>
      <c r="E28" s="26">
        <v>196945028</v>
      </c>
      <c r="F28" s="26" t="s">
        <v>14</v>
      </c>
      <c r="G28" s="26">
        <v>950</v>
      </c>
      <c r="H28" s="26">
        <v>6</v>
      </c>
      <c r="I28" s="26">
        <v>3</v>
      </c>
      <c r="J28" s="31">
        <f t="shared" si="2"/>
        <v>0.5</v>
      </c>
      <c r="K28" s="32">
        <v>86.753299999999996</v>
      </c>
      <c r="L28" s="32">
        <v>65.64</v>
      </c>
      <c r="M28" s="32">
        <v>63.545000000000002</v>
      </c>
      <c r="N28" s="32">
        <v>99.405000000000001</v>
      </c>
      <c r="O28" s="32">
        <f t="shared" si="3"/>
        <v>35.86</v>
      </c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3.5" customHeight="1">
      <c r="A29" s="53"/>
      <c r="B29" s="26" t="s">
        <v>127</v>
      </c>
      <c r="C29" s="26" t="s">
        <v>100</v>
      </c>
      <c r="D29" s="26">
        <v>121429105</v>
      </c>
      <c r="E29" s="26">
        <v>121430073</v>
      </c>
      <c r="F29" s="26" t="s">
        <v>14</v>
      </c>
      <c r="G29" s="26">
        <v>969</v>
      </c>
      <c r="H29" s="26">
        <v>4</v>
      </c>
      <c r="I29" s="26">
        <v>2</v>
      </c>
      <c r="J29" s="31" t="s">
        <v>15</v>
      </c>
      <c r="K29" s="32" t="s">
        <v>15</v>
      </c>
      <c r="L29" s="32" t="s">
        <v>15</v>
      </c>
      <c r="M29" s="15" t="s">
        <v>15</v>
      </c>
      <c r="N29" s="15" t="s">
        <v>15</v>
      </c>
      <c r="O29" s="15" t="s">
        <v>15</v>
      </c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3.5" customHeight="1">
      <c r="A30" s="53"/>
      <c r="B30" s="26" t="s">
        <v>252</v>
      </c>
      <c r="C30" s="26" t="s">
        <v>68</v>
      </c>
      <c r="D30" s="26">
        <v>144145714</v>
      </c>
      <c r="E30" s="26">
        <v>144146714</v>
      </c>
      <c r="F30" s="26" t="s">
        <v>14</v>
      </c>
      <c r="G30" s="26">
        <v>1001</v>
      </c>
      <c r="H30" s="26">
        <v>4</v>
      </c>
      <c r="I30" s="26">
        <v>2</v>
      </c>
      <c r="J30" s="26" t="s">
        <v>15</v>
      </c>
      <c r="K30" s="26" t="s">
        <v>15</v>
      </c>
      <c r="L30" s="26" t="s">
        <v>15</v>
      </c>
      <c r="M30" s="26" t="s">
        <v>15</v>
      </c>
      <c r="N30" s="26" t="s">
        <v>15</v>
      </c>
      <c r="O30" s="26" t="s">
        <v>15</v>
      </c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3.5" customHeight="1">
      <c r="A31" s="53"/>
      <c r="B31" s="26" t="s">
        <v>210</v>
      </c>
      <c r="C31" s="26" t="s">
        <v>53</v>
      </c>
      <c r="D31" s="26">
        <v>1567391</v>
      </c>
      <c r="E31" s="26">
        <v>1568346</v>
      </c>
      <c r="F31" s="26" t="s">
        <v>15</v>
      </c>
      <c r="G31" s="26">
        <v>956</v>
      </c>
      <c r="H31" s="26">
        <v>3</v>
      </c>
      <c r="I31" s="26">
        <v>3</v>
      </c>
      <c r="J31" s="31">
        <f t="shared" ref="J31:J32" si="4">I31/H31</f>
        <v>1</v>
      </c>
      <c r="K31" s="32">
        <v>257.89999999999998</v>
      </c>
      <c r="L31" s="32">
        <v>204.2</v>
      </c>
      <c r="M31" s="32">
        <v>189.82499999999999</v>
      </c>
      <c r="N31" s="39">
        <v>299.125</v>
      </c>
      <c r="O31" s="32">
        <f t="shared" ref="O31:O32" si="5">N31-M31</f>
        <v>109.30000000000001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3.5" customHeight="1">
      <c r="A32" s="53"/>
      <c r="B32" s="26" t="s">
        <v>133</v>
      </c>
      <c r="C32" s="26" t="s">
        <v>96</v>
      </c>
      <c r="D32" s="26">
        <v>55279270</v>
      </c>
      <c r="E32" s="26">
        <v>55280234</v>
      </c>
      <c r="F32" s="26" t="s">
        <v>14</v>
      </c>
      <c r="G32" s="26">
        <v>965</v>
      </c>
      <c r="H32" s="26">
        <v>3</v>
      </c>
      <c r="I32" s="26">
        <v>3</v>
      </c>
      <c r="J32" s="31">
        <f t="shared" si="4"/>
        <v>1</v>
      </c>
      <c r="K32" s="32">
        <v>115.74299999999999</v>
      </c>
      <c r="L32" s="32">
        <v>101.15</v>
      </c>
      <c r="M32" s="32">
        <v>94.35</v>
      </c>
      <c r="N32" s="32">
        <v>129.84</v>
      </c>
      <c r="O32" s="32">
        <f t="shared" si="5"/>
        <v>35.490000000000009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3.5" customHeight="1">
      <c r="A33" s="53"/>
      <c r="B33" s="42" t="s">
        <v>245</v>
      </c>
      <c r="C33" s="42" t="s">
        <v>111</v>
      </c>
      <c r="D33" s="42">
        <v>24526787</v>
      </c>
      <c r="E33" s="42">
        <v>24527755</v>
      </c>
      <c r="F33" s="42" t="s">
        <v>15</v>
      </c>
      <c r="G33" s="42">
        <v>969</v>
      </c>
      <c r="H33" s="42">
        <v>2</v>
      </c>
      <c r="I33" s="42" t="s">
        <v>15</v>
      </c>
      <c r="J33" s="42" t="s">
        <v>15</v>
      </c>
      <c r="K33" s="42" t="s">
        <v>15</v>
      </c>
      <c r="L33" s="42" t="s">
        <v>15</v>
      </c>
      <c r="M33" s="42" t="s">
        <v>15</v>
      </c>
      <c r="N33" s="42" t="s">
        <v>15</v>
      </c>
      <c r="O33" s="42" t="s">
        <v>15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3.5" customHeight="1">
      <c r="A34" s="53"/>
      <c r="B34" s="26" t="s">
        <v>247</v>
      </c>
      <c r="C34" s="26" t="s">
        <v>107</v>
      </c>
      <c r="D34" s="26">
        <v>52558696</v>
      </c>
      <c r="E34" s="26">
        <v>52559661</v>
      </c>
      <c r="F34" s="26" t="s">
        <v>14</v>
      </c>
      <c r="G34" s="26">
        <v>966</v>
      </c>
      <c r="H34" s="26">
        <v>2</v>
      </c>
      <c r="I34" s="26" t="s">
        <v>15</v>
      </c>
      <c r="J34" s="26" t="s">
        <v>15</v>
      </c>
      <c r="K34" s="26" t="s">
        <v>15</v>
      </c>
      <c r="L34" s="26" t="s">
        <v>15</v>
      </c>
      <c r="M34" s="26" t="s">
        <v>15</v>
      </c>
      <c r="N34" s="26" t="s">
        <v>15</v>
      </c>
      <c r="O34" s="26" t="s">
        <v>15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3.5" customHeight="1">
      <c r="A35" s="53"/>
      <c r="B35" s="26" t="s">
        <v>132</v>
      </c>
      <c r="C35" s="26" t="s">
        <v>68</v>
      </c>
      <c r="D35" s="26">
        <v>143831988</v>
      </c>
      <c r="E35" s="26">
        <v>143832957</v>
      </c>
      <c r="F35" s="26" t="s">
        <v>14</v>
      </c>
      <c r="G35" s="26">
        <v>970</v>
      </c>
      <c r="H35" s="26">
        <v>2</v>
      </c>
      <c r="I35" s="26" t="s">
        <v>15</v>
      </c>
      <c r="J35" s="26" t="s">
        <v>15</v>
      </c>
      <c r="K35" s="26" t="s">
        <v>15</v>
      </c>
      <c r="L35" s="26" t="s">
        <v>15</v>
      </c>
      <c r="M35" s="26" t="s">
        <v>15</v>
      </c>
      <c r="N35" s="26" t="s">
        <v>15</v>
      </c>
      <c r="O35" s="26" t="s">
        <v>15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3.5" customHeight="1">
      <c r="A36" s="53"/>
      <c r="B36" s="26" t="s">
        <v>241</v>
      </c>
      <c r="C36" s="26" t="s">
        <v>68</v>
      </c>
      <c r="D36" s="26">
        <v>47176032</v>
      </c>
      <c r="E36" s="26">
        <v>47176992</v>
      </c>
      <c r="F36" s="26" t="s">
        <v>15</v>
      </c>
      <c r="G36" s="26">
        <v>961</v>
      </c>
      <c r="H36" s="26">
        <v>2</v>
      </c>
      <c r="I36" s="26" t="s">
        <v>15</v>
      </c>
      <c r="J36" s="26" t="s">
        <v>15</v>
      </c>
      <c r="K36" s="26" t="s">
        <v>15</v>
      </c>
      <c r="L36" s="26" t="s">
        <v>15</v>
      </c>
      <c r="M36" s="26" t="s">
        <v>15</v>
      </c>
      <c r="N36" s="26" t="s">
        <v>15</v>
      </c>
      <c r="O36" s="26" t="s">
        <v>15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>
      <c r="A37" s="53"/>
      <c r="B37" s="26" t="s">
        <v>262</v>
      </c>
      <c r="C37" s="26" t="s">
        <v>70</v>
      </c>
      <c r="D37" s="26">
        <v>151455209</v>
      </c>
      <c r="E37" s="26">
        <v>151456185</v>
      </c>
      <c r="F37" s="26" t="s">
        <v>15</v>
      </c>
      <c r="G37" s="26">
        <v>977</v>
      </c>
      <c r="H37" s="26">
        <v>2</v>
      </c>
      <c r="I37" s="26" t="s">
        <v>15</v>
      </c>
      <c r="J37" s="26" t="s">
        <v>15</v>
      </c>
      <c r="K37" s="26" t="s">
        <v>15</v>
      </c>
      <c r="L37" s="26" t="s">
        <v>15</v>
      </c>
      <c r="M37" s="26" t="s">
        <v>15</v>
      </c>
      <c r="N37" s="26" t="s">
        <v>15</v>
      </c>
      <c r="O37" s="26" t="s">
        <v>15</v>
      </c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3.5" customHeight="1">
      <c r="A38" s="53"/>
      <c r="B38" s="26" t="s">
        <v>157</v>
      </c>
      <c r="C38" s="26" t="s">
        <v>70</v>
      </c>
      <c r="D38" s="26">
        <v>34719459</v>
      </c>
      <c r="E38" s="26">
        <v>34720428</v>
      </c>
      <c r="F38" s="26" t="s">
        <v>15</v>
      </c>
      <c r="G38" s="26">
        <v>970</v>
      </c>
      <c r="H38" s="26">
        <v>2</v>
      </c>
      <c r="I38" s="26" t="s">
        <v>15</v>
      </c>
      <c r="J38" s="26" t="s">
        <v>15</v>
      </c>
      <c r="K38" s="26" t="s">
        <v>15</v>
      </c>
      <c r="L38" s="26" t="s">
        <v>15</v>
      </c>
      <c r="M38" s="26" t="s">
        <v>15</v>
      </c>
      <c r="N38" s="26" t="s">
        <v>15</v>
      </c>
      <c r="O38" s="26" t="s">
        <v>15</v>
      </c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3.5" customHeight="1">
      <c r="A39" s="53"/>
      <c r="B39" s="26" t="s">
        <v>185</v>
      </c>
      <c r="C39" s="26" t="s">
        <v>96</v>
      </c>
      <c r="D39" s="26">
        <v>201139001</v>
      </c>
      <c r="E39" s="26">
        <v>201139967</v>
      </c>
      <c r="F39" s="26" t="s">
        <v>14</v>
      </c>
      <c r="G39" s="26">
        <v>967</v>
      </c>
      <c r="H39" s="26">
        <v>2</v>
      </c>
      <c r="I39" s="26" t="s">
        <v>15</v>
      </c>
      <c r="J39" s="26" t="s">
        <v>15</v>
      </c>
      <c r="K39" s="26" t="s">
        <v>15</v>
      </c>
      <c r="L39" s="26" t="s">
        <v>15</v>
      </c>
      <c r="M39" s="26" t="s">
        <v>15</v>
      </c>
      <c r="N39" s="26" t="s">
        <v>15</v>
      </c>
      <c r="O39" s="26" t="s">
        <v>15</v>
      </c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3.5" customHeight="1">
      <c r="A40" s="53"/>
      <c r="B40" s="26" t="s">
        <v>134</v>
      </c>
      <c r="C40" s="26" t="s">
        <v>96</v>
      </c>
      <c r="D40" s="26">
        <v>3104480</v>
      </c>
      <c r="E40" s="26">
        <v>3105423</v>
      </c>
      <c r="F40" s="26" t="s">
        <v>15</v>
      </c>
      <c r="G40" s="26">
        <v>944</v>
      </c>
      <c r="H40" s="26">
        <v>1</v>
      </c>
      <c r="I40" s="26" t="s">
        <v>15</v>
      </c>
      <c r="J40" s="26" t="s">
        <v>15</v>
      </c>
      <c r="K40" s="26" t="s">
        <v>15</v>
      </c>
      <c r="L40" s="26" t="s">
        <v>15</v>
      </c>
      <c r="M40" s="26" t="s">
        <v>15</v>
      </c>
      <c r="N40" s="26" t="s">
        <v>15</v>
      </c>
      <c r="O40" s="26" t="s">
        <v>15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3.5" customHeight="1">
      <c r="A41" s="53"/>
      <c r="B41" s="26" t="s">
        <v>263</v>
      </c>
      <c r="C41" s="26" t="s">
        <v>57</v>
      </c>
      <c r="D41" s="26">
        <v>247015782</v>
      </c>
      <c r="E41" s="26">
        <v>247016742</v>
      </c>
      <c r="F41" s="26" t="s">
        <v>15</v>
      </c>
      <c r="G41" s="26">
        <v>961</v>
      </c>
      <c r="H41" s="26">
        <v>1</v>
      </c>
      <c r="I41" s="26" t="s">
        <v>15</v>
      </c>
      <c r="J41" s="26" t="s">
        <v>15</v>
      </c>
      <c r="K41" s="26" t="s">
        <v>15</v>
      </c>
      <c r="L41" s="26" t="s">
        <v>15</v>
      </c>
      <c r="M41" s="26" t="s">
        <v>15</v>
      </c>
      <c r="N41" s="26" t="s">
        <v>15</v>
      </c>
      <c r="O41" s="26" t="s">
        <v>15</v>
      </c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3.5" customHeight="1">
      <c r="A42" s="53"/>
      <c r="B42" s="26" t="s">
        <v>264</v>
      </c>
      <c r="C42" s="26" t="s">
        <v>136</v>
      </c>
      <c r="D42" s="26">
        <v>125779510</v>
      </c>
      <c r="E42" s="26">
        <v>125780478</v>
      </c>
      <c r="F42" s="26" t="s">
        <v>14</v>
      </c>
      <c r="G42" s="26">
        <v>969</v>
      </c>
      <c r="H42" s="26">
        <v>1</v>
      </c>
      <c r="I42" s="26" t="s">
        <v>15</v>
      </c>
      <c r="J42" s="26" t="s">
        <v>15</v>
      </c>
      <c r="K42" s="26" t="s">
        <v>15</v>
      </c>
      <c r="L42" s="26" t="s">
        <v>15</v>
      </c>
      <c r="M42" s="26" t="s">
        <v>15</v>
      </c>
      <c r="N42" s="26" t="s">
        <v>15</v>
      </c>
      <c r="O42" s="26" t="s">
        <v>15</v>
      </c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3.5" customHeight="1">
      <c r="A43" s="53"/>
      <c r="B43" s="26" t="s">
        <v>265</v>
      </c>
      <c r="C43" s="26" t="s">
        <v>57</v>
      </c>
      <c r="D43" s="26">
        <v>227868339</v>
      </c>
      <c r="E43" s="26">
        <v>227869308</v>
      </c>
      <c r="F43" s="26" t="s">
        <v>15</v>
      </c>
      <c r="G43" s="26">
        <v>970</v>
      </c>
      <c r="H43" s="26">
        <v>1</v>
      </c>
      <c r="I43" s="26" t="s">
        <v>15</v>
      </c>
      <c r="J43" s="26" t="s">
        <v>15</v>
      </c>
      <c r="K43" s="26" t="s">
        <v>15</v>
      </c>
      <c r="L43" s="26" t="s">
        <v>15</v>
      </c>
      <c r="M43" s="26" t="s">
        <v>15</v>
      </c>
      <c r="N43" s="26" t="s">
        <v>15</v>
      </c>
      <c r="O43" s="26" t="s">
        <v>15</v>
      </c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3.5" customHeight="1">
      <c r="A44" s="53"/>
      <c r="B44" s="26" t="s">
        <v>266</v>
      </c>
      <c r="C44" s="26" t="s">
        <v>123</v>
      </c>
      <c r="D44" s="26">
        <v>34252111</v>
      </c>
      <c r="E44" s="26">
        <v>34253108</v>
      </c>
      <c r="F44" s="26" t="s">
        <v>15</v>
      </c>
      <c r="G44" s="26">
        <v>998</v>
      </c>
      <c r="H44" s="26">
        <v>1</v>
      </c>
      <c r="I44" s="26" t="s">
        <v>15</v>
      </c>
      <c r="J44" s="26" t="s">
        <v>15</v>
      </c>
      <c r="K44" s="26" t="s">
        <v>15</v>
      </c>
      <c r="L44" s="26" t="s">
        <v>15</v>
      </c>
      <c r="M44" s="26" t="s">
        <v>15</v>
      </c>
      <c r="N44" s="26" t="s">
        <v>15</v>
      </c>
      <c r="O44" s="26" t="s">
        <v>15</v>
      </c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3.5" customHeight="1">
      <c r="A45" s="53"/>
      <c r="B45" s="26" t="s">
        <v>189</v>
      </c>
      <c r="C45" s="26" t="s">
        <v>107</v>
      </c>
      <c r="D45" s="26">
        <v>53443774</v>
      </c>
      <c r="E45" s="26">
        <v>53444761</v>
      </c>
      <c r="F45" s="26" t="s">
        <v>14</v>
      </c>
      <c r="G45" s="26">
        <v>988</v>
      </c>
      <c r="H45" s="26">
        <v>1</v>
      </c>
      <c r="I45" s="26" t="s">
        <v>15</v>
      </c>
      <c r="J45" s="26" t="s">
        <v>15</v>
      </c>
      <c r="K45" s="26" t="s">
        <v>15</v>
      </c>
      <c r="L45" s="26" t="s">
        <v>15</v>
      </c>
      <c r="M45" s="26" t="s">
        <v>15</v>
      </c>
      <c r="N45" s="26" t="s">
        <v>15</v>
      </c>
      <c r="O45" s="26" t="s">
        <v>15</v>
      </c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3.5" customHeight="1">
      <c r="A46" s="53"/>
      <c r="B46" s="26" t="s">
        <v>190</v>
      </c>
      <c r="C46" s="26" t="s">
        <v>107</v>
      </c>
      <c r="D46" s="26">
        <v>44594095</v>
      </c>
      <c r="E46" s="26">
        <v>44595063</v>
      </c>
      <c r="F46" s="26" t="s">
        <v>14</v>
      </c>
      <c r="G46" s="26">
        <v>969</v>
      </c>
      <c r="H46" s="26">
        <v>1</v>
      </c>
      <c r="I46" s="26" t="s">
        <v>15</v>
      </c>
      <c r="J46" s="26" t="s">
        <v>15</v>
      </c>
      <c r="K46" s="26" t="s">
        <v>15</v>
      </c>
      <c r="L46" s="26" t="s">
        <v>15</v>
      </c>
      <c r="M46" s="26" t="s">
        <v>15</v>
      </c>
      <c r="N46" s="26" t="s">
        <v>15</v>
      </c>
      <c r="O46" s="26" t="s">
        <v>15</v>
      </c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3.5" customHeight="1">
      <c r="A47" s="53"/>
      <c r="B47" s="26" t="s">
        <v>141</v>
      </c>
      <c r="C47" s="26" t="s">
        <v>107</v>
      </c>
      <c r="D47" s="26">
        <v>37866176</v>
      </c>
      <c r="E47" s="26">
        <v>37867144</v>
      </c>
      <c r="F47" s="26" t="s">
        <v>14</v>
      </c>
      <c r="G47" s="26">
        <v>969</v>
      </c>
      <c r="H47" s="26">
        <v>1</v>
      </c>
      <c r="I47" s="26" t="s">
        <v>15</v>
      </c>
      <c r="J47" s="26" t="s">
        <v>15</v>
      </c>
      <c r="K47" s="26" t="s">
        <v>15</v>
      </c>
      <c r="L47" s="26" t="s">
        <v>15</v>
      </c>
      <c r="M47" s="26" t="s">
        <v>15</v>
      </c>
      <c r="N47" s="26" t="s">
        <v>15</v>
      </c>
      <c r="O47" s="26" t="s">
        <v>15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3.5" customHeight="1">
      <c r="A48" s="53"/>
      <c r="B48" s="26" t="s">
        <v>242</v>
      </c>
      <c r="C48" s="26" t="s">
        <v>107</v>
      </c>
      <c r="D48" s="26">
        <v>36247143</v>
      </c>
      <c r="E48" s="26">
        <v>36247924</v>
      </c>
      <c r="F48" s="26" t="s">
        <v>15</v>
      </c>
      <c r="G48" s="26">
        <v>782</v>
      </c>
      <c r="H48" s="26">
        <v>1</v>
      </c>
      <c r="I48" s="26" t="s">
        <v>15</v>
      </c>
      <c r="J48" s="26" t="s">
        <v>15</v>
      </c>
      <c r="K48" s="26" t="s">
        <v>15</v>
      </c>
      <c r="L48" s="26" t="s">
        <v>15</v>
      </c>
      <c r="M48" s="26" t="s">
        <v>15</v>
      </c>
      <c r="N48" s="26" t="s">
        <v>15</v>
      </c>
      <c r="O48" s="26" t="s">
        <v>15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3.5" customHeight="1">
      <c r="A49" s="53"/>
      <c r="B49" s="26" t="s">
        <v>267</v>
      </c>
      <c r="C49" s="26" t="s">
        <v>57</v>
      </c>
      <c r="D49" s="26">
        <v>150709189</v>
      </c>
      <c r="E49" s="26">
        <v>150710213</v>
      </c>
      <c r="F49" s="26" t="s">
        <v>14</v>
      </c>
      <c r="G49" s="26">
        <v>1025</v>
      </c>
      <c r="H49" s="26">
        <v>1</v>
      </c>
      <c r="I49" s="26" t="s">
        <v>15</v>
      </c>
      <c r="J49" s="26" t="s">
        <v>15</v>
      </c>
      <c r="K49" s="26" t="s">
        <v>15</v>
      </c>
      <c r="L49" s="26" t="s">
        <v>15</v>
      </c>
      <c r="M49" s="26" t="s">
        <v>15</v>
      </c>
      <c r="N49" s="26" t="s">
        <v>15</v>
      </c>
      <c r="O49" s="26" t="s">
        <v>15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3.5" customHeight="1">
      <c r="A50" s="53"/>
      <c r="B50" s="26" t="s">
        <v>268</v>
      </c>
      <c r="C50" s="26" t="s">
        <v>57</v>
      </c>
      <c r="D50" s="26">
        <v>148137832</v>
      </c>
      <c r="E50" s="26">
        <v>148138805</v>
      </c>
      <c r="F50" s="26" t="s">
        <v>15</v>
      </c>
      <c r="G50" s="26">
        <v>974</v>
      </c>
      <c r="H50" s="26">
        <v>1</v>
      </c>
      <c r="I50" s="26" t="s">
        <v>15</v>
      </c>
      <c r="J50" s="26" t="s">
        <v>15</v>
      </c>
      <c r="K50" s="26" t="s">
        <v>15</v>
      </c>
      <c r="L50" s="26" t="s">
        <v>15</v>
      </c>
      <c r="M50" s="26" t="s">
        <v>15</v>
      </c>
      <c r="N50" s="26" t="s">
        <v>15</v>
      </c>
      <c r="O50" s="26" t="s">
        <v>15</v>
      </c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3.5" customHeight="1">
      <c r="A51" s="53"/>
      <c r="B51" s="26" t="s">
        <v>269</v>
      </c>
      <c r="C51" s="26" t="s">
        <v>55</v>
      </c>
      <c r="D51" s="26">
        <v>65023203</v>
      </c>
      <c r="E51" s="26">
        <v>65024029</v>
      </c>
      <c r="F51" s="26" t="s">
        <v>15</v>
      </c>
      <c r="G51" s="26">
        <v>827</v>
      </c>
      <c r="H51" s="26">
        <v>1</v>
      </c>
      <c r="I51" s="26" t="s">
        <v>15</v>
      </c>
      <c r="J51" s="26" t="s">
        <v>15</v>
      </c>
      <c r="K51" s="26" t="s">
        <v>15</v>
      </c>
      <c r="L51" s="26" t="s">
        <v>15</v>
      </c>
      <c r="M51" s="26" t="s">
        <v>15</v>
      </c>
      <c r="N51" s="26" t="s">
        <v>15</v>
      </c>
      <c r="O51" s="26" t="s">
        <v>15</v>
      </c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3.5" customHeight="1">
      <c r="A52" s="53"/>
      <c r="B52" s="26" t="s">
        <v>270</v>
      </c>
      <c r="C52" s="26" t="s">
        <v>55</v>
      </c>
      <c r="D52" s="26">
        <v>61655012</v>
      </c>
      <c r="E52" s="26">
        <v>61655976</v>
      </c>
      <c r="F52" s="26" t="s">
        <v>15</v>
      </c>
      <c r="G52" s="26">
        <v>965</v>
      </c>
      <c r="H52" s="26">
        <v>1</v>
      </c>
      <c r="I52" s="26" t="s">
        <v>15</v>
      </c>
      <c r="J52" s="26" t="s">
        <v>15</v>
      </c>
      <c r="K52" s="26" t="s">
        <v>15</v>
      </c>
      <c r="L52" s="26" t="s">
        <v>15</v>
      </c>
      <c r="M52" s="26" t="s">
        <v>15</v>
      </c>
      <c r="N52" s="26" t="s">
        <v>15</v>
      </c>
      <c r="O52" s="26" t="s">
        <v>15</v>
      </c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3.5" customHeight="1">
      <c r="A53" s="53"/>
      <c r="B53" s="26" t="s">
        <v>271</v>
      </c>
      <c r="C53" s="26" t="s">
        <v>183</v>
      </c>
      <c r="D53" s="26">
        <v>102391444</v>
      </c>
      <c r="E53" s="26">
        <v>102392396</v>
      </c>
      <c r="F53" s="26" t="s">
        <v>14</v>
      </c>
      <c r="G53" s="26">
        <v>953</v>
      </c>
      <c r="H53" s="26">
        <v>1</v>
      </c>
      <c r="I53" s="26" t="s">
        <v>15</v>
      </c>
      <c r="J53" s="26" t="s">
        <v>15</v>
      </c>
      <c r="K53" s="26" t="s">
        <v>15</v>
      </c>
      <c r="L53" s="26" t="s">
        <v>15</v>
      </c>
      <c r="M53" s="26" t="s">
        <v>15</v>
      </c>
      <c r="N53" s="26" t="s">
        <v>15</v>
      </c>
      <c r="O53" s="26" t="s">
        <v>15</v>
      </c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3.5" customHeight="1">
      <c r="A54" s="53"/>
      <c r="B54" s="26" t="s">
        <v>244</v>
      </c>
      <c r="C54" s="26" t="s">
        <v>100</v>
      </c>
      <c r="D54" s="26">
        <v>136796532</v>
      </c>
      <c r="E54" s="26">
        <v>136797454</v>
      </c>
      <c r="F54" s="26" t="s">
        <v>14</v>
      </c>
      <c r="G54" s="26">
        <v>923</v>
      </c>
      <c r="H54" s="26">
        <v>1</v>
      </c>
      <c r="I54" s="26" t="s">
        <v>15</v>
      </c>
      <c r="J54" s="26" t="s">
        <v>15</v>
      </c>
      <c r="K54" s="26" t="s">
        <v>15</v>
      </c>
      <c r="L54" s="26" t="s">
        <v>15</v>
      </c>
      <c r="M54" s="26" t="s">
        <v>15</v>
      </c>
      <c r="N54" s="26" t="s">
        <v>15</v>
      </c>
      <c r="O54" s="26" t="s">
        <v>15</v>
      </c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3.5" customHeight="1">
      <c r="A55" s="53"/>
      <c r="B55" s="26" t="s">
        <v>272</v>
      </c>
      <c r="C55" s="26" t="s">
        <v>100</v>
      </c>
      <c r="D55" s="26">
        <v>131356718</v>
      </c>
      <c r="E55" s="26">
        <v>131357676</v>
      </c>
      <c r="F55" s="26" t="s">
        <v>14</v>
      </c>
      <c r="G55" s="26">
        <v>959</v>
      </c>
      <c r="H55" s="26">
        <v>1</v>
      </c>
      <c r="I55" s="26" t="s">
        <v>15</v>
      </c>
      <c r="J55" s="26" t="s">
        <v>15</v>
      </c>
      <c r="K55" s="26" t="s">
        <v>15</v>
      </c>
      <c r="L55" s="26" t="s">
        <v>15</v>
      </c>
      <c r="M55" s="26" t="s">
        <v>15</v>
      </c>
      <c r="N55" s="26" t="s">
        <v>15</v>
      </c>
      <c r="O55" s="26" t="s">
        <v>15</v>
      </c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3.5" customHeight="1">
      <c r="A56" s="53"/>
      <c r="B56" s="26" t="s">
        <v>273</v>
      </c>
      <c r="C56" s="26" t="s">
        <v>68</v>
      </c>
      <c r="D56" s="26">
        <v>90684999</v>
      </c>
      <c r="E56" s="26">
        <v>90685846</v>
      </c>
      <c r="F56" s="26" t="s">
        <v>14</v>
      </c>
      <c r="G56" s="26">
        <v>848</v>
      </c>
      <c r="H56" s="26">
        <v>1</v>
      </c>
      <c r="I56" s="26" t="s">
        <v>15</v>
      </c>
      <c r="J56" s="26" t="s">
        <v>15</v>
      </c>
      <c r="K56" s="26" t="s">
        <v>15</v>
      </c>
      <c r="L56" s="26" t="s">
        <v>15</v>
      </c>
      <c r="M56" s="26" t="s">
        <v>15</v>
      </c>
      <c r="N56" s="26" t="s">
        <v>15</v>
      </c>
      <c r="O56" s="26" t="s">
        <v>15</v>
      </c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3.5" customHeight="1">
      <c r="A57" s="53"/>
      <c r="B57" s="26" t="s">
        <v>274</v>
      </c>
      <c r="C57" s="26" t="s">
        <v>68</v>
      </c>
      <c r="D57" s="26">
        <v>58671738</v>
      </c>
      <c r="E57" s="26">
        <v>58672704</v>
      </c>
      <c r="F57" s="26" t="s">
        <v>15</v>
      </c>
      <c r="G57" s="26">
        <v>967</v>
      </c>
      <c r="H57" s="26">
        <v>1</v>
      </c>
      <c r="I57" s="26" t="s">
        <v>15</v>
      </c>
      <c r="J57" s="26" t="s">
        <v>15</v>
      </c>
      <c r="K57" s="26" t="s">
        <v>15</v>
      </c>
      <c r="L57" s="26" t="s">
        <v>15</v>
      </c>
      <c r="M57" s="26" t="s">
        <v>15</v>
      </c>
      <c r="N57" s="26" t="s">
        <v>15</v>
      </c>
      <c r="O57" s="26" t="s">
        <v>15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3.5" customHeight="1">
      <c r="A58" s="53"/>
      <c r="B58" s="26" t="s">
        <v>154</v>
      </c>
      <c r="C58" s="26" t="s">
        <v>60</v>
      </c>
      <c r="D58" s="26">
        <v>23039855</v>
      </c>
      <c r="E58" s="26">
        <v>23040823</v>
      </c>
      <c r="F58" s="26" t="s">
        <v>14</v>
      </c>
      <c r="G58" s="26">
        <v>969</v>
      </c>
      <c r="H58" s="26">
        <v>1</v>
      </c>
      <c r="I58" s="26" t="s">
        <v>15</v>
      </c>
      <c r="J58" s="26" t="s">
        <v>15</v>
      </c>
      <c r="K58" s="26" t="s">
        <v>15</v>
      </c>
      <c r="L58" s="26" t="s">
        <v>15</v>
      </c>
      <c r="M58" s="26" t="s">
        <v>15</v>
      </c>
      <c r="N58" s="26" t="s">
        <v>15</v>
      </c>
      <c r="O58" s="26" t="s">
        <v>15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3.5" customHeight="1">
      <c r="A59" s="53"/>
      <c r="B59" s="26" t="s">
        <v>275</v>
      </c>
      <c r="C59" s="26" t="s">
        <v>70</v>
      </c>
      <c r="D59" s="26">
        <v>111255096</v>
      </c>
      <c r="E59" s="26">
        <v>111256055</v>
      </c>
      <c r="F59" s="26" t="s">
        <v>15</v>
      </c>
      <c r="G59" s="26">
        <v>960</v>
      </c>
      <c r="H59" s="26">
        <v>1</v>
      </c>
      <c r="I59" s="26" t="s">
        <v>15</v>
      </c>
      <c r="J59" s="26" t="s">
        <v>15</v>
      </c>
      <c r="K59" s="26" t="s">
        <v>15</v>
      </c>
      <c r="L59" s="26" t="s">
        <v>15</v>
      </c>
      <c r="M59" s="26" t="s">
        <v>15</v>
      </c>
      <c r="N59" s="26" t="s">
        <v>15</v>
      </c>
      <c r="O59" s="26" t="s">
        <v>15</v>
      </c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3.5" customHeight="1">
      <c r="A60" s="53"/>
      <c r="B60" s="26" t="s">
        <v>276</v>
      </c>
      <c r="C60" s="26" t="s">
        <v>70</v>
      </c>
      <c r="D60" s="26">
        <v>52922679</v>
      </c>
      <c r="E60" s="26">
        <v>52923640</v>
      </c>
      <c r="F60" s="26" t="s">
        <v>14</v>
      </c>
      <c r="G60" s="26">
        <v>962</v>
      </c>
      <c r="H60" s="26">
        <v>1</v>
      </c>
      <c r="I60" s="26" t="s">
        <v>15</v>
      </c>
      <c r="J60" s="26" t="s">
        <v>15</v>
      </c>
      <c r="K60" s="26" t="s">
        <v>15</v>
      </c>
      <c r="L60" s="26" t="s">
        <v>15</v>
      </c>
      <c r="M60" s="26" t="s">
        <v>15</v>
      </c>
      <c r="N60" s="26" t="s">
        <v>15</v>
      </c>
      <c r="O60" s="26" t="s">
        <v>15</v>
      </c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3.5" customHeight="1">
      <c r="A61" s="53"/>
      <c r="B61" s="26" t="s">
        <v>159</v>
      </c>
      <c r="C61" s="26" t="s">
        <v>70</v>
      </c>
      <c r="D61" s="26">
        <v>2908662</v>
      </c>
      <c r="E61" s="26">
        <v>2909630</v>
      </c>
      <c r="F61" s="26" t="s">
        <v>14</v>
      </c>
      <c r="G61" s="26">
        <v>969</v>
      </c>
      <c r="H61" s="26">
        <v>1</v>
      </c>
      <c r="I61" s="26" t="s">
        <v>15</v>
      </c>
      <c r="J61" s="26" t="s">
        <v>15</v>
      </c>
      <c r="K61" s="26" t="s">
        <v>15</v>
      </c>
      <c r="L61" s="26" t="s">
        <v>15</v>
      </c>
      <c r="M61" s="26" t="s">
        <v>15</v>
      </c>
      <c r="N61" s="26" t="s">
        <v>15</v>
      </c>
      <c r="O61" s="26" t="s">
        <v>15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3.5" customHeight="1">
      <c r="A62" s="53"/>
      <c r="B62" s="26" t="s">
        <v>277</v>
      </c>
      <c r="C62" s="26" t="s">
        <v>53</v>
      </c>
      <c r="D62" s="26">
        <v>59463785</v>
      </c>
      <c r="E62" s="26">
        <v>59464754</v>
      </c>
      <c r="F62" s="26" t="s">
        <v>14</v>
      </c>
      <c r="G62" s="26">
        <v>970</v>
      </c>
      <c r="H62" s="26">
        <v>1</v>
      </c>
      <c r="I62" s="26" t="s">
        <v>15</v>
      </c>
      <c r="J62" s="26" t="s">
        <v>15</v>
      </c>
      <c r="K62" s="26" t="s">
        <v>15</v>
      </c>
      <c r="L62" s="26" t="s">
        <v>15</v>
      </c>
      <c r="M62" s="26" t="s">
        <v>15</v>
      </c>
      <c r="N62" s="26" t="s">
        <v>15</v>
      </c>
      <c r="O62" s="26" t="s">
        <v>15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3.5" customHeight="1">
      <c r="A63" s="53"/>
      <c r="B63" s="26" t="s">
        <v>278</v>
      </c>
      <c r="C63" s="26" t="s">
        <v>53</v>
      </c>
      <c r="D63" s="26">
        <v>4924927</v>
      </c>
      <c r="E63" s="26">
        <v>4925896</v>
      </c>
      <c r="F63" s="26" t="s">
        <v>14</v>
      </c>
      <c r="G63" s="26">
        <v>970</v>
      </c>
      <c r="H63" s="26">
        <v>1</v>
      </c>
      <c r="I63" s="26" t="s">
        <v>15</v>
      </c>
      <c r="J63" s="26" t="s">
        <v>15</v>
      </c>
      <c r="K63" s="26" t="s">
        <v>15</v>
      </c>
      <c r="L63" s="26" t="s">
        <v>15</v>
      </c>
      <c r="M63" s="26" t="s">
        <v>15</v>
      </c>
      <c r="N63" s="26" t="s">
        <v>15</v>
      </c>
      <c r="O63" s="26" t="s">
        <v>15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3.5" customHeight="1">
      <c r="A64" s="53"/>
      <c r="B64" s="26" t="s">
        <v>279</v>
      </c>
      <c r="C64" s="26" t="s">
        <v>53</v>
      </c>
      <c r="D64" s="26">
        <v>196783</v>
      </c>
      <c r="E64" s="26">
        <v>197781</v>
      </c>
      <c r="F64" s="26" t="s">
        <v>15</v>
      </c>
      <c r="G64" s="26">
        <v>999</v>
      </c>
      <c r="H64" s="26">
        <v>1</v>
      </c>
      <c r="I64" s="26" t="s">
        <v>15</v>
      </c>
      <c r="J64" s="26" t="s">
        <v>15</v>
      </c>
      <c r="K64" s="26" t="s">
        <v>15</v>
      </c>
      <c r="L64" s="26" t="s">
        <v>15</v>
      </c>
      <c r="M64" s="26" t="s">
        <v>15</v>
      </c>
      <c r="N64" s="26" t="s">
        <v>15</v>
      </c>
      <c r="O64" s="26" t="s">
        <v>15</v>
      </c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3.5" customHeight="1">
      <c r="A65" s="53"/>
      <c r="B65" s="26" t="s">
        <v>280</v>
      </c>
      <c r="C65" s="26" t="s">
        <v>163</v>
      </c>
      <c r="D65" s="26">
        <v>164905513</v>
      </c>
      <c r="E65" s="26">
        <v>164906483</v>
      </c>
      <c r="F65" s="26" t="s">
        <v>15</v>
      </c>
      <c r="G65" s="26">
        <v>971</v>
      </c>
      <c r="H65" s="26">
        <v>1</v>
      </c>
      <c r="I65" s="26" t="s">
        <v>15</v>
      </c>
      <c r="J65" s="26" t="s">
        <v>15</v>
      </c>
      <c r="K65" s="26" t="s">
        <v>15</v>
      </c>
      <c r="L65" s="26" t="s">
        <v>15</v>
      </c>
      <c r="M65" s="26" t="s">
        <v>15</v>
      </c>
      <c r="N65" s="26" t="s">
        <v>15</v>
      </c>
      <c r="O65" s="26" t="s">
        <v>15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3.5" customHeight="1">
      <c r="A66" s="53"/>
      <c r="B66" s="26" t="s">
        <v>281</v>
      </c>
      <c r="C66" s="26" t="s">
        <v>163</v>
      </c>
      <c r="D66" s="26">
        <v>119396365</v>
      </c>
      <c r="E66" s="26">
        <v>119397332</v>
      </c>
      <c r="F66" s="26" t="s">
        <v>14</v>
      </c>
      <c r="G66" s="26">
        <v>968</v>
      </c>
      <c r="H66" s="26">
        <v>1</v>
      </c>
      <c r="I66" s="26" t="s">
        <v>15</v>
      </c>
      <c r="J66" s="26" t="s">
        <v>15</v>
      </c>
      <c r="K66" s="26" t="s">
        <v>15</v>
      </c>
      <c r="L66" s="26" t="s">
        <v>15</v>
      </c>
      <c r="M66" s="26" t="s">
        <v>15</v>
      </c>
      <c r="N66" s="26" t="s">
        <v>15</v>
      </c>
      <c r="O66" s="26" t="s">
        <v>15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3.5" customHeight="1">
      <c r="A67" s="53"/>
      <c r="B67" s="26" t="s">
        <v>282</v>
      </c>
      <c r="C67" s="26" t="s">
        <v>163</v>
      </c>
      <c r="D67" s="26">
        <v>119342533</v>
      </c>
      <c r="E67" s="26">
        <v>119343499</v>
      </c>
      <c r="F67" s="26" t="s">
        <v>15</v>
      </c>
      <c r="G67" s="26">
        <v>967</v>
      </c>
      <c r="H67" s="26">
        <v>1</v>
      </c>
      <c r="I67" s="26" t="s">
        <v>15</v>
      </c>
      <c r="J67" s="26" t="s">
        <v>15</v>
      </c>
      <c r="K67" s="26" t="s">
        <v>15</v>
      </c>
      <c r="L67" s="26" t="s">
        <v>15</v>
      </c>
      <c r="M67" s="26" t="s">
        <v>15</v>
      </c>
      <c r="N67" s="26" t="s">
        <v>15</v>
      </c>
      <c r="O67" s="26" t="s">
        <v>15</v>
      </c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3.5" customHeight="1">
      <c r="A68" s="53"/>
      <c r="B68" s="26" t="s">
        <v>283</v>
      </c>
      <c r="C68" s="26" t="s">
        <v>163</v>
      </c>
      <c r="D68" s="26">
        <v>151741</v>
      </c>
      <c r="E68" s="26">
        <v>152709</v>
      </c>
      <c r="F68" s="26" t="s">
        <v>15</v>
      </c>
      <c r="G68" s="26">
        <v>969</v>
      </c>
      <c r="H68" s="26">
        <v>1</v>
      </c>
      <c r="I68" s="26" t="s">
        <v>15</v>
      </c>
      <c r="J68" s="26" t="s">
        <v>15</v>
      </c>
      <c r="K68" s="26" t="s">
        <v>15</v>
      </c>
      <c r="L68" s="26" t="s">
        <v>15</v>
      </c>
      <c r="M68" s="26" t="s">
        <v>15</v>
      </c>
      <c r="N68" s="26" t="s">
        <v>15</v>
      </c>
      <c r="O68" s="26" t="s">
        <v>15</v>
      </c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3.5" customHeight="1">
      <c r="A69" s="53"/>
      <c r="B69" s="26" t="s">
        <v>164</v>
      </c>
      <c r="C69" s="26" t="s">
        <v>57</v>
      </c>
      <c r="D69" s="26">
        <v>1409806</v>
      </c>
      <c r="E69" s="26">
        <v>1410773</v>
      </c>
      <c r="F69" s="26" t="s">
        <v>14</v>
      </c>
      <c r="G69" s="26">
        <v>968</v>
      </c>
      <c r="H69" s="26">
        <v>1</v>
      </c>
      <c r="I69" s="26" t="s">
        <v>15</v>
      </c>
      <c r="J69" s="26" t="s">
        <v>15</v>
      </c>
      <c r="K69" s="26" t="s">
        <v>15</v>
      </c>
      <c r="L69" s="26" t="s">
        <v>15</v>
      </c>
      <c r="M69" s="26" t="s">
        <v>15</v>
      </c>
      <c r="N69" s="26" t="s">
        <v>15</v>
      </c>
      <c r="O69" s="26" t="s">
        <v>15</v>
      </c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3.5" customHeight="1">
      <c r="A70" s="53"/>
      <c r="B70" s="26" t="s">
        <v>284</v>
      </c>
      <c r="C70" s="26" t="s">
        <v>57</v>
      </c>
      <c r="D70" s="26">
        <v>45513510</v>
      </c>
      <c r="E70" s="26">
        <v>45514465</v>
      </c>
      <c r="F70" s="26" t="s">
        <v>14</v>
      </c>
      <c r="G70" s="26">
        <v>956</v>
      </c>
      <c r="H70" s="26">
        <v>1</v>
      </c>
      <c r="I70" s="26" t="s">
        <v>15</v>
      </c>
      <c r="J70" s="26" t="s">
        <v>15</v>
      </c>
      <c r="K70" s="26" t="s">
        <v>15</v>
      </c>
      <c r="L70" s="26" t="s">
        <v>15</v>
      </c>
      <c r="M70" s="26" t="s">
        <v>15</v>
      </c>
      <c r="N70" s="26" t="s">
        <v>15</v>
      </c>
      <c r="O70" s="26" t="s">
        <v>15</v>
      </c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3.5" customHeight="1">
      <c r="A71" s="53"/>
      <c r="B71" s="26" t="s">
        <v>285</v>
      </c>
      <c r="C71" s="26" t="s">
        <v>66</v>
      </c>
      <c r="D71" s="26">
        <v>130057288</v>
      </c>
      <c r="E71" s="26">
        <v>130058265</v>
      </c>
      <c r="F71" s="26" t="s">
        <v>14</v>
      </c>
      <c r="G71" s="26">
        <v>978</v>
      </c>
      <c r="H71" s="26">
        <v>1</v>
      </c>
      <c r="I71" s="26" t="s">
        <v>15</v>
      </c>
      <c r="J71" s="26" t="s">
        <v>15</v>
      </c>
      <c r="K71" s="26" t="s">
        <v>15</v>
      </c>
      <c r="L71" s="26" t="s">
        <v>15</v>
      </c>
      <c r="M71" s="26" t="s">
        <v>15</v>
      </c>
      <c r="N71" s="26" t="s">
        <v>15</v>
      </c>
      <c r="O71" s="26" t="s">
        <v>15</v>
      </c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3.5" customHeight="1">
      <c r="A72" s="54"/>
      <c r="B72" s="26" t="s">
        <v>286</v>
      </c>
      <c r="C72" s="26" t="s">
        <v>66</v>
      </c>
      <c r="D72" s="26">
        <v>47259533</v>
      </c>
      <c r="E72" s="26">
        <v>47260501</v>
      </c>
      <c r="F72" s="26" t="s">
        <v>14</v>
      </c>
      <c r="G72" s="26">
        <v>969</v>
      </c>
      <c r="H72" s="26">
        <v>1</v>
      </c>
      <c r="I72" s="26" t="s">
        <v>15</v>
      </c>
      <c r="J72" s="26" t="s">
        <v>15</v>
      </c>
      <c r="K72" s="26" t="s">
        <v>15</v>
      </c>
      <c r="L72" s="26" t="s">
        <v>15</v>
      </c>
      <c r="M72" s="26" t="s">
        <v>15</v>
      </c>
      <c r="N72" s="26" t="s">
        <v>15</v>
      </c>
      <c r="O72" s="26" t="s">
        <v>15</v>
      </c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3.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3.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3.5" customHeight="1">
      <c r="A75" s="52" t="s">
        <v>76</v>
      </c>
      <c r="B75" s="26" t="s">
        <v>166</v>
      </c>
      <c r="C75" s="26" t="s">
        <v>55</v>
      </c>
      <c r="D75" s="26">
        <v>62382199</v>
      </c>
      <c r="E75" s="26">
        <v>62383091</v>
      </c>
      <c r="F75" s="26" t="s">
        <v>15</v>
      </c>
      <c r="G75" s="26">
        <v>893</v>
      </c>
      <c r="H75" s="26">
        <v>13</v>
      </c>
      <c r="I75" s="57" t="s">
        <v>167</v>
      </c>
      <c r="J75" s="58"/>
      <c r="K75" s="58"/>
      <c r="L75" s="58"/>
      <c r="M75" s="58"/>
      <c r="N75" s="58"/>
      <c r="O75" s="58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3.5" customHeight="1">
      <c r="A76" s="53"/>
      <c r="B76" s="42" t="s">
        <v>227</v>
      </c>
      <c r="C76" s="42" t="s">
        <v>57</v>
      </c>
      <c r="D76" s="42">
        <v>144450893</v>
      </c>
      <c r="E76" s="42">
        <v>144451866</v>
      </c>
      <c r="F76" s="42" t="s">
        <v>14</v>
      </c>
      <c r="G76" s="42">
        <v>974</v>
      </c>
      <c r="H76" s="42">
        <v>2</v>
      </c>
      <c r="I76" s="42" t="s">
        <v>15</v>
      </c>
      <c r="J76" s="42" t="s">
        <v>15</v>
      </c>
      <c r="K76" s="42" t="s">
        <v>15</v>
      </c>
      <c r="L76" s="42" t="s">
        <v>15</v>
      </c>
      <c r="M76" s="42" t="s">
        <v>15</v>
      </c>
      <c r="N76" s="42" t="s">
        <v>15</v>
      </c>
      <c r="O76" s="42" t="s">
        <v>15</v>
      </c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3.5" customHeight="1">
      <c r="A77" s="53"/>
      <c r="B77" s="26" t="s">
        <v>287</v>
      </c>
      <c r="C77" s="26" t="s">
        <v>60</v>
      </c>
      <c r="D77" s="26">
        <v>47989678</v>
      </c>
      <c r="E77" s="26">
        <v>47990639</v>
      </c>
      <c r="F77" s="26" t="s">
        <v>14</v>
      </c>
      <c r="G77" s="26">
        <v>962</v>
      </c>
      <c r="H77" s="26">
        <v>2</v>
      </c>
      <c r="I77" s="26" t="s">
        <v>15</v>
      </c>
      <c r="J77" s="26" t="s">
        <v>15</v>
      </c>
      <c r="K77" s="26" t="s">
        <v>15</v>
      </c>
      <c r="L77" s="26" t="s">
        <v>15</v>
      </c>
      <c r="M77" s="26" t="s">
        <v>15</v>
      </c>
      <c r="N77" s="26" t="s">
        <v>15</v>
      </c>
      <c r="O77" s="26" t="s">
        <v>15</v>
      </c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3.5" customHeight="1">
      <c r="A78" s="53"/>
      <c r="B78" s="26" t="s">
        <v>288</v>
      </c>
      <c r="C78" s="26" t="s">
        <v>66</v>
      </c>
      <c r="D78" s="26">
        <v>50519891</v>
      </c>
      <c r="E78" s="26">
        <v>50520848</v>
      </c>
      <c r="F78" s="26" t="s">
        <v>14</v>
      </c>
      <c r="G78" s="26">
        <v>958</v>
      </c>
      <c r="H78" s="26">
        <v>2</v>
      </c>
      <c r="I78" s="26" t="s">
        <v>15</v>
      </c>
      <c r="J78" s="26" t="s">
        <v>15</v>
      </c>
      <c r="K78" s="26" t="s">
        <v>15</v>
      </c>
      <c r="L78" s="26" t="s">
        <v>15</v>
      </c>
      <c r="M78" s="26" t="s">
        <v>15</v>
      </c>
      <c r="N78" s="26" t="s">
        <v>15</v>
      </c>
      <c r="O78" s="26" t="s">
        <v>15</v>
      </c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3.5" customHeight="1">
      <c r="A79" s="53"/>
      <c r="B79" s="26" t="s">
        <v>289</v>
      </c>
      <c r="C79" s="26" t="s">
        <v>107</v>
      </c>
      <c r="D79" s="26">
        <v>51957781</v>
      </c>
      <c r="E79" s="26">
        <v>51958776</v>
      </c>
      <c r="F79" s="26" t="s">
        <v>14</v>
      </c>
      <c r="G79" s="26">
        <v>996</v>
      </c>
      <c r="H79" s="26">
        <v>1</v>
      </c>
      <c r="I79" s="26" t="s">
        <v>15</v>
      </c>
      <c r="J79" s="26" t="s">
        <v>15</v>
      </c>
      <c r="K79" s="26" t="s">
        <v>15</v>
      </c>
      <c r="L79" s="26" t="s">
        <v>15</v>
      </c>
      <c r="M79" s="26" t="s">
        <v>15</v>
      </c>
      <c r="N79" s="26" t="s">
        <v>15</v>
      </c>
      <c r="O79" s="26" t="s">
        <v>15</v>
      </c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3.5" customHeight="1">
      <c r="A80" s="53"/>
      <c r="B80" s="26" t="s">
        <v>221</v>
      </c>
      <c r="C80" s="26" t="s">
        <v>57</v>
      </c>
      <c r="D80" s="26">
        <v>161315707</v>
      </c>
      <c r="E80" s="26">
        <v>161316604</v>
      </c>
      <c r="F80" s="26" t="s">
        <v>15</v>
      </c>
      <c r="G80" s="26">
        <v>898</v>
      </c>
      <c r="H80" s="26">
        <v>1</v>
      </c>
      <c r="I80" s="26" t="s">
        <v>15</v>
      </c>
      <c r="J80" s="26" t="s">
        <v>15</v>
      </c>
      <c r="K80" s="26" t="s">
        <v>15</v>
      </c>
      <c r="L80" s="26" t="s">
        <v>15</v>
      </c>
      <c r="M80" s="26" t="s">
        <v>15</v>
      </c>
      <c r="N80" s="26" t="s">
        <v>15</v>
      </c>
      <c r="O80" s="26" t="s">
        <v>15</v>
      </c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3.5" customHeight="1">
      <c r="A81" s="53"/>
      <c r="B81" s="26" t="s">
        <v>290</v>
      </c>
      <c r="C81" s="26" t="s">
        <v>199</v>
      </c>
      <c r="D81" s="26">
        <v>55024549</v>
      </c>
      <c r="E81" s="26">
        <v>55025503</v>
      </c>
      <c r="F81" s="26" t="s">
        <v>14</v>
      </c>
      <c r="G81" s="26">
        <v>955</v>
      </c>
      <c r="H81" s="26">
        <v>1</v>
      </c>
      <c r="I81" s="26" t="s">
        <v>15</v>
      </c>
      <c r="J81" s="26" t="s">
        <v>15</v>
      </c>
      <c r="K81" s="26" t="s">
        <v>15</v>
      </c>
      <c r="L81" s="26" t="s">
        <v>15</v>
      </c>
      <c r="M81" s="26" t="s">
        <v>15</v>
      </c>
      <c r="N81" s="26" t="s">
        <v>15</v>
      </c>
      <c r="O81" s="26" t="s">
        <v>15</v>
      </c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3.5" customHeight="1">
      <c r="A82" s="53"/>
      <c r="B82" s="26" t="s">
        <v>226</v>
      </c>
      <c r="C82" s="26" t="s">
        <v>183</v>
      </c>
      <c r="D82" s="26">
        <v>102454374</v>
      </c>
      <c r="E82" s="26">
        <v>102455335</v>
      </c>
      <c r="F82" s="26" t="s">
        <v>15</v>
      </c>
      <c r="G82" s="26">
        <v>962</v>
      </c>
      <c r="H82" s="26">
        <v>1</v>
      </c>
      <c r="I82" s="26" t="s">
        <v>15</v>
      </c>
      <c r="J82" s="26" t="s">
        <v>15</v>
      </c>
      <c r="K82" s="26" t="s">
        <v>15</v>
      </c>
      <c r="L82" s="26" t="s">
        <v>15</v>
      </c>
      <c r="M82" s="26" t="s">
        <v>15</v>
      </c>
      <c r="N82" s="26" t="s">
        <v>15</v>
      </c>
      <c r="O82" s="26" t="s">
        <v>15</v>
      </c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3.5" customHeight="1">
      <c r="A83" s="53"/>
      <c r="B83" s="26" t="s">
        <v>202</v>
      </c>
      <c r="C83" s="26" t="s">
        <v>183</v>
      </c>
      <c r="D83" s="26">
        <v>43337202</v>
      </c>
      <c r="E83" s="26">
        <v>43338170</v>
      </c>
      <c r="F83" s="26" t="s">
        <v>14</v>
      </c>
      <c r="G83" s="26">
        <v>969</v>
      </c>
      <c r="H83" s="26">
        <v>1</v>
      </c>
      <c r="I83" s="26" t="s">
        <v>15</v>
      </c>
      <c r="J83" s="26" t="s">
        <v>15</v>
      </c>
      <c r="K83" s="26" t="s">
        <v>15</v>
      </c>
      <c r="L83" s="26" t="s">
        <v>15</v>
      </c>
      <c r="M83" s="26" t="s">
        <v>15</v>
      </c>
      <c r="N83" s="26" t="s">
        <v>15</v>
      </c>
      <c r="O83" s="26" t="s">
        <v>15</v>
      </c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3.5" customHeight="1">
      <c r="A84" s="53"/>
      <c r="B84" s="26" t="s">
        <v>153</v>
      </c>
      <c r="C84" s="26" t="s">
        <v>60</v>
      </c>
      <c r="D84" s="26">
        <v>75412887</v>
      </c>
      <c r="E84" s="26">
        <v>75413870</v>
      </c>
      <c r="F84" s="26" t="s">
        <v>15</v>
      </c>
      <c r="G84" s="26">
        <v>984</v>
      </c>
      <c r="H84" s="26">
        <v>1</v>
      </c>
      <c r="I84" s="26" t="s">
        <v>15</v>
      </c>
      <c r="J84" s="26" t="s">
        <v>15</v>
      </c>
      <c r="K84" s="26" t="s">
        <v>15</v>
      </c>
      <c r="L84" s="26" t="s">
        <v>15</v>
      </c>
      <c r="M84" s="26" t="s">
        <v>15</v>
      </c>
      <c r="N84" s="26" t="s">
        <v>15</v>
      </c>
      <c r="O84" s="26" t="s">
        <v>15</v>
      </c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3.5" customHeight="1">
      <c r="A85" s="53"/>
      <c r="B85" s="26" t="s">
        <v>262</v>
      </c>
      <c r="C85" s="26" t="s">
        <v>70</v>
      </c>
      <c r="D85" s="26">
        <v>151455209</v>
      </c>
      <c r="E85" s="26">
        <v>151456185</v>
      </c>
      <c r="F85" s="26" t="s">
        <v>15</v>
      </c>
      <c r="G85" s="26">
        <v>977</v>
      </c>
      <c r="H85" s="26">
        <v>1</v>
      </c>
      <c r="I85" s="26" t="s">
        <v>15</v>
      </c>
      <c r="J85" s="26" t="s">
        <v>15</v>
      </c>
      <c r="K85" s="26" t="s">
        <v>15</v>
      </c>
      <c r="L85" s="26" t="s">
        <v>15</v>
      </c>
      <c r="M85" s="26" t="s">
        <v>15</v>
      </c>
      <c r="N85" s="26" t="s">
        <v>15</v>
      </c>
      <c r="O85" s="26" t="s">
        <v>15</v>
      </c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3.5" customHeight="1">
      <c r="A86" s="53"/>
      <c r="B86" s="26" t="s">
        <v>291</v>
      </c>
      <c r="C86" s="26" t="s">
        <v>57</v>
      </c>
      <c r="D86" s="26">
        <v>45528102</v>
      </c>
      <c r="E86" s="26">
        <v>45529068</v>
      </c>
      <c r="F86" s="26" t="s">
        <v>14</v>
      </c>
      <c r="G86" s="26">
        <v>967</v>
      </c>
      <c r="H86" s="26">
        <v>1</v>
      </c>
      <c r="I86" s="26" t="s">
        <v>15</v>
      </c>
      <c r="J86" s="26" t="s">
        <v>15</v>
      </c>
      <c r="K86" s="26" t="s">
        <v>15</v>
      </c>
      <c r="L86" s="26" t="s">
        <v>15</v>
      </c>
      <c r="M86" s="26" t="s">
        <v>15</v>
      </c>
      <c r="N86" s="26" t="s">
        <v>15</v>
      </c>
      <c r="O86" s="26" t="s">
        <v>15</v>
      </c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3.5" customHeight="1">
      <c r="A87" s="53"/>
      <c r="B87" s="26" t="s">
        <v>292</v>
      </c>
      <c r="C87" s="26" t="s">
        <v>66</v>
      </c>
      <c r="D87" s="26">
        <v>130123339</v>
      </c>
      <c r="E87" s="26">
        <v>130124347</v>
      </c>
      <c r="F87" s="26" t="s">
        <v>15</v>
      </c>
      <c r="G87" s="26">
        <v>1009</v>
      </c>
      <c r="H87" s="26">
        <v>1</v>
      </c>
      <c r="I87" s="26" t="s">
        <v>15</v>
      </c>
      <c r="J87" s="26" t="s">
        <v>15</v>
      </c>
      <c r="K87" s="26" t="s">
        <v>15</v>
      </c>
      <c r="L87" s="26" t="s">
        <v>15</v>
      </c>
      <c r="M87" s="26" t="s">
        <v>15</v>
      </c>
      <c r="N87" s="26" t="s">
        <v>15</v>
      </c>
      <c r="O87" s="26" t="s">
        <v>15</v>
      </c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3.5" customHeight="1">
      <c r="A88" s="53"/>
      <c r="B88" s="26" t="s">
        <v>293</v>
      </c>
      <c r="C88" s="26" t="s">
        <v>66</v>
      </c>
      <c r="D88" s="26">
        <v>39418298</v>
      </c>
      <c r="E88" s="26">
        <v>39419272</v>
      </c>
      <c r="F88" s="26" t="s">
        <v>15</v>
      </c>
      <c r="G88" s="26">
        <v>975</v>
      </c>
      <c r="H88" s="26">
        <v>1</v>
      </c>
      <c r="I88" s="26" t="s">
        <v>15</v>
      </c>
      <c r="J88" s="26" t="s">
        <v>15</v>
      </c>
      <c r="K88" s="26" t="s">
        <v>15</v>
      </c>
      <c r="L88" s="26" t="s">
        <v>15</v>
      </c>
      <c r="M88" s="26" t="s">
        <v>15</v>
      </c>
      <c r="N88" s="26" t="s">
        <v>15</v>
      </c>
      <c r="O88" s="26" t="s">
        <v>15</v>
      </c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3.5" customHeight="1">
      <c r="A89" s="54"/>
      <c r="B89" s="26" t="s">
        <v>236</v>
      </c>
      <c r="C89" s="26" t="s">
        <v>96</v>
      </c>
      <c r="D89" s="26">
        <v>37225317</v>
      </c>
      <c r="E89" s="26">
        <v>37226285</v>
      </c>
      <c r="F89" s="26" t="s">
        <v>14</v>
      </c>
      <c r="G89" s="26">
        <v>969</v>
      </c>
      <c r="H89" s="26">
        <v>1</v>
      </c>
      <c r="I89" s="26" t="s">
        <v>15</v>
      </c>
      <c r="J89" s="26" t="s">
        <v>15</v>
      </c>
      <c r="K89" s="26" t="s">
        <v>15</v>
      </c>
      <c r="L89" s="26" t="s">
        <v>15</v>
      </c>
      <c r="M89" s="26" t="s">
        <v>15</v>
      </c>
      <c r="N89" s="26" t="s">
        <v>15</v>
      </c>
      <c r="O89" s="26" t="s">
        <v>15</v>
      </c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3.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3.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3.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3.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3.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3.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3.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3.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3.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3.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3.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3.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3.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3.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3.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3.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3.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3.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3.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3.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3.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3.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3.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3.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3.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3.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3.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3.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3.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3.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3.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3.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3.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3.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3.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3.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3.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3.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3.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3.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3.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3.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3.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3.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3.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3.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3.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3.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3.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3.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3.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3.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3.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3.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3.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3.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3.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3.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3.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3.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3.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3.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3.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3.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3.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3.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3.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3.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3.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3.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3.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3.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3.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3.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3.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3.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3.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3.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3.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3.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3.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3.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3.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3.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3.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3.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3.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3.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3.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3.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3.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3.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3.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3.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3.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3.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3.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3.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3.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3.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3.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3.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3.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3.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3.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3.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3.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3.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3.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3.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3.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3.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3.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3.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3.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3.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3.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3.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3.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3.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3.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3.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3.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3.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3.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3.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3.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3.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3.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3.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3.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3.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3.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3.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3.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3.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3.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3.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3.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3.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3.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3.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3.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3.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3.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3.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3.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3.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3.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3.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3.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3.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3.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3.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3.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3.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3.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3.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3.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3.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3.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3.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3.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3.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3.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3.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3.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3.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3.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3.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3.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3.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3.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3.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3.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3.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3.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3.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3.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3.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3.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3.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3.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3.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3.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3.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3.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3.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3.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3.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3.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3.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3.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3.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3.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3.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3.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3.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3.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3.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3.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3.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3.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3.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3.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3.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3.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3.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3.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3.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3.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3.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3.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3.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3.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3.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3.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3.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3.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3.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3.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3.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3.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3.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3.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3.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3.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3.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3.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3.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3.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3.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3.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3.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3.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3.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3.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3.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3.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3.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3.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3.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3.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3.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3.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3.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3.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3.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3.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3.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3.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3.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3.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3.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3.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3.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3.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3.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3.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3.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3.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3.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3.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3.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3.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3.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3.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3.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3.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3.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3.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3.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3.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3.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3.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3.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3.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3.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3.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3.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3.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3.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3.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3.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3.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3.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3.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3.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3.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3.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3.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3.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3.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3.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3.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3.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3.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3.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3.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3.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3.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3.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3.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3.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3.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3.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3.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3.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3.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3.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3.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3.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3.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3.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3.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3.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3.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3.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3.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3.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3.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3.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3.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3.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3.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3.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3.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3.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3.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3.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3.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3.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3.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3.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3.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3.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3.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3.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3.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3.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3.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3.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3.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3.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3.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3.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3.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3.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3.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3.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3.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3.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3.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3.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3.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3.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3.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3.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3.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3.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3.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3.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3.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3.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3.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3.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3.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3.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3.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3.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3.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3.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3.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3.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3.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3.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3.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3.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3.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3.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3.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3.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3.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3.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3.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3.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3.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3.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3.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3.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3.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3.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3.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3.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3.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3.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3.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3.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3.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3.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3.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3.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3.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3.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3.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3.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3.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3.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3.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3.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3.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3.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3.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3.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3.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3.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3.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3.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3.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3.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3.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3.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3.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3.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3.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3.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3.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3.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3.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3.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3.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3.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3.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3.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3.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3.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3.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3.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3.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3.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3.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3.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3.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3.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3.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3.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3.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3.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3.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3.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3.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3.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3.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3.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3.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3.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3.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3.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3.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3.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3.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3.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3.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3.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3.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3.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3.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3.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3.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3.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3.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3.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3.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3.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3.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3.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3.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3.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3.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3.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3.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3.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3.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3.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3.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3.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3.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3.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3.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3.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3.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3.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3.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3.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3.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3.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3.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3.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3.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3.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3.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3.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3.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3.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3.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3.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3.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3.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3.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3.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3.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3.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3.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3.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3.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3.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3.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3.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3.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3.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3.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3.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3.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3.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3.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3.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3.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3.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3.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3.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3.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3.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3.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3.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3.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3.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3.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3.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3.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3.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3.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3.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3.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3.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3.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3.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3.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3.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3.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3.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3.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3.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3.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3.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3.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3.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3.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3.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3.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3.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3.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3.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3.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3.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3.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3.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3.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3.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3.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3.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3.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3.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3.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3.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3.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3.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3.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3.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3.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3.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3.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3.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3.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3.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3.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3.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3.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3.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3.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3.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3.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3.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3.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3.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3.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3.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3.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3.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3.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3.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3.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3.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3.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3.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3.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3.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3.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3.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3.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3.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3.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3.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3.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3.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3.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3.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3.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3.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3.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3.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3.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3.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3.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3.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3.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3.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3.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3.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3.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3.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3.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3.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3.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3.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3.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3.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3.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3.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3.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3.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3.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3.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3.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3.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3.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3.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3.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3.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3.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3.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3.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3.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3.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3.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3.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3.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3.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3.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3.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3.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3.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3.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3.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3.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3.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3.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3.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3.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3.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3.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3.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3.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3.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3.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3.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3.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3.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3.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3.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3.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3.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3.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3.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3.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3.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3.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3.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3.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3.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3.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3.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3.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3.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3.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3.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3.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3.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3.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3.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3.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3.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3.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3.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3.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3.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3.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3.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3.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3.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3.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3.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3.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3.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3.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3.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3.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3.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3.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3.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3.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3.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3.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3.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3.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3.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3.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3.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3.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3.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3.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3.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3.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3.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3.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3.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3.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3.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3.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3.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3.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3.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3.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3.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3.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3.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3.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3.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3.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3.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3.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3.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3.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3.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3.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3.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3.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3.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3.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3.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3.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3.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3.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3.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3.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3.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3.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3.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3.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3.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3.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3.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3.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3.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3.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3.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3.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3.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3.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3.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3.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3.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3.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3.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3.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3.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3.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3.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3.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3.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3.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3.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3.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3.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3.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3.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3.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3.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3.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3.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3.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3.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3.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3.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3.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3.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3.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3.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3.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3.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3.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3.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3.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3.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3.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3.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3.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3.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3.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3.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3.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3.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3.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3.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3.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3.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3.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3.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3.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3.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3.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3.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3.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3.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3.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3.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3.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3.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3.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3.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3.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3.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3.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3.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3.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3.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3.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3.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3.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3.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3.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3.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3.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3.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3.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3.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3.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3.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3.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3.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3.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3.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3.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3.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3.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3.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3.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3.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3.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3.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3.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3.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3.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3.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3.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3.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3.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3.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3.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3.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3.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3.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3.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3.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3.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3.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3.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3.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3.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3.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3.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3.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3.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3.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3.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3.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3.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3.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3.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3.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3.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3.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3.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3.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3.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3.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3.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3.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3.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3.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3.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5">
    <mergeCell ref="A2:A19"/>
    <mergeCell ref="A21:A23"/>
    <mergeCell ref="A26:A72"/>
    <mergeCell ref="A75:A89"/>
    <mergeCell ref="I75:O7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BFBF"/>
  </sheetPr>
  <dimension ref="A1:Z1000"/>
  <sheetViews>
    <sheetView workbookViewId="0">
      <selection activeCell="D27" sqref="D27"/>
    </sheetView>
  </sheetViews>
  <sheetFormatPr baseColWidth="10" defaultColWidth="11.1640625" defaultRowHeight="15" customHeight="1"/>
  <cols>
    <col min="1" max="1" width="14.6640625" customWidth="1"/>
    <col min="2" max="2" width="15.5" customWidth="1"/>
    <col min="3" max="3" width="12.5" customWidth="1"/>
    <col min="4" max="5" width="16.5" customWidth="1"/>
    <col min="6" max="7" width="13.83203125" customWidth="1"/>
    <col min="8" max="11" width="10.83203125" customWidth="1"/>
    <col min="12" max="13" width="12.5" customWidth="1"/>
    <col min="14" max="14" width="13.1640625" customWidth="1"/>
    <col min="15" max="17" width="10.83203125" customWidth="1"/>
    <col min="18" max="26" width="10.5" customWidth="1"/>
  </cols>
  <sheetData>
    <row r="1" spans="1:26" ht="15.75" customHeight="1">
      <c r="A1" s="15"/>
      <c r="B1" s="16" t="s">
        <v>33</v>
      </c>
      <c r="C1" s="17" t="s">
        <v>34</v>
      </c>
      <c r="D1" s="17" t="s">
        <v>35</v>
      </c>
      <c r="E1" s="17" t="s">
        <v>36</v>
      </c>
      <c r="F1" s="17" t="s">
        <v>37</v>
      </c>
      <c r="G1" s="17" t="s">
        <v>38</v>
      </c>
      <c r="H1" s="17" t="s">
        <v>39</v>
      </c>
      <c r="I1" s="17" t="s">
        <v>40</v>
      </c>
      <c r="J1" s="18" t="s">
        <v>41</v>
      </c>
      <c r="K1" s="18" t="s">
        <v>42</v>
      </c>
      <c r="L1" s="19" t="s">
        <v>43</v>
      </c>
      <c r="M1" s="18" t="s">
        <v>44</v>
      </c>
      <c r="N1" s="18" t="s">
        <v>45</v>
      </c>
      <c r="O1" s="18" t="s">
        <v>46</v>
      </c>
      <c r="P1" s="18" t="s">
        <v>47</v>
      </c>
      <c r="Q1" s="18" t="s">
        <v>48</v>
      </c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2" t="s">
        <v>49</v>
      </c>
      <c r="B2" s="15" t="s">
        <v>50</v>
      </c>
      <c r="C2" s="15" t="s">
        <v>51</v>
      </c>
      <c r="D2" s="15" t="s">
        <v>52</v>
      </c>
      <c r="E2" s="15" t="s">
        <v>53</v>
      </c>
      <c r="F2" s="21">
        <v>156657706</v>
      </c>
      <c r="G2" s="21">
        <v>156666885</v>
      </c>
      <c r="H2" s="21" t="s">
        <v>15</v>
      </c>
      <c r="I2" s="21">
        <v>9180</v>
      </c>
      <c r="J2" s="21">
        <v>1650</v>
      </c>
      <c r="K2" s="21">
        <v>1324</v>
      </c>
      <c r="L2" s="22">
        <f t="shared" ref="L2:L11" si="0">K2/J2</f>
        <v>0.80242424242424237</v>
      </c>
      <c r="M2" s="14">
        <v>106.39100000000001</v>
      </c>
      <c r="N2" s="14">
        <v>101.06</v>
      </c>
      <c r="O2" s="14">
        <v>57.725000000000001</v>
      </c>
      <c r="P2" s="14">
        <v>142.79249999999999</v>
      </c>
      <c r="Q2" s="14">
        <f t="shared" ref="Q2:Q7" si="1">P2-O2</f>
        <v>85.067499999999995</v>
      </c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15" t="s">
        <v>54</v>
      </c>
      <c r="C3" s="15" t="s">
        <v>51</v>
      </c>
      <c r="D3" s="15" t="s">
        <v>52</v>
      </c>
      <c r="E3" s="15" t="s">
        <v>55</v>
      </c>
      <c r="F3" s="21">
        <v>118721015</v>
      </c>
      <c r="G3" s="21">
        <v>118730174</v>
      </c>
      <c r="H3" s="21" t="s">
        <v>15</v>
      </c>
      <c r="I3" s="21">
        <v>9160</v>
      </c>
      <c r="J3" s="23">
        <v>235</v>
      </c>
      <c r="K3" s="21">
        <v>190</v>
      </c>
      <c r="L3" s="22">
        <f t="shared" si="0"/>
        <v>0.80851063829787229</v>
      </c>
      <c r="M3" s="14">
        <v>106.961</v>
      </c>
      <c r="N3" s="14">
        <v>93.87</v>
      </c>
      <c r="O3" s="14">
        <v>56.174999999999997</v>
      </c>
      <c r="P3" s="14">
        <v>134.98249999999999</v>
      </c>
      <c r="Q3" s="14">
        <f t="shared" si="1"/>
        <v>78.80749999999999</v>
      </c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15" t="s">
        <v>56</v>
      </c>
      <c r="C4" s="15" t="s">
        <v>51</v>
      </c>
      <c r="D4" s="15" t="s">
        <v>52</v>
      </c>
      <c r="E4" s="15" t="s">
        <v>57</v>
      </c>
      <c r="F4" s="21">
        <v>155626666</v>
      </c>
      <c r="G4" s="21">
        <v>155635845</v>
      </c>
      <c r="H4" s="21" t="s">
        <v>15</v>
      </c>
      <c r="I4" s="21">
        <v>9180</v>
      </c>
      <c r="J4" s="21">
        <v>113</v>
      </c>
      <c r="K4" s="21">
        <v>78</v>
      </c>
      <c r="L4" s="22">
        <f t="shared" si="0"/>
        <v>0.69026548672566368</v>
      </c>
      <c r="M4" s="14">
        <v>118.407</v>
      </c>
      <c r="N4" s="14">
        <v>104.69</v>
      </c>
      <c r="O4" s="14">
        <v>58.082500000000003</v>
      </c>
      <c r="P4" s="14">
        <v>166.17250000000001</v>
      </c>
      <c r="Q4" s="14">
        <f t="shared" si="1"/>
        <v>108.09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15" t="s">
        <v>58</v>
      </c>
      <c r="C5" s="15" t="s">
        <v>59</v>
      </c>
      <c r="D5" s="15" t="s">
        <v>52</v>
      </c>
      <c r="E5" s="15" t="s">
        <v>60</v>
      </c>
      <c r="F5" s="21">
        <v>4582426</v>
      </c>
      <c r="G5" s="21">
        <v>4600400</v>
      </c>
      <c r="H5" s="21" t="s">
        <v>15</v>
      </c>
      <c r="I5" s="21">
        <v>17975</v>
      </c>
      <c r="J5" s="21">
        <v>99</v>
      </c>
      <c r="K5" s="21">
        <v>80</v>
      </c>
      <c r="L5" s="22">
        <f t="shared" si="0"/>
        <v>0.80808080808080807</v>
      </c>
      <c r="M5" s="14">
        <v>77.871899999999997</v>
      </c>
      <c r="N5" s="14">
        <v>61.674999999999997</v>
      </c>
      <c r="O5" s="14">
        <v>42.122500000000002</v>
      </c>
      <c r="P5" s="14">
        <v>94.015000000000001</v>
      </c>
      <c r="Q5" s="14">
        <f t="shared" si="1"/>
        <v>51.892499999999998</v>
      </c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15" t="s">
        <v>61</v>
      </c>
      <c r="C6" s="15" t="s">
        <v>51</v>
      </c>
      <c r="D6" s="15" t="s">
        <v>52</v>
      </c>
      <c r="E6" s="15" t="s">
        <v>62</v>
      </c>
      <c r="F6" s="21">
        <v>18938674</v>
      </c>
      <c r="G6" s="21">
        <v>18947848</v>
      </c>
      <c r="H6" s="21" t="s">
        <v>14</v>
      </c>
      <c r="I6" s="21">
        <v>9175</v>
      </c>
      <c r="J6" s="21">
        <v>65</v>
      </c>
      <c r="K6" s="21">
        <v>52</v>
      </c>
      <c r="L6" s="22">
        <f t="shared" si="0"/>
        <v>0.8</v>
      </c>
      <c r="M6" s="14">
        <v>128.553</v>
      </c>
      <c r="N6" s="14">
        <v>115.55500000000001</v>
      </c>
      <c r="O6" s="14">
        <v>49.612499999999997</v>
      </c>
      <c r="P6" s="14">
        <v>183.38</v>
      </c>
      <c r="Q6" s="14">
        <f t="shared" si="1"/>
        <v>133.76749999999998</v>
      </c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15" t="s">
        <v>63</v>
      </c>
      <c r="C7" s="15" t="s">
        <v>59</v>
      </c>
      <c r="D7" s="15" t="s">
        <v>64</v>
      </c>
      <c r="E7" s="15" t="s">
        <v>62</v>
      </c>
      <c r="F7" s="21">
        <v>23536062</v>
      </c>
      <c r="G7" s="21">
        <v>23546900</v>
      </c>
      <c r="H7" s="21" t="s">
        <v>14</v>
      </c>
      <c r="I7" s="21">
        <v>10839</v>
      </c>
      <c r="J7" s="21">
        <v>80</v>
      </c>
      <c r="K7" s="21">
        <v>62</v>
      </c>
      <c r="L7" s="22">
        <f t="shared" si="0"/>
        <v>0.77500000000000002</v>
      </c>
      <c r="M7" s="14">
        <v>79.911799999999999</v>
      </c>
      <c r="N7" s="14">
        <v>76.584999999999994</v>
      </c>
      <c r="O7" s="14">
        <v>49.397500000000001</v>
      </c>
      <c r="P7" s="14">
        <v>103.46</v>
      </c>
      <c r="Q7" s="14">
        <f t="shared" si="1"/>
        <v>54.062499999999993</v>
      </c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15" t="s">
        <v>65</v>
      </c>
      <c r="C8" s="15" t="s">
        <v>51</v>
      </c>
      <c r="D8" s="15" t="s">
        <v>52</v>
      </c>
      <c r="E8" s="15" t="s">
        <v>66</v>
      </c>
      <c r="F8" s="21">
        <v>101691893</v>
      </c>
      <c r="G8" s="21">
        <v>101701015</v>
      </c>
      <c r="H8" s="21" t="s">
        <v>14</v>
      </c>
      <c r="I8" s="21">
        <v>9123</v>
      </c>
      <c r="J8" s="21">
        <v>4</v>
      </c>
      <c r="K8" s="21">
        <v>1</v>
      </c>
      <c r="L8" s="22">
        <f t="shared" si="0"/>
        <v>0.25</v>
      </c>
      <c r="M8" s="14">
        <v>143.43</v>
      </c>
      <c r="N8" s="14">
        <v>143.43</v>
      </c>
      <c r="O8" s="14" t="s">
        <v>15</v>
      </c>
      <c r="P8" s="14" t="s">
        <v>15</v>
      </c>
      <c r="Q8" s="14" t="s">
        <v>15</v>
      </c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15" t="s">
        <v>67</v>
      </c>
      <c r="C9" s="15" t="s">
        <v>59</v>
      </c>
      <c r="D9" s="15" t="s">
        <v>52</v>
      </c>
      <c r="E9" s="15" t="s">
        <v>68</v>
      </c>
      <c r="F9" s="21">
        <v>17908096</v>
      </c>
      <c r="G9" s="21">
        <v>17916431</v>
      </c>
      <c r="H9" s="21" t="s">
        <v>15</v>
      </c>
      <c r="I9" s="21">
        <v>8336</v>
      </c>
      <c r="J9" s="21">
        <v>2</v>
      </c>
      <c r="K9" s="21">
        <v>2</v>
      </c>
      <c r="L9" s="22">
        <f t="shared" si="0"/>
        <v>1</v>
      </c>
      <c r="M9" s="14">
        <v>38.5</v>
      </c>
      <c r="N9" s="14">
        <v>38.5</v>
      </c>
      <c r="O9" s="14" t="s">
        <v>15</v>
      </c>
      <c r="P9" s="14" t="s">
        <v>15</v>
      </c>
      <c r="Q9" s="14" t="s">
        <v>15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15" t="s">
        <v>69</v>
      </c>
      <c r="C10" s="15" t="s">
        <v>59</v>
      </c>
      <c r="D10" s="15" t="s">
        <v>52</v>
      </c>
      <c r="E10" s="15" t="s">
        <v>70</v>
      </c>
      <c r="F10" s="21">
        <v>77716945</v>
      </c>
      <c r="G10" s="21">
        <v>77726366</v>
      </c>
      <c r="H10" s="21" t="s">
        <v>15</v>
      </c>
      <c r="I10" s="21">
        <v>9422</v>
      </c>
      <c r="J10" s="21">
        <v>5</v>
      </c>
      <c r="K10" s="21">
        <v>2</v>
      </c>
      <c r="L10" s="22">
        <f t="shared" si="0"/>
        <v>0.4</v>
      </c>
      <c r="M10" s="14">
        <v>173.31</v>
      </c>
      <c r="N10" s="14">
        <v>173.31</v>
      </c>
      <c r="O10" s="14" t="s">
        <v>15</v>
      </c>
      <c r="P10" s="14" t="s">
        <v>15</v>
      </c>
      <c r="Q10" s="14" t="s">
        <v>15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15" t="s">
        <v>71</v>
      </c>
      <c r="C11" s="15" t="s">
        <v>59</v>
      </c>
      <c r="D11" s="15" t="s">
        <v>52</v>
      </c>
      <c r="E11" s="15" t="s">
        <v>72</v>
      </c>
      <c r="F11" s="21">
        <v>58327459</v>
      </c>
      <c r="G11" s="21">
        <v>58336915</v>
      </c>
      <c r="H11" s="21" t="s">
        <v>15</v>
      </c>
      <c r="I11" s="21">
        <v>9457</v>
      </c>
      <c r="J11" s="21">
        <v>4</v>
      </c>
      <c r="K11" s="21">
        <v>4</v>
      </c>
      <c r="L11" s="22">
        <f t="shared" si="0"/>
        <v>1</v>
      </c>
      <c r="M11" s="14">
        <v>67.52</v>
      </c>
      <c r="N11" s="14">
        <v>61.74</v>
      </c>
      <c r="O11" s="14">
        <v>47.567500000000003</v>
      </c>
      <c r="P11" s="14">
        <v>81.692499999999995</v>
      </c>
      <c r="Q11" s="14">
        <f>P11-O11</f>
        <v>34.124999999999993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15" t="s">
        <v>73</v>
      </c>
      <c r="C12" s="15" t="s">
        <v>51</v>
      </c>
      <c r="D12" s="15" t="s">
        <v>52</v>
      </c>
      <c r="E12" s="15" t="s">
        <v>66</v>
      </c>
      <c r="F12" s="21">
        <v>113024277</v>
      </c>
      <c r="G12" s="21">
        <v>113033435</v>
      </c>
      <c r="H12" s="21" t="s">
        <v>15</v>
      </c>
      <c r="I12" s="21">
        <v>9159</v>
      </c>
      <c r="J12" s="21">
        <v>0</v>
      </c>
      <c r="K12" s="21" t="s">
        <v>15</v>
      </c>
      <c r="L12" s="22" t="s">
        <v>15</v>
      </c>
      <c r="M12" s="22" t="s">
        <v>15</v>
      </c>
      <c r="N12" s="22" t="s">
        <v>15</v>
      </c>
      <c r="O12" s="22" t="s">
        <v>15</v>
      </c>
      <c r="P12" s="22" t="s">
        <v>15</v>
      </c>
      <c r="Q12" s="22" t="s">
        <v>15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15" t="s">
        <v>74</v>
      </c>
      <c r="C13" s="15" t="s">
        <v>59</v>
      </c>
      <c r="D13" s="15" t="s">
        <v>52</v>
      </c>
      <c r="E13" s="15" t="s">
        <v>68</v>
      </c>
      <c r="F13" s="21">
        <v>7497875</v>
      </c>
      <c r="G13" s="21">
        <v>7502767</v>
      </c>
      <c r="H13" s="21" t="s">
        <v>15</v>
      </c>
      <c r="I13" s="21">
        <v>4893</v>
      </c>
      <c r="J13" s="21">
        <v>1</v>
      </c>
      <c r="K13" s="21">
        <v>1</v>
      </c>
      <c r="L13" s="22">
        <f t="shared" ref="L13:L14" si="2">K13/J13</f>
        <v>1</v>
      </c>
      <c r="M13" s="14">
        <v>30.59</v>
      </c>
      <c r="N13" s="14">
        <v>30.59</v>
      </c>
      <c r="O13" s="14" t="s">
        <v>15</v>
      </c>
      <c r="P13" s="14" t="s">
        <v>15</v>
      </c>
      <c r="Q13" s="14" t="s">
        <v>15</v>
      </c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4"/>
      <c r="B14" s="15" t="s">
        <v>75</v>
      </c>
      <c r="C14" s="15" t="s">
        <v>59</v>
      </c>
      <c r="D14" s="15" t="s">
        <v>52</v>
      </c>
      <c r="E14" s="15" t="s">
        <v>55</v>
      </c>
      <c r="F14" s="21">
        <v>101695063</v>
      </c>
      <c r="G14" s="21">
        <v>101704528</v>
      </c>
      <c r="H14" s="21" t="s">
        <v>14</v>
      </c>
      <c r="I14" s="21">
        <v>9466</v>
      </c>
      <c r="J14" s="21">
        <v>2</v>
      </c>
      <c r="K14" s="21">
        <v>2</v>
      </c>
      <c r="L14" s="22">
        <f t="shared" si="2"/>
        <v>1</v>
      </c>
      <c r="M14" s="14">
        <v>117.69</v>
      </c>
      <c r="N14" s="14">
        <v>117.69</v>
      </c>
      <c r="O14" s="14" t="s">
        <v>15</v>
      </c>
      <c r="P14" s="14" t="s">
        <v>15</v>
      </c>
      <c r="Q14" s="14" t="s">
        <v>15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15"/>
      <c r="B15" s="15"/>
      <c r="C15" s="15"/>
      <c r="D15" s="15"/>
      <c r="E15" s="15"/>
      <c r="F15" s="21"/>
      <c r="G15" s="21"/>
      <c r="H15" s="21"/>
      <c r="I15" s="21"/>
      <c r="J15" s="21"/>
      <c r="K15" s="21"/>
      <c r="L15" s="22"/>
      <c r="M15" s="14"/>
      <c r="N15" s="14"/>
      <c r="O15" s="14"/>
      <c r="P15" s="14"/>
      <c r="Q15" s="1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2" t="s">
        <v>76</v>
      </c>
      <c r="B16" s="15" t="s">
        <v>77</v>
      </c>
      <c r="C16" s="15" t="s">
        <v>59</v>
      </c>
      <c r="D16" s="15" t="s">
        <v>78</v>
      </c>
      <c r="E16" s="15" t="s">
        <v>55</v>
      </c>
      <c r="F16" s="21">
        <v>62375545</v>
      </c>
      <c r="G16" s="21">
        <v>62383091</v>
      </c>
      <c r="H16" s="21" t="s">
        <v>15</v>
      </c>
      <c r="I16" s="21">
        <v>7547</v>
      </c>
      <c r="J16" s="21">
        <v>4</v>
      </c>
      <c r="K16" s="21">
        <v>3</v>
      </c>
      <c r="L16" s="22">
        <f t="shared" ref="L16:L17" si="3">K16/J16</f>
        <v>0.75</v>
      </c>
      <c r="M16" s="14">
        <v>134.773</v>
      </c>
      <c r="N16" s="14">
        <v>126.92</v>
      </c>
      <c r="O16" s="14">
        <v>94.4</v>
      </c>
      <c r="P16" s="14">
        <v>171.22</v>
      </c>
      <c r="Q16" s="14">
        <f>P16-O16</f>
        <v>76.819999999999993</v>
      </c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4"/>
      <c r="B17" s="15" t="s">
        <v>79</v>
      </c>
      <c r="C17" s="15" t="s">
        <v>51</v>
      </c>
      <c r="D17" s="15" t="s">
        <v>52</v>
      </c>
      <c r="E17" s="15" t="s">
        <v>57</v>
      </c>
      <c r="F17" s="21">
        <v>150632886</v>
      </c>
      <c r="G17" s="21">
        <v>150634662</v>
      </c>
      <c r="H17" s="21" t="s">
        <v>15</v>
      </c>
      <c r="I17" s="21">
        <v>1777</v>
      </c>
      <c r="J17" s="21">
        <v>1</v>
      </c>
      <c r="K17" s="21">
        <v>1</v>
      </c>
      <c r="L17" s="22">
        <f t="shared" si="3"/>
        <v>1</v>
      </c>
      <c r="M17" s="14">
        <v>210.4</v>
      </c>
      <c r="N17" s="14">
        <v>210.4</v>
      </c>
      <c r="O17" s="14" t="s">
        <v>15</v>
      </c>
      <c r="P17" s="14" t="s">
        <v>15</v>
      </c>
      <c r="Q17" s="14" t="s">
        <v>15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15"/>
      <c r="B18" s="15"/>
      <c r="C18" s="15"/>
      <c r="D18" s="15"/>
      <c r="E18" s="15"/>
      <c r="F18" s="21"/>
      <c r="G18" s="21"/>
      <c r="H18" s="21"/>
      <c r="I18" s="21"/>
      <c r="J18" s="21"/>
      <c r="K18" s="21"/>
      <c r="L18" s="22"/>
      <c r="M18" s="14"/>
      <c r="N18" s="14"/>
      <c r="O18" s="14"/>
      <c r="P18" s="14"/>
      <c r="Q18" s="1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5" t="s">
        <v>80</v>
      </c>
      <c r="B19" s="15" t="s">
        <v>81</v>
      </c>
      <c r="C19" s="15" t="s">
        <v>15</v>
      </c>
      <c r="D19" s="15" t="s">
        <v>15</v>
      </c>
      <c r="E19" s="15" t="s">
        <v>60</v>
      </c>
      <c r="F19" s="21">
        <v>5527148</v>
      </c>
      <c r="G19" s="21">
        <v>5530601</v>
      </c>
      <c r="H19" s="21" t="s">
        <v>15</v>
      </c>
      <c r="I19" s="21">
        <v>1812</v>
      </c>
      <c r="J19" s="21">
        <v>2290</v>
      </c>
      <c r="K19" s="21">
        <v>1840</v>
      </c>
      <c r="L19" s="22">
        <f t="shared" ref="L19:L21" si="4">K19/J19</f>
        <v>0.80349344978165937</v>
      </c>
      <c r="M19" s="14">
        <v>101.687</v>
      </c>
      <c r="N19" s="14">
        <v>98.64</v>
      </c>
      <c r="O19" s="14">
        <v>58.202500000000001</v>
      </c>
      <c r="P19" s="14">
        <v>136.08000000000001</v>
      </c>
      <c r="Q19" s="14">
        <f t="shared" ref="Q19:Q21" si="5">P19-O19</f>
        <v>77.877500000000012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3"/>
      <c r="B20" s="15" t="s">
        <v>82</v>
      </c>
      <c r="C20" s="15" t="s">
        <v>15</v>
      </c>
      <c r="D20" s="15" t="s">
        <v>15</v>
      </c>
      <c r="E20" s="15" t="s">
        <v>83</v>
      </c>
      <c r="F20" s="21">
        <v>44796681</v>
      </c>
      <c r="G20" s="21">
        <v>44803117</v>
      </c>
      <c r="H20" s="21" t="s">
        <v>14</v>
      </c>
      <c r="I20" s="21">
        <v>2897</v>
      </c>
      <c r="J20" s="21">
        <v>1271</v>
      </c>
      <c r="K20" s="21">
        <v>1025</v>
      </c>
      <c r="L20" s="22">
        <f t="shared" si="4"/>
        <v>0.80645161290322576</v>
      </c>
      <c r="M20" s="14">
        <v>84.2791</v>
      </c>
      <c r="N20" s="14">
        <v>77.39</v>
      </c>
      <c r="O20" s="14">
        <v>46.81</v>
      </c>
      <c r="P20" s="14">
        <v>114.39</v>
      </c>
      <c r="Q20" s="14">
        <f t="shared" si="5"/>
        <v>67.58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54"/>
      <c r="B21" s="15" t="s">
        <v>84</v>
      </c>
      <c r="C21" s="15" t="s">
        <v>15</v>
      </c>
      <c r="D21" s="15" t="s">
        <v>15</v>
      </c>
      <c r="E21" s="15" t="s">
        <v>85</v>
      </c>
      <c r="F21" s="21">
        <v>134460165</v>
      </c>
      <c r="G21" s="21">
        <v>134500668</v>
      </c>
      <c r="H21" s="21" t="s">
        <v>14</v>
      </c>
      <c r="I21" s="21">
        <v>1395</v>
      </c>
      <c r="J21" s="21">
        <v>124</v>
      </c>
      <c r="K21" s="21">
        <v>96</v>
      </c>
      <c r="L21" s="22">
        <f t="shared" si="4"/>
        <v>0.77419354838709675</v>
      </c>
      <c r="M21" s="14">
        <v>73.372399999999999</v>
      </c>
      <c r="N21" s="14">
        <v>61.54</v>
      </c>
      <c r="O21" s="14">
        <v>33.520000000000003</v>
      </c>
      <c r="P21" s="14">
        <v>105.9825</v>
      </c>
      <c r="Q21" s="14">
        <f t="shared" si="5"/>
        <v>72.462500000000006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20"/>
      <c r="B25" s="20"/>
      <c r="C25" s="20"/>
      <c r="D25" s="20"/>
      <c r="E25" s="20"/>
      <c r="F25" s="20"/>
      <c r="G25" s="20"/>
      <c r="H25" s="20"/>
      <c r="I25" s="20"/>
      <c r="J25" s="24"/>
      <c r="K25" s="20"/>
      <c r="L25" s="20"/>
      <c r="M25" s="25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5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5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3">
    <mergeCell ref="A2:A14"/>
    <mergeCell ref="A16:A17"/>
    <mergeCell ref="A19:A2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FBFBF"/>
  </sheetPr>
  <dimension ref="A1:Z1000"/>
  <sheetViews>
    <sheetView workbookViewId="0">
      <selection activeCell="M32" sqref="M32"/>
    </sheetView>
  </sheetViews>
  <sheetFormatPr baseColWidth="10" defaultColWidth="11.1640625" defaultRowHeight="15" customHeight="1"/>
  <cols>
    <col min="1" max="3" width="10.83203125" customWidth="1"/>
    <col min="4" max="4" width="16.1640625" customWidth="1"/>
    <col min="5" max="6" width="13.1640625" customWidth="1"/>
    <col min="7" max="16" width="10.83203125" customWidth="1"/>
    <col min="17" max="26" width="10.5" customWidth="1"/>
  </cols>
  <sheetData>
    <row r="1" spans="1:26" ht="59" customHeight="1">
      <c r="A1" s="26"/>
      <c r="B1" s="27" t="s">
        <v>33</v>
      </c>
      <c r="C1" s="27" t="s">
        <v>34</v>
      </c>
      <c r="D1" s="27" t="s">
        <v>36</v>
      </c>
      <c r="E1" s="27" t="s">
        <v>37</v>
      </c>
      <c r="F1" s="27" t="s">
        <v>38</v>
      </c>
      <c r="G1" s="27" t="s">
        <v>39</v>
      </c>
      <c r="H1" s="27" t="s">
        <v>40</v>
      </c>
      <c r="I1" s="28" t="s">
        <v>41</v>
      </c>
      <c r="J1" s="29" t="s">
        <v>42</v>
      </c>
      <c r="K1" s="30" t="s">
        <v>43</v>
      </c>
      <c r="L1" s="28" t="s">
        <v>44</v>
      </c>
      <c r="M1" s="28" t="s">
        <v>86</v>
      </c>
      <c r="N1" s="28" t="s">
        <v>46</v>
      </c>
      <c r="O1" s="28" t="s">
        <v>47</v>
      </c>
      <c r="P1" s="28" t="s">
        <v>48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6" t="s">
        <v>49</v>
      </c>
      <c r="B2" s="26" t="s">
        <v>87</v>
      </c>
      <c r="C2" s="26" t="s">
        <v>52</v>
      </c>
      <c r="D2" s="26" t="s">
        <v>57</v>
      </c>
      <c r="E2" s="23">
        <v>155599536</v>
      </c>
      <c r="F2" s="23">
        <v>155600505</v>
      </c>
      <c r="G2" s="26" t="s">
        <v>15</v>
      </c>
      <c r="H2" s="26">
        <v>970</v>
      </c>
      <c r="I2" s="26">
        <v>5</v>
      </c>
      <c r="J2" s="26">
        <v>3</v>
      </c>
      <c r="K2" s="31">
        <f t="shared" ref="K2:K4" si="0">J2/I2</f>
        <v>0.6</v>
      </c>
      <c r="L2" s="32">
        <v>82.106700000000004</v>
      </c>
      <c r="M2" s="32">
        <v>106.52</v>
      </c>
      <c r="N2" s="32">
        <v>66.680000000000007</v>
      </c>
      <c r="O2" s="32">
        <v>109.74</v>
      </c>
      <c r="P2" s="32">
        <f>O2-N2</f>
        <v>43.059999999999988</v>
      </c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26" t="s">
        <v>88</v>
      </c>
      <c r="C3" s="26" t="s">
        <v>52</v>
      </c>
      <c r="D3" s="26" t="s">
        <v>57</v>
      </c>
      <c r="E3" s="23">
        <v>149092876</v>
      </c>
      <c r="F3" s="23">
        <v>149093849</v>
      </c>
      <c r="G3" s="26" t="s">
        <v>15</v>
      </c>
      <c r="H3" s="26">
        <v>974</v>
      </c>
      <c r="I3" s="26">
        <v>2</v>
      </c>
      <c r="J3" s="26">
        <v>1</v>
      </c>
      <c r="K3" s="31">
        <f t="shared" si="0"/>
        <v>0.5</v>
      </c>
      <c r="L3" s="32">
        <v>7.89</v>
      </c>
      <c r="M3" s="32">
        <v>7.89</v>
      </c>
      <c r="N3" s="32" t="s">
        <v>15</v>
      </c>
      <c r="O3" s="32" t="s">
        <v>15</v>
      </c>
      <c r="P3" s="32" t="s">
        <v>15</v>
      </c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26" t="s">
        <v>89</v>
      </c>
      <c r="C4" s="26" t="s">
        <v>52</v>
      </c>
      <c r="D4" s="26" t="s">
        <v>66</v>
      </c>
      <c r="E4" s="23">
        <v>196944079</v>
      </c>
      <c r="F4" s="23">
        <v>196945028</v>
      </c>
      <c r="G4" s="26" t="s">
        <v>14</v>
      </c>
      <c r="H4" s="26">
        <v>950</v>
      </c>
      <c r="I4" s="26">
        <v>7</v>
      </c>
      <c r="J4" s="26">
        <v>6</v>
      </c>
      <c r="K4" s="31">
        <f t="shared" si="0"/>
        <v>0.8571428571428571</v>
      </c>
      <c r="L4" s="32">
        <v>71.333299999999994</v>
      </c>
      <c r="M4" s="32">
        <v>66.239999999999995</v>
      </c>
      <c r="N4" s="32">
        <v>39.119999999999997</v>
      </c>
      <c r="O4" s="32">
        <v>87.03</v>
      </c>
      <c r="P4" s="32">
        <f>O4-N4</f>
        <v>47.910000000000004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26" t="s">
        <v>90</v>
      </c>
      <c r="C5" s="26" t="s">
        <v>91</v>
      </c>
      <c r="D5" s="26" t="s">
        <v>53</v>
      </c>
      <c r="E5" s="23">
        <v>1567391</v>
      </c>
      <c r="F5" s="23">
        <v>1568346</v>
      </c>
      <c r="G5" s="26" t="s">
        <v>15</v>
      </c>
      <c r="H5" s="26">
        <v>956</v>
      </c>
      <c r="I5" s="26">
        <v>0</v>
      </c>
      <c r="J5" s="26" t="s">
        <v>15</v>
      </c>
      <c r="K5" s="26" t="s">
        <v>15</v>
      </c>
      <c r="L5" s="26" t="s">
        <v>15</v>
      </c>
      <c r="M5" s="26" t="s">
        <v>15</v>
      </c>
      <c r="N5" s="26" t="s">
        <v>15</v>
      </c>
      <c r="O5" s="26" t="s">
        <v>15</v>
      </c>
      <c r="P5" s="26" t="s">
        <v>15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26" t="s">
        <v>92</v>
      </c>
      <c r="C6" s="26" t="s">
        <v>52</v>
      </c>
      <c r="D6" s="26" t="s">
        <v>68</v>
      </c>
      <c r="E6" s="23">
        <v>47176032</v>
      </c>
      <c r="F6" s="23">
        <v>47176992</v>
      </c>
      <c r="G6" s="26" t="s">
        <v>15</v>
      </c>
      <c r="H6" s="26">
        <v>961</v>
      </c>
      <c r="I6" s="26">
        <v>0</v>
      </c>
      <c r="J6" s="26" t="s">
        <v>15</v>
      </c>
      <c r="K6" s="26" t="s">
        <v>15</v>
      </c>
      <c r="L6" s="26" t="s">
        <v>15</v>
      </c>
      <c r="M6" s="26" t="s">
        <v>15</v>
      </c>
      <c r="N6" s="26" t="s">
        <v>15</v>
      </c>
      <c r="O6" s="26" t="s">
        <v>15</v>
      </c>
      <c r="P6" s="26" t="s">
        <v>15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26" t="s">
        <v>93</v>
      </c>
      <c r="C7" s="26" t="s">
        <v>52</v>
      </c>
      <c r="D7" s="26" t="s">
        <v>57</v>
      </c>
      <c r="E7" s="23">
        <v>1409806</v>
      </c>
      <c r="F7" s="23">
        <v>1410773</v>
      </c>
      <c r="G7" s="26" t="s">
        <v>14</v>
      </c>
      <c r="H7" s="26">
        <v>968</v>
      </c>
      <c r="I7" s="26">
        <v>1</v>
      </c>
      <c r="J7" s="26">
        <v>1</v>
      </c>
      <c r="K7" s="31">
        <f t="shared" ref="K7:K9" si="1">J7/I7</f>
        <v>1</v>
      </c>
      <c r="L7" s="32">
        <v>359.08</v>
      </c>
      <c r="M7" s="32">
        <v>359.08</v>
      </c>
      <c r="N7" s="32" t="s">
        <v>15</v>
      </c>
      <c r="O7" s="32" t="s">
        <v>15</v>
      </c>
      <c r="P7" s="32" t="s">
        <v>15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26" t="s">
        <v>94</v>
      </c>
      <c r="C8" s="26" t="s">
        <v>52</v>
      </c>
      <c r="D8" s="26" t="s">
        <v>68</v>
      </c>
      <c r="E8" s="23">
        <v>143831988</v>
      </c>
      <c r="F8" s="23">
        <v>143832957</v>
      </c>
      <c r="G8" s="26" t="s">
        <v>14</v>
      </c>
      <c r="H8" s="26">
        <v>970</v>
      </c>
      <c r="I8" s="26">
        <v>2</v>
      </c>
      <c r="J8" s="26">
        <v>2</v>
      </c>
      <c r="K8" s="31">
        <f t="shared" si="1"/>
        <v>1</v>
      </c>
      <c r="L8" s="32">
        <v>106.655</v>
      </c>
      <c r="M8" s="32">
        <v>106.655</v>
      </c>
      <c r="N8" s="14" t="s">
        <v>15</v>
      </c>
      <c r="O8" s="14" t="s">
        <v>15</v>
      </c>
      <c r="P8" s="14" t="s">
        <v>15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26" t="s">
        <v>95</v>
      </c>
      <c r="C9" s="26" t="s">
        <v>52</v>
      </c>
      <c r="D9" s="26" t="s">
        <v>96</v>
      </c>
      <c r="E9" s="23">
        <v>55279270</v>
      </c>
      <c r="F9" s="23">
        <v>55280234</v>
      </c>
      <c r="G9" s="26" t="s">
        <v>14</v>
      </c>
      <c r="H9" s="26">
        <v>965</v>
      </c>
      <c r="I9" s="26">
        <v>2</v>
      </c>
      <c r="J9" s="26">
        <v>1</v>
      </c>
      <c r="K9" s="31">
        <f t="shared" si="1"/>
        <v>0.5</v>
      </c>
      <c r="L9" s="32">
        <v>12.22</v>
      </c>
      <c r="M9" s="32">
        <v>12.22</v>
      </c>
      <c r="N9" s="32" t="s">
        <v>15</v>
      </c>
      <c r="O9" s="32" t="s">
        <v>15</v>
      </c>
      <c r="P9" s="32" t="s">
        <v>15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26" t="s">
        <v>97</v>
      </c>
      <c r="C10" s="26" t="s">
        <v>52</v>
      </c>
      <c r="D10" s="26" t="s">
        <v>96</v>
      </c>
      <c r="E10" s="23">
        <v>201139001</v>
      </c>
      <c r="F10" s="23">
        <v>201139967</v>
      </c>
      <c r="G10" s="26" t="s">
        <v>14</v>
      </c>
      <c r="H10" s="26">
        <v>967</v>
      </c>
      <c r="I10" s="26">
        <v>0</v>
      </c>
      <c r="J10" s="26" t="s">
        <v>15</v>
      </c>
      <c r="K10" s="26" t="s">
        <v>15</v>
      </c>
      <c r="L10" s="26" t="s">
        <v>15</v>
      </c>
      <c r="M10" s="26" t="s">
        <v>15</v>
      </c>
      <c r="N10" s="26" t="s">
        <v>15</v>
      </c>
      <c r="O10" s="26" t="s">
        <v>15</v>
      </c>
      <c r="P10" s="26" t="s">
        <v>15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26" t="s">
        <v>98</v>
      </c>
      <c r="C11" s="26" t="s">
        <v>52</v>
      </c>
      <c r="D11" s="26" t="s">
        <v>70</v>
      </c>
      <c r="E11" s="23">
        <v>34719459</v>
      </c>
      <c r="F11" s="23">
        <v>34720428</v>
      </c>
      <c r="G11" s="26" t="s">
        <v>15</v>
      </c>
      <c r="H11" s="26">
        <v>970</v>
      </c>
      <c r="I11" s="26">
        <v>1</v>
      </c>
      <c r="J11" s="26">
        <v>1</v>
      </c>
      <c r="K11" s="31">
        <f t="shared" ref="K11:K12" si="2">J11/I11</f>
        <v>1</v>
      </c>
      <c r="L11" s="32">
        <v>197.44</v>
      </c>
      <c r="M11" s="32">
        <v>197.44</v>
      </c>
      <c r="N11" s="26" t="s">
        <v>15</v>
      </c>
      <c r="O11" s="26" t="s">
        <v>15</v>
      </c>
      <c r="P11" s="32" t="s">
        <v>15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26" t="s">
        <v>99</v>
      </c>
      <c r="C12" s="26" t="s">
        <v>52</v>
      </c>
      <c r="D12" s="26" t="s">
        <v>100</v>
      </c>
      <c r="E12" s="23">
        <v>121429105</v>
      </c>
      <c r="F12" s="23">
        <v>121430073</v>
      </c>
      <c r="G12" s="26" t="s">
        <v>14</v>
      </c>
      <c r="H12" s="26">
        <v>969</v>
      </c>
      <c r="I12" s="26">
        <v>5</v>
      </c>
      <c r="J12" s="26">
        <v>2</v>
      </c>
      <c r="K12" s="31">
        <f t="shared" si="2"/>
        <v>0.4</v>
      </c>
      <c r="L12" s="32">
        <v>159.59</v>
      </c>
      <c r="M12" s="32">
        <v>159.59</v>
      </c>
      <c r="N12" s="14" t="s">
        <v>15</v>
      </c>
      <c r="O12" s="14" t="s">
        <v>15</v>
      </c>
      <c r="P12" s="14" t="s">
        <v>15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26" t="s">
        <v>101</v>
      </c>
      <c r="C13" s="26" t="s">
        <v>52</v>
      </c>
      <c r="D13" s="26" t="s">
        <v>57</v>
      </c>
      <c r="E13" s="23">
        <v>146948312</v>
      </c>
      <c r="F13" s="23">
        <v>146949300</v>
      </c>
      <c r="G13" s="26" t="s">
        <v>14</v>
      </c>
      <c r="H13" s="26">
        <v>989</v>
      </c>
      <c r="I13" s="26">
        <v>0</v>
      </c>
      <c r="J13" s="26" t="s">
        <v>15</v>
      </c>
      <c r="K13" s="26" t="s">
        <v>15</v>
      </c>
      <c r="L13" s="26" t="s">
        <v>15</v>
      </c>
      <c r="M13" s="26" t="s">
        <v>15</v>
      </c>
      <c r="N13" s="26" t="s">
        <v>15</v>
      </c>
      <c r="O13" s="26" t="s">
        <v>15</v>
      </c>
      <c r="P13" s="26" t="s">
        <v>15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3"/>
      <c r="B14" s="26" t="s">
        <v>102</v>
      </c>
      <c r="C14" s="26" t="s">
        <v>52</v>
      </c>
      <c r="D14" s="26" t="s">
        <v>96</v>
      </c>
      <c r="E14" s="23">
        <v>3104480</v>
      </c>
      <c r="F14" s="23">
        <v>3105423</v>
      </c>
      <c r="G14" s="26" t="s">
        <v>15</v>
      </c>
      <c r="H14" s="26">
        <v>944</v>
      </c>
      <c r="I14" s="26">
        <v>1</v>
      </c>
      <c r="J14" s="26">
        <v>1</v>
      </c>
      <c r="K14" s="31">
        <f>J14/I14</f>
        <v>1</v>
      </c>
      <c r="L14" s="32">
        <v>136.43</v>
      </c>
      <c r="M14" s="32">
        <v>136.43</v>
      </c>
      <c r="N14" s="26" t="s">
        <v>15</v>
      </c>
      <c r="O14" s="26" t="s">
        <v>15</v>
      </c>
      <c r="P14" s="32" t="s">
        <v>15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53"/>
      <c r="B15" s="26" t="s">
        <v>103</v>
      </c>
      <c r="C15" s="26" t="s">
        <v>52</v>
      </c>
      <c r="D15" s="26" t="s">
        <v>53</v>
      </c>
      <c r="E15" s="23">
        <v>1595976</v>
      </c>
      <c r="F15" s="23">
        <v>1596944</v>
      </c>
      <c r="G15" s="26" t="s">
        <v>15</v>
      </c>
      <c r="H15" s="26">
        <v>969</v>
      </c>
      <c r="I15" s="26">
        <v>0</v>
      </c>
      <c r="J15" s="26" t="s">
        <v>15</v>
      </c>
      <c r="K15" s="26" t="s">
        <v>15</v>
      </c>
      <c r="L15" s="26" t="s">
        <v>15</v>
      </c>
      <c r="M15" s="26" t="s">
        <v>15</v>
      </c>
      <c r="N15" s="26" t="s">
        <v>15</v>
      </c>
      <c r="O15" s="26" t="s">
        <v>15</v>
      </c>
      <c r="P15" s="26" t="s">
        <v>15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3"/>
      <c r="B16" s="26" t="s">
        <v>104</v>
      </c>
      <c r="C16" s="26" t="s">
        <v>52</v>
      </c>
      <c r="D16" s="26" t="s">
        <v>60</v>
      </c>
      <c r="E16" s="23">
        <v>16197721</v>
      </c>
      <c r="F16" s="23">
        <v>16198689</v>
      </c>
      <c r="G16" s="26" t="s">
        <v>14</v>
      </c>
      <c r="H16" s="26">
        <v>969</v>
      </c>
      <c r="I16" s="26">
        <v>1</v>
      </c>
      <c r="J16" s="26">
        <v>1</v>
      </c>
      <c r="K16" s="31">
        <f>J16/I16</f>
        <v>1</v>
      </c>
      <c r="L16" s="32">
        <v>8.74</v>
      </c>
      <c r="M16" s="32">
        <v>8.74</v>
      </c>
      <c r="N16" s="26" t="s">
        <v>15</v>
      </c>
      <c r="O16" s="26" t="s">
        <v>15</v>
      </c>
      <c r="P16" s="32" t="s">
        <v>15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3"/>
      <c r="B17" s="26" t="s">
        <v>105</v>
      </c>
      <c r="C17" s="26" t="s">
        <v>91</v>
      </c>
      <c r="D17" s="26" t="s">
        <v>100</v>
      </c>
      <c r="E17" s="23">
        <v>136796532</v>
      </c>
      <c r="F17" s="23">
        <v>136797454</v>
      </c>
      <c r="G17" s="26" t="s">
        <v>14</v>
      </c>
      <c r="H17" s="26">
        <v>923</v>
      </c>
      <c r="I17" s="26">
        <v>0</v>
      </c>
      <c r="J17" s="26" t="s">
        <v>15</v>
      </c>
      <c r="K17" s="26" t="s">
        <v>15</v>
      </c>
      <c r="L17" s="26" t="s">
        <v>15</v>
      </c>
      <c r="M17" s="26" t="s">
        <v>15</v>
      </c>
      <c r="N17" s="26" t="s">
        <v>15</v>
      </c>
      <c r="O17" s="26" t="s">
        <v>15</v>
      </c>
      <c r="P17" s="26" t="s">
        <v>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53"/>
      <c r="B18" s="26" t="s">
        <v>106</v>
      </c>
      <c r="C18" s="26" t="s">
        <v>52</v>
      </c>
      <c r="D18" s="26" t="s">
        <v>107</v>
      </c>
      <c r="E18" s="23">
        <v>36247143</v>
      </c>
      <c r="F18" s="23">
        <v>36247924</v>
      </c>
      <c r="G18" s="26" t="s">
        <v>15</v>
      </c>
      <c r="H18" s="26">
        <v>782</v>
      </c>
      <c r="I18" s="26">
        <v>0</v>
      </c>
      <c r="J18" s="26" t="s">
        <v>15</v>
      </c>
      <c r="K18" s="26" t="s">
        <v>15</v>
      </c>
      <c r="L18" s="26" t="s">
        <v>15</v>
      </c>
      <c r="M18" s="26" t="s">
        <v>15</v>
      </c>
      <c r="N18" s="26" t="s">
        <v>15</v>
      </c>
      <c r="O18" s="26" t="s">
        <v>15</v>
      </c>
      <c r="P18" s="26" t="s">
        <v>15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3"/>
      <c r="B19" s="26" t="s">
        <v>108</v>
      </c>
      <c r="C19" s="26" t="s">
        <v>52</v>
      </c>
      <c r="D19" s="26" t="s">
        <v>107</v>
      </c>
      <c r="E19" s="23">
        <v>37866176</v>
      </c>
      <c r="F19" s="23">
        <v>37867144</v>
      </c>
      <c r="G19" s="26" t="s">
        <v>14</v>
      </c>
      <c r="H19" s="26">
        <v>969</v>
      </c>
      <c r="I19" s="26">
        <v>1</v>
      </c>
      <c r="J19" s="26">
        <v>1</v>
      </c>
      <c r="K19" s="31">
        <f>J19/I19</f>
        <v>1</v>
      </c>
      <c r="L19" s="32">
        <v>152.61000000000001</v>
      </c>
      <c r="M19" s="32">
        <v>152.61000000000001</v>
      </c>
      <c r="N19" s="26" t="s">
        <v>15</v>
      </c>
      <c r="O19" s="26" t="s">
        <v>15</v>
      </c>
      <c r="P19" s="32" t="s">
        <v>15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4"/>
      <c r="B20" s="26" t="s">
        <v>109</v>
      </c>
      <c r="C20" s="26" t="s">
        <v>52</v>
      </c>
      <c r="D20" s="26" t="s">
        <v>107</v>
      </c>
      <c r="E20" s="23">
        <v>52558696</v>
      </c>
      <c r="F20" s="23">
        <v>52559661</v>
      </c>
      <c r="G20" s="26" t="s">
        <v>14</v>
      </c>
      <c r="H20" s="26">
        <v>966</v>
      </c>
      <c r="I20" s="26">
        <v>0</v>
      </c>
      <c r="J20" s="26" t="s">
        <v>15</v>
      </c>
      <c r="K20" s="26" t="s">
        <v>15</v>
      </c>
      <c r="L20" s="26" t="s">
        <v>15</v>
      </c>
      <c r="M20" s="26" t="s">
        <v>15</v>
      </c>
      <c r="N20" s="26" t="s">
        <v>15</v>
      </c>
      <c r="O20" s="26" t="s">
        <v>15</v>
      </c>
      <c r="P20" s="26" t="s">
        <v>15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33"/>
      <c r="B21" s="26" t="s">
        <v>110</v>
      </c>
      <c r="C21" s="26" t="s">
        <v>52</v>
      </c>
      <c r="D21" s="26" t="s">
        <v>111</v>
      </c>
      <c r="E21" s="23">
        <v>24526787</v>
      </c>
      <c r="F21" s="23">
        <v>24527755</v>
      </c>
      <c r="G21" s="26" t="s">
        <v>15</v>
      </c>
      <c r="H21" s="26">
        <v>969</v>
      </c>
      <c r="I21" s="26">
        <v>0</v>
      </c>
      <c r="J21" s="26" t="s">
        <v>15</v>
      </c>
      <c r="K21" s="26" t="s">
        <v>15</v>
      </c>
      <c r="L21" s="26" t="s">
        <v>15</v>
      </c>
      <c r="M21" s="26" t="s">
        <v>15</v>
      </c>
      <c r="N21" s="26" t="s">
        <v>15</v>
      </c>
      <c r="O21" s="26" t="s">
        <v>15</v>
      </c>
      <c r="P21" s="26" t="s">
        <v>15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6"/>
      <c r="B22" s="26"/>
      <c r="C22" s="26"/>
      <c r="D22" s="26"/>
      <c r="E22" s="23"/>
      <c r="F22" s="23"/>
      <c r="G22" s="26"/>
      <c r="H22" s="26"/>
      <c r="I22" s="34"/>
      <c r="J22" s="26"/>
      <c r="K22" s="31"/>
      <c r="L22" s="32"/>
      <c r="M22" s="32"/>
      <c r="N22" s="32"/>
      <c r="O22" s="32"/>
      <c r="P22" s="32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56" t="s">
        <v>76</v>
      </c>
      <c r="B23" s="26" t="s">
        <v>112</v>
      </c>
      <c r="C23" s="26" t="s">
        <v>52</v>
      </c>
      <c r="D23" s="26" t="s">
        <v>57</v>
      </c>
      <c r="E23" s="23">
        <v>144450893</v>
      </c>
      <c r="F23" s="23">
        <v>144451866</v>
      </c>
      <c r="G23" s="26" t="s">
        <v>14</v>
      </c>
      <c r="H23" s="26">
        <v>974</v>
      </c>
      <c r="I23" s="26">
        <v>0</v>
      </c>
      <c r="J23" s="26" t="s">
        <v>15</v>
      </c>
      <c r="K23" s="26" t="s">
        <v>15</v>
      </c>
      <c r="L23" s="26" t="s">
        <v>15</v>
      </c>
      <c r="M23" s="26" t="s">
        <v>15</v>
      </c>
      <c r="N23" s="26" t="s">
        <v>15</v>
      </c>
      <c r="O23" s="26" t="s">
        <v>15</v>
      </c>
      <c r="P23" s="26" t="s">
        <v>15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53"/>
      <c r="B24" s="26" t="s">
        <v>113</v>
      </c>
      <c r="C24" s="26" t="s">
        <v>91</v>
      </c>
      <c r="D24" s="26" t="s">
        <v>60</v>
      </c>
      <c r="E24" s="23">
        <v>75412887</v>
      </c>
      <c r="F24" s="23">
        <v>75413870</v>
      </c>
      <c r="G24" s="26" t="s">
        <v>15</v>
      </c>
      <c r="H24" s="26">
        <v>984</v>
      </c>
      <c r="I24" s="26">
        <v>0</v>
      </c>
      <c r="J24" s="26" t="s">
        <v>15</v>
      </c>
      <c r="K24" s="26" t="s">
        <v>15</v>
      </c>
      <c r="L24" s="26" t="s">
        <v>15</v>
      </c>
      <c r="M24" s="26" t="s">
        <v>15</v>
      </c>
      <c r="N24" s="26" t="s">
        <v>15</v>
      </c>
      <c r="O24" s="26" t="s">
        <v>15</v>
      </c>
      <c r="P24" s="26" t="s">
        <v>15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54"/>
      <c r="B25" s="26" t="s">
        <v>114</v>
      </c>
      <c r="C25" s="26" t="s">
        <v>91</v>
      </c>
      <c r="D25" s="26" t="s">
        <v>55</v>
      </c>
      <c r="E25" s="23">
        <v>201715</v>
      </c>
      <c r="F25" s="23">
        <v>202704</v>
      </c>
      <c r="G25" s="26" t="s">
        <v>14</v>
      </c>
      <c r="H25" s="26">
        <v>990</v>
      </c>
      <c r="I25" s="26">
        <v>0</v>
      </c>
      <c r="J25" s="26" t="s">
        <v>15</v>
      </c>
      <c r="K25" s="26" t="s">
        <v>15</v>
      </c>
      <c r="L25" s="26" t="s">
        <v>15</v>
      </c>
      <c r="M25" s="26" t="s">
        <v>15</v>
      </c>
      <c r="N25" s="26" t="s">
        <v>15</v>
      </c>
      <c r="O25" s="26" t="s">
        <v>15</v>
      </c>
      <c r="P25" s="26" t="s">
        <v>15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31"/>
      <c r="L26" s="26"/>
      <c r="M26" s="26"/>
      <c r="N26" s="26"/>
      <c r="O26" s="26"/>
      <c r="P26" s="26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34"/>
      <c r="H27" s="34"/>
      <c r="I27" s="34"/>
      <c r="J27" s="34"/>
      <c r="K27" s="34"/>
      <c r="L27" s="34"/>
      <c r="M27" s="34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2">
    <mergeCell ref="A2:A20"/>
    <mergeCell ref="A23:A25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8D8D8"/>
  </sheetPr>
  <dimension ref="A1:Z1000"/>
  <sheetViews>
    <sheetView workbookViewId="0"/>
  </sheetViews>
  <sheetFormatPr baseColWidth="10" defaultColWidth="11.1640625" defaultRowHeight="15" customHeight="1"/>
  <cols>
    <col min="1" max="1" width="10.83203125" customWidth="1"/>
    <col min="2" max="2" width="16.1640625" customWidth="1"/>
    <col min="3" max="3" width="10.83203125" customWidth="1"/>
    <col min="4" max="4" width="13.83203125" customWidth="1"/>
    <col min="5" max="5" width="16.5" customWidth="1"/>
    <col min="6" max="7" width="13.83203125" customWidth="1"/>
    <col min="8" max="17" width="10.83203125" customWidth="1"/>
    <col min="18" max="26" width="10.5" customWidth="1"/>
  </cols>
  <sheetData>
    <row r="1" spans="1:26" ht="15.75" customHeight="1">
      <c r="A1" s="15"/>
      <c r="B1" s="16" t="s">
        <v>33</v>
      </c>
      <c r="C1" s="17" t="s">
        <v>34</v>
      </c>
      <c r="D1" s="18" t="s">
        <v>35</v>
      </c>
      <c r="E1" s="17" t="s">
        <v>36</v>
      </c>
      <c r="F1" s="17" t="s">
        <v>37</v>
      </c>
      <c r="G1" s="17" t="s">
        <v>38</v>
      </c>
      <c r="H1" s="17" t="s">
        <v>39</v>
      </c>
      <c r="I1" s="17" t="s">
        <v>40</v>
      </c>
      <c r="J1" s="18" t="s">
        <v>41</v>
      </c>
      <c r="K1" s="18" t="s">
        <v>42</v>
      </c>
      <c r="L1" s="19" t="s">
        <v>43</v>
      </c>
      <c r="M1" s="18" t="s">
        <v>44</v>
      </c>
      <c r="N1" s="18" t="s">
        <v>115</v>
      </c>
      <c r="O1" s="18" t="s">
        <v>46</v>
      </c>
      <c r="P1" s="18" t="s">
        <v>47</v>
      </c>
      <c r="Q1" s="18" t="s">
        <v>48</v>
      </c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2" t="s">
        <v>49</v>
      </c>
      <c r="B2" s="15" t="s">
        <v>50</v>
      </c>
      <c r="C2" s="15" t="s">
        <v>51</v>
      </c>
      <c r="D2" s="15" t="s">
        <v>52</v>
      </c>
      <c r="E2" s="15" t="s">
        <v>53</v>
      </c>
      <c r="F2" s="21">
        <v>156657706</v>
      </c>
      <c r="G2" s="21">
        <v>156666885</v>
      </c>
      <c r="H2" s="21" t="s">
        <v>15</v>
      </c>
      <c r="I2" s="21">
        <v>9180</v>
      </c>
      <c r="J2" s="21">
        <v>1545</v>
      </c>
      <c r="K2" s="21">
        <v>1280</v>
      </c>
      <c r="L2" s="22">
        <f t="shared" ref="L2:L14" si="0">K2/J2</f>
        <v>0.82847896440129454</v>
      </c>
      <c r="M2" s="14">
        <v>115.979</v>
      </c>
      <c r="N2" s="14">
        <v>105.4</v>
      </c>
      <c r="O2" s="14">
        <v>61.362499999999997</v>
      </c>
      <c r="P2" s="14">
        <v>157.68</v>
      </c>
      <c r="Q2" s="14">
        <f t="shared" ref="Q2:Q10" si="1">P2-O2</f>
        <v>96.31750000000001</v>
      </c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15" t="s">
        <v>54</v>
      </c>
      <c r="C3" s="15" t="s">
        <v>51</v>
      </c>
      <c r="D3" s="15" t="s">
        <v>52</v>
      </c>
      <c r="E3" s="15" t="s">
        <v>55</v>
      </c>
      <c r="F3" s="21">
        <v>118721015</v>
      </c>
      <c r="G3" s="21">
        <v>118730174</v>
      </c>
      <c r="H3" s="21" t="s">
        <v>15</v>
      </c>
      <c r="I3" s="21">
        <v>9160</v>
      </c>
      <c r="J3" s="21">
        <v>296</v>
      </c>
      <c r="K3" s="21">
        <v>247</v>
      </c>
      <c r="L3" s="22">
        <f t="shared" si="0"/>
        <v>0.83445945945945943</v>
      </c>
      <c r="M3" s="14">
        <v>135.69200000000001</v>
      </c>
      <c r="N3" s="14">
        <v>117.7</v>
      </c>
      <c r="O3" s="14">
        <v>67.325000000000003</v>
      </c>
      <c r="P3" s="14">
        <v>186.44</v>
      </c>
      <c r="Q3" s="14">
        <f t="shared" si="1"/>
        <v>119.11499999999999</v>
      </c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15" t="s">
        <v>56</v>
      </c>
      <c r="C4" s="15" t="s">
        <v>51</v>
      </c>
      <c r="D4" s="15" t="s">
        <v>52</v>
      </c>
      <c r="E4" s="15" t="s">
        <v>57</v>
      </c>
      <c r="F4" s="21">
        <v>155626666</v>
      </c>
      <c r="G4" s="21">
        <v>155635845</v>
      </c>
      <c r="H4" s="21" t="s">
        <v>15</v>
      </c>
      <c r="I4" s="21">
        <v>9180</v>
      </c>
      <c r="J4" s="23">
        <v>162</v>
      </c>
      <c r="K4" s="21">
        <v>129</v>
      </c>
      <c r="L4" s="22">
        <f t="shared" si="0"/>
        <v>0.79629629629629628</v>
      </c>
      <c r="M4" s="14">
        <v>142.66999999999999</v>
      </c>
      <c r="N4" s="14">
        <v>116.79</v>
      </c>
      <c r="O4" s="14">
        <v>75.569999999999993</v>
      </c>
      <c r="P4" s="14">
        <v>188.12</v>
      </c>
      <c r="Q4" s="14">
        <f t="shared" si="1"/>
        <v>112.55000000000001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15" t="s">
        <v>58</v>
      </c>
      <c r="C5" s="15" t="s">
        <v>59</v>
      </c>
      <c r="D5" s="15" t="s">
        <v>52</v>
      </c>
      <c r="E5" s="15" t="s">
        <v>60</v>
      </c>
      <c r="F5" s="21">
        <v>4582426</v>
      </c>
      <c r="G5" s="21">
        <v>4600400</v>
      </c>
      <c r="H5" s="21" t="s">
        <v>15</v>
      </c>
      <c r="I5" s="21">
        <v>17975</v>
      </c>
      <c r="J5" s="21">
        <v>120</v>
      </c>
      <c r="K5" s="21">
        <v>95</v>
      </c>
      <c r="L5" s="22">
        <f t="shared" si="0"/>
        <v>0.79166666666666663</v>
      </c>
      <c r="M5" s="14">
        <v>115.554</v>
      </c>
      <c r="N5" s="14">
        <v>107.77</v>
      </c>
      <c r="O5" s="14">
        <v>62.005000000000003</v>
      </c>
      <c r="P5" s="14">
        <v>160.715</v>
      </c>
      <c r="Q5" s="14">
        <f t="shared" si="1"/>
        <v>98.710000000000008</v>
      </c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15" t="s">
        <v>61</v>
      </c>
      <c r="C6" s="15" t="s">
        <v>51</v>
      </c>
      <c r="D6" s="15" t="s">
        <v>52</v>
      </c>
      <c r="E6" s="15" t="s">
        <v>62</v>
      </c>
      <c r="F6" s="21">
        <v>18938674</v>
      </c>
      <c r="G6" s="21">
        <v>18947848</v>
      </c>
      <c r="H6" s="21" t="s">
        <v>14</v>
      </c>
      <c r="I6" s="21">
        <v>9175</v>
      </c>
      <c r="J6" s="21">
        <v>84</v>
      </c>
      <c r="K6" s="21">
        <v>71</v>
      </c>
      <c r="L6" s="22">
        <f t="shared" si="0"/>
        <v>0.84523809523809523</v>
      </c>
      <c r="M6" s="14">
        <v>181.71</v>
      </c>
      <c r="N6" s="14">
        <v>182.17</v>
      </c>
      <c r="O6" s="14">
        <v>71.405000000000001</v>
      </c>
      <c r="P6" s="14">
        <v>270.54000000000002</v>
      </c>
      <c r="Q6" s="14">
        <f t="shared" si="1"/>
        <v>199.13500000000002</v>
      </c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15" t="s">
        <v>63</v>
      </c>
      <c r="C7" s="15" t="s">
        <v>59</v>
      </c>
      <c r="D7" s="15" t="s">
        <v>64</v>
      </c>
      <c r="E7" s="15" t="s">
        <v>62</v>
      </c>
      <c r="F7" s="21">
        <v>23536062</v>
      </c>
      <c r="G7" s="21">
        <v>23546900</v>
      </c>
      <c r="H7" s="21" t="s">
        <v>14</v>
      </c>
      <c r="I7" s="21">
        <v>10839</v>
      </c>
      <c r="J7" s="21">
        <v>100</v>
      </c>
      <c r="K7" s="21">
        <v>83</v>
      </c>
      <c r="L7" s="22">
        <f t="shared" si="0"/>
        <v>0.83</v>
      </c>
      <c r="M7" s="14">
        <v>138.03899999999999</v>
      </c>
      <c r="N7" s="14">
        <v>92.48</v>
      </c>
      <c r="O7" s="14">
        <v>53.365000000000002</v>
      </c>
      <c r="P7" s="14">
        <v>184.09</v>
      </c>
      <c r="Q7" s="14">
        <f t="shared" si="1"/>
        <v>130.72499999999999</v>
      </c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15" t="s">
        <v>65</v>
      </c>
      <c r="C8" s="15" t="s">
        <v>51</v>
      </c>
      <c r="D8" s="15" t="s">
        <v>52</v>
      </c>
      <c r="E8" s="15" t="s">
        <v>66</v>
      </c>
      <c r="F8" s="21">
        <v>101691893</v>
      </c>
      <c r="G8" s="21">
        <v>101701015</v>
      </c>
      <c r="H8" s="21" t="s">
        <v>14</v>
      </c>
      <c r="I8" s="21">
        <v>9123</v>
      </c>
      <c r="J8" s="21">
        <v>7</v>
      </c>
      <c r="K8" s="21">
        <v>4</v>
      </c>
      <c r="L8" s="22">
        <f t="shared" si="0"/>
        <v>0.5714285714285714</v>
      </c>
      <c r="M8" s="14">
        <v>149.703</v>
      </c>
      <c r="N8" s="14">
        <v>148.19</v>
      </c>
      <c r="O8" s="14">
        <v>117.5575</v>
      </c>
      <c r="P8" s="14">
        <v>180.33500000000001</v>
      </c>
      <c r="Q8" s="14">
        <f t="shared" si="1"/>
        <v>62.777500000000003</v>
      </c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15" t="s">
        <v>67</v>
      </c>
      <c r="C9" s="15" t="s">
        <v>59</v>
      </c>
      <c r="D9" s="15" t="s">
        <v>52</v>
      </c>
      <c r="E9" s="15" t="s">
        <v>68</v>
      </c>
      <c r="F9" s="21">
        <v>17908096</v>
      </c>
      <c r="G9" s="21">
        <v>17916431</v>
      </c>
      <c r="H9" s="21" t="s">
        <v>15</v>
      </c>
      <c r="I9" s="21">
        <v>8336</v>
      </c>
      <c r="J9" s="21">
        <v>11</v>
      </c>
      <c r="K9" s="21">
        <v>10</v>
      </c>
      <c r="L9" s="22">
        <f t="shared" si="0"/>
        <v>0.90909090909090906</v>
      </c>
      <c r="M9" s="14">
        <v>153.68600000000001</v>
      </c>
      <c r="N9" s="14">
        <v>125.245</v>
      </c>
      <c r="O9" s="14">
        <v>96.617500000000007</v>
      </c>
      <c r="P9" s="14">
        <v>198.04</v>
      </c>
      <c r="Q9" s="14">
        <f t="shared" si="1"/>
        <v>101.42249999999999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15" t="s">
        <v>69</v>
      </c>
      <c r="C10" s="15" t="s">
        <v>59</v>
      </c>
      <c r="D10" s="15" t="s">
        <v>52</v>
      </c>
      <c r="E10" s="15" t="s">
        <v>70</v>
      </c>
      <c r="F10" s="21">
        <v>77716945</v>
      </c>
      <c r="G10" s="21">
        <v>77726366</v>
      </c>
      <c r="H10" s="21" t="s">
        <v>15</v>
      </c>
      <c r="I10" s="21">
        <v>9422</v>
      </c>
      <c r="J10" s="21">
        <v>6</v>
      </c>
      <c r="K10" s="21">
        <v>6</v>
      </c>
      <c r="L10" s="22">
        <f t="shared" si="0"/>
        <v>1</v>
      </c>
      <c r="M10" s="14">
        <v>117.205</v>
      </c>
      <c r="N10" s="14">
        <v>98.325000000000003</v>
      </c>
      <c r="O10" s="14">
        <v>65.45</v>
      </c>
      <c r="P10" s="14">
        <v>171.25</v>
      </c>
      <c r="Q10" s="14">
        <f t="shared" si="1"/>
        <v>105.8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15" t="s">
        <v>71</v>
      </c>
      <c r="C11" s="15" t="s">
        <v>59</v>
      </c>
      <c r="D11" s="15" t="s">
        <v>52</v>
      </c>
      <c r="E11" s="15" t="s">
        <v>72</v>
      </c>
      <c r="F11" s="21">
        <v>58327459</v>
      </c>
      <c r="G11" s="21">
        <v>58336915</v>
      </c>
      <c r="H11" s="21" t="s">
        <v>15</v>
      </c>
      <c r="I11" s="21">
        <v>9457</v>
      </c>
      <c r="J11" s="21">
        <v>3</v>
      </c>
      <c r="K11" s="21">
        <v>2</v>
      </c>
      <c r="L11" s="22">
        <f t="shared" si="0"/>
        <v>0.66666666666666663</v>
      </c>
      <c r="M11" s="14">
        <v>122.36499999999999</v>
      </c>
      <c r="N11" s="14">
        <v>122.36499999999999</v>
      </c>
      <c r="O11" s="26" t="s">
        <v>15</v>
      </c>
      <c r="P11" s="26" t="s">
        <v>15</v>
      </c>
      <c r="Q11" s="32" t="s">
        <v>15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15" t="s">
        <v>73</v>
      </c>
      <c r="C12" s="15" t="s">
        <v>51</v>
      </c>
      <c r="D12" s="15" t="s">
        <v>52</v>
      </c>
      <c r="E12" s="15" t="s">
        <v>66</v>
      </c>
      <c r="F12" s="21">
        <v>113024277</v>
      </c>
      <c r="G12" s="21">
        <v>113033435</v>
      </c>
      <c r="H12" s="21" t="s">
        <v>15</v>
      </c>
      <c r="I12" s="21">
        <v>9159</v>
      </c>
      <c r="J12" s="23">
        <v>1</v>
      </c>
      <c r="K12" s="21">
        <v>1</v>
      </c>
      <c r="L12" s="22">
        <f t="shared" si="0"/>
        <v>1</v>
      </c>
      <c r="M12" s="14">
        <v>77.62</v>
      </c>
      <c r="N12" s="14">
        <v>77.62</v>
      </c>
      <c r="O12" s="26" t="s">
        <v>15</v>
      </c>
      <c r="P12" s="26" t="s">
        <v>15</v>
      </c>
      <c r="Q12" s="32" t="s">
        <v>15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15" t="s">
        <v>74</v>
      </c>
      <c r="C13" s="15" t="s">
        <v>59</v>
      </c>
      <c r="D13" s="15" t="s">
        <v>52</v>
      </c>
      <c r="E13" s="15" t="s">
        <v>68</v>
      </c>
      <c r="F13" s="21">
        <v>7497875</v>
      </c>
      <c r="G13" s="21">
        <v>7502767</v>
      </c>
      <c r="H13" s="21" t="s">
        <v>15</v>
      </c>
      <c r="I13" s="21">
        <v>4893</v>
      </c>
      <c r="J13" s="21">
        <v>1</v>
      </c>
      <c r="K13" s="21">
        <v>1</v>
      </c>
      <c r="L13" s="22">
        <f t="shared" si="0"/>
        <v>1</v>
      </c>
      <c r="M13" s="14">
        <v>86.15</v>
      </c>
      <c r="N13" s="14">
        <v>86.15</v>
      </c>
      <c r="O13" s="26" t="s">
        <v>15</v>
      </c>
      <c r="P13" s="26" t="s">
        <v>15</v>
      </c>
      <c r="Q13" s="32" t="s">
        <v>15</v>
      </c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4"/>
      <c r="B14" s="15" t="s">
        <v>75</v>
      </c>
      <c r="C14" s="15" t="s">
        <v>59</v>
      </c>
      <c r="D14" s="15" t="s">
        <v>52</v>
      </c>
      <c r="E14" s="15" t="s">
        <v>55</v>
      </c>
      <c r="F14" s="21">
        <v>101695063</v>
      </c>
      <c r="G14" s="21">
        <v>101704528</v>
      </c>
      <c r="H14" s="21" t="s">
        <v>14</v>
      </c>
      <c r="I14" s="21">
        <v>9466</v>
      </c>
      <c r="J14" s="21">
        <v>1</v>
      </c>
      <c r="K14" s="21">
        <v>1</v>
      </c>
      <c r="L14" s="22">
        <f t="shared" si="0"/>
        <v>1</v>
      </c>
      <c r="M14" s="14">
        <v>149.35</v>
      </c>
      <c r="N14" s="14">
        <v>149.35</v>
      </c>
      <c r="O14" s="26" t="s">
        <v>15</v>
      </c>
      <c r="P14" s="26" t="s">
        <v>15</v>
      </c>
      <c r="Q14" s="32" t="s">
        <v>15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15"/>
      <c r="B15" s="15"/>
      <c r="C15" s="15"/>
      <c r="D15" s="15"/>
      <c r="E15" s="15"/>
      <c r="F15" s="21"/>
      <c r="G15" s="21"/>
      <c r="H15" s="21"/>
      <c r="I15" s="21"/>
      <c r="J15" s="21"/>
      <c r="K15" s="21"/>
      <c r="L15" s="21"/>
      <c r="M15" s="14"/>
      <c r="N15" s="14"/>
      <c r="O15" s="14"/>
      <c r="P15" s="14"/>
      <c r="Q15" s="1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2" t="s">
        <v>76</v>
      </c>
      <c r="B16" s="15" t="s">
        <v>77</v>
      </c>
      <c r="C16" s="15" t="s">
        <v>59</v>
      </c>
      <c r="D16" s="15" t="s">
        <v>78</v>
      </c>
      <c r="E16" s="15" t="s">
        <v>55</v>
      </c>
      <c r="F16" s="21">
        <v>62375545</v>
      </c>
      <c r="G16" s="21">
        <v>62383091</v>
      </c>
      <c r="H16" s="21" t="s">
        <v>15</v>
      </c>
      <c r="I16" s="21">
        <v>7547</v>
      </c>
      <c r="J16" s="21">
        <v>12</v>
      </c>
      <c r="K16" s="21">
        <v>9</v>
      </c>
      <c r="L16" s="22">
        <f t="shared" ref="L16:L17" si="2">K16/J16</f>
        <v>0.75</v>
      </c>
      <c r="M16" s="14">
        <v>65.371099999999998</v>
      </c>
      <c r="N16" s="14">
        <v>58.18</v>
      </c>
      <c r="O16" s="14">
        <v>41.43</v>
      </c>
      <c r="P16" s="14">
        <v>88.8</v>
      </c>
      <c r="Q16" s="14">
        <f>P16-O16</f>
        <v>47.37</v>
      </c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4"/>
      <c r="B17" s="15" t="s">
        <v>79</v>
      </c>
      <c r="C17" s="15" t="s">
        <v>51</v>
      </c>
      <c r="D17" s="15" t="s">
        <v>52</v>
      </c>
      <c r="E17" s="15" t="s">
        <v>57</v>
      </c>
      <c r="F17" s="21">
        <v>150632886</v>
      </c>
      <c r="G17" s="21">
        <v>150634662</v>
      </c>
      <c r="H17" s="21" t="s">
        <v>15</v>
      </c>
      <c r="I17" s="21">
        <v>1777</v>
      </c>
      <c r="J17" s="21">
        <v>3</v>
      </c>
      <c r="K17" s="21">
        <v>2</v>
      </c>
      <c r="L17" s="22">
        <f t="shared" si="2"/>
        <v>0.66666666666666663</v>
      </c>
      <c r="M17" s="14">
        <v>215.13</v>
      </c>
      <c r="N17" s="14">
        <v>215.13</v>
      </c>
      <c r="O17" s="26" t="s">
        <v>15</v>
      </c>
      <c r="P17" s="26" t="s">
        <v>15</v>
      </c>
      <c r="Q17" s="32" t="s">
        <v>15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15"/>
      <c r="B18" s="15"/>
      <c r="C18" s="15"/>
      <c r="D18" s="15"/>
      <c r="E18" s="15"/>
      <c r="F18" s="21"/>
      <c r="G18" s="21"/>
      <c r="H18" s="21"/>
      <c r="I18" s="21"/>
      <c r="J18" s="21"/>
      <c r="K18" s="21"/>
      <c r="L18" s="21"/>
      <c r="M18" s="14"/>
      <c r="N18" s="14"/>
      <c r="O18" s="14"/>
      <c r="P18" s="14"/>
      <c r="Q18" s="1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5" t="s">
        <v>80</v>
      </c>
      <c r="B19" s="15" t="s">
        <v>81</v>
      </c>
      <c r="C19" s="15" t="s">
        <v>15</v>
      </c>
      <c r="D19" s="15" t="s">
        <v>15</v>
      </c>
      <c r="E19" s="15" t="s">
        <v>60</v>
      </c>
      <c r="F19" s="21">
        <v>5527148</v>
      </c>
      <c r="G19" s="21">
        <v>5530601</v>
      </c>
      <c r="H19" s="21" t="s">
        <v>15</v>
      </c>
      <c r="I19" s="21">
        <v>1812</v>
      </c>
      <c r="J19" s="21">
        <v>2730</v>
      </c>
      <c r="K19" s="21">
        <v>2246</v>
      </c>
      <c r="L19" s="22">
        <f t="shared" ref="L19:L21" si="3">K19/J19</f>
        <v>0.82271062271062267</v>
      </c>
      <c r="M19" s="14">
        <v>105.37</v>
      </c>
      <c r="N19" s="14">
        <v>98.234999999999999</v>
      </c>
      <c r="O19" s="14">
        <v>65.459999999999994</v>
      </c>
      <c r="P19" s="14">
        <v>139.62</v>
      </c>
      <c r="Q19" s="14">
        <f t="shared" ref="Q19:Q21" si="4">P19-O19</f>
        <v>74.160000000000011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3"/>
      <c r="B20" s="15" t="s">
        <v>82</v>
      </c>
      <c r="C20" s="15" t="s">
        <v>15</v>
      </c>
      <c r="D20" s="15" t="s">
        <v>15</v>
      </c>
      <c r="E20" s="15" t="s">
        <v>83</v>
      </c>
      <c r="F20" s="21">
        <v>44796681</v>
      </c>
      <c r="G20" s="21">
        <v>44803117</v>
      </c>
      <c r="H20" s="21" t="s">
        <v>14</v>
      </c>
      <c r="I20" s="21">
        <v>2897</v>
      </c>
      <c r="J20" s="21">
        <v>2552</v>
      </c>
      <c r="K20" s="21">
        <v>2121</v>
      </c>
      <c r="L20" s="22">
        <f t="shared" si="3"/>
        <v>0.8311128526645768</v>
      </c>
      <c r="M20" s="14">
        <v>97.703999999999994</v>
      </c>
      <c r="N20" s="14">
        <v>91.64</v>
      </c>
      <c r="O20" s="14">
        <v>58.12</v>
      </c>
      <c r="P20" s="14">
        <v>131.62</v>
      </c>
      <c r="Q20" s="14">
        <f t="shared" si="4"/>
        <v>73.5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54"/>
      <c r="B21" s="15" t="s">
        <v>84</v>
      </c>
      <c r="C21" s="15" t="s">
        <v>15</v>
      </c>
      <c r="D21" s="15" t="s">
        <v>15</v>
      </c>
      <c r="E21" s="15" t="s">
        <v>85</v>
      </c>
      <c r="F21" s="21">
        <v>134460165</v>
      </c>
      <c r="G21" s="21">
        <v>134500668</v>
      </c>
      <c r="H21" s="21" t="s">
        <v>14</v>
      </c>
      <c r="I21" s="21">
        <v>1395</v>
      </c>
      <c r="J21" s="21">
        <v>188</v>
      </c>
      <c r="K21" s="21">
        <v>151</v>
      </c>
      <c r="L21" s="22">
        <f t="shared" si="3"/>
        <v>0.80319148936170215</v>
      </c>
      <c r="M21" s="14">
        <v>86.148899999999998</v>
      </c>
      <c r="N21" s="14">
        <v>75.38</v>
      </c>
      <c r="O21" s="14">
        <v>38.24</v>
      </c>
      <c r="P21" s="14">
        <v>124.745</v>
      </c>
      <c r="Q21" s="14">
        <f t="shared" si="4"/>
        <v>86.504999999999995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20"/>
      <c r="B25" s="20"/>
      <c r="C25" s="20"/>
      <c r="D25" s="20"/>
      <c r="E25" s="20"/>
      <c r="F25" s="20"/>
      <c r="G25" s="35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5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3">
    <mergeCell ref="A2:A14"/>
    <mergeCell ref="A16:A17"/>
    <mergeCell ref="A19:A2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8D8D8"/>
  </sheetPr>
  <dimension ref="A1:Z1000"/>
  <sheetViews>
    <sheetView workbookViewId="0"/>
  </sheetViews>
  <sheetFormatPr baseColWidth="10" defaultColWidth="11.1640625" defaultRowHeight="15" customHeight="1"/>
  <cols>
    <col min="1" max="3" width="10.83203125" customWidth="1"/>
    <col min="4" max="6" width="13.6640625" customWidth="1"/>
    <col min="7" max="16" width="10.83203125" customWidth="1"/>
    <col min="17" max="26" width="10.5" customWidth="1"/>
  </cols>
  <sheetData>
    <row r="1" spans="1:26" ht="15.75" customHeight="1">
      <c r="A1" s="26"/>
      <c r="B1" s="16" t="s">
        <v>33</v>
      </c>
      <c r="C1" s="16" t="s">
        <v>34</v>
      </c>
      <c r="D1" s="16" t="s">
        <v>36</v>
      </c>
      <c r="E1" s="16" t="s">
        <v>37</v>
      </c>
      <c r="F1" s="16" t="s">
        <v>38</v>
      </c>
      <c r="G1" s="16" t="s">
        <v>39</v>
      </c>
      <c r="H1" s="16" t="s">
        <v>40</v>
      </c>
      <c r="I1" s="36" t="s">
        <v>41</v>
      </c>
      <c r="J1" s="37" t="s">
        <v>42</v>
      </c>
      <c r="K1" s="38" t="s">
        <v>43</v>
      </c>
      <c r="L1" s="28" t="s">
        <v>44</v>
      </c>
      <c r="M1" s="28" t="s">
        <v>116</v>
      </c>
      <c r="N1" s="28" t="s">
        <v>46</v>
      </c>
      <c r="O1" s="28" t="s">
        <v>47</v>
      </c>
      <c r="P1" s="28" t="s">
        <v>48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6" t="s">
        <v>49</v>
      </c>
      <c r="B2" s="26" t="s">
        <v>87</v>
      </c>
      <c r="C2" s="26" t="s">
        <v>52</v>
      </c>
      <c r="D2" s="15" t="s">
        <v>57</v>
      </c>
      <c r="E2" s="21">
        <v>155599536</v>
      </c>
      <c r="F2" s="21">
        <v>155600505</v>
      </c>
      <c r="G2" s="15" t="s">
        <v>15</v>
      </c>
      <c r="H2" s="15">
        <v>970</v>
      </c>
      <c r="I2" s="26">
        <v>6</v>
      </c>
      <c r="J2" s="26">
        <v>5</v>
      </c>
      <c r="K2" s="31">
        <f t="shared" ref="K2:K5" si="0">J2/I2</f>
        <v>0.83333333333333337</v>
      </c>
      <c r="L2" s="32">
        <v>88.48</v>
      </c>
      <c r="M2" s="32">
        <v>87.42</v>
      </c>
      <c r="N2" s="32">
        <v>67.8</v>
      </c>
      <c r="O2" s="32">
        <v>91.31</v>
      </c>
      <c r="P2" s="32">
        <f t="shared" ref="P2:P4" si="1">O2-N2</f>
        <v>23.510000000000005</v>
      </c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26" t="s">
        <v>88</v>
      </c>
      <c r="C3" s="26" t="s">
        <v>52</v>
      </c>
      <c r="D3" s="15" t="s">
        <v>57</v>
      </c>
      <c r="E3" s="21">
        <v>149092876</v>
      </c>
      <c r="F3" s="21">
        <v>149093849</v>
      </c>
      <c r="G3" s="15" t="s">
        <v>15</v>
      </c>
      <c r="H3" s="15">
        <v>974</v>
      </c>
      <c r="I3" s="26">
        <v>5</v>
      </c>
      <c r="J3" s="26">
        <v>5</v>
      </c>
      <c r="K3" s="31">
        <f t="shared" si="0"/>
        <v>1</v>
      </c>
      <c r="L3" s="32">
        <v>62.548000000000002</v>
      </c>
      <c r="M3" s="32">
        <v>45.48</v>
      </c>
      <c r="N3" s="32">
        <v>23.79</v>
      </c>
      <c r="O3" s="32">
        <v>106.56</v>
      </c>
      <c r="P3" s="32">
        <f t="shared" si="1"/>
        <v>82.77000000000001</v>
      </c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26" t="s">
        <v>89</v>
      </c>
      <c r="C4" s="26" t="s">
        <v>52</v>
      </c>
      <c r="D4" s="15" t="s">
        <v>66</v>
      </c>
      <c r="E4" s="21">
        <v>196944079</v>
      </c>
      <c r="F4" s="21">
        <v>196945028</v>
      </c>
      <c r="G4" s="15" t="s">
        <v>14</v>
      </c>
      <c r="H4" s="15">
        <v>950</v>
      </c>
      <c r="I4" s="26">
        <v>6</v>
      </c>
      <c r="J4" s="26">
        <v>5</v>
      </c>
      <c r="K4" s="31">
        <f t="shared" si="0"/>
        <v>0.83333333333333337</v>
      </c>
      <c r="L4" s="32">
        <v>143.358</v>
      </c>
      <c r="M4" s="32">
        <v>140.83000000000001</v>
      </c>
      <c r="N4" s="32">
        <v>93.12</v>
      </c>
      <c r="O4" s="32">
        <v>178.71</v>
      </c>
      <c r="P4" s="32">
        <f t="shared" si="1"/>
        <v>85.59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26" t="s">
        <v>90</v>
      </c>
      <c r="C5" s="26" t="s">
        <v>91</v>
      </c>
      <c r="D5" s="15" t="s">
        <v>53</v>
      </c>
      <c r="E5" s="21">
        <v>1567391</v>
      </c>
      <c r="F5" s="21">
        <v>1568346</v>
      </c>
      <c r="G5" s="15" t="s">
        <v>15</v>
      </c>
      <c r="H5" s="15">
        <v>956</v>
      </c>
      <c r="I5" s="26">
        <v>1</v>
      </c>
      <c r="J5" s="26">
        <v>1</v>
      </c>
      <c r="K5" s="31">
        <f t="shared" si="0"/>
        <v>1</v>
      </c>
      <c r="L5" s="32">
        <v>57.54</v>
      </c>
      <c r="M5" s="32">
        <v>57.54</v>
      </c>
      <c r="N5" s="15" t="s">
        <v>15</v>
      </c>
      <c r="O5" s="15" t="s">
        <v>15</v>
      </c>
      <c r="P5" s="15" t="s">
        <v>15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26" t="s">
        <v>92</v>
      </c>
      <c r="C6" s="26" t="s">
        <v>52</v>
      </c>
      <c r="D6" s="15" t="s">
        <v>68</v>
      </c>
      <c r="E6" s="21">
        <v>47176032</v>
      </c>
      <c r="F6" s="21">
        <v>47176992</v>
      </c>
      <c r="G6" s="15" t="s">
        <v>15</v>
      </c>
      <c r="H6" s="15">
        <v>961</v>
      </c>
      <c r="I6" s="26">
        <v>0</v>
      </c>
      <c r="J6" s="15" t="s">
        <v>15</v>
      </c>
      <c r="K6" s="15" t="s">
        <v>15</v>
      </c>
      <c r="L6" s="39" t="s">
        <v>15</v>
      </c>
      <c r="M6" s="15" t="s">
        <v>15</v>
      </c>
      <c r="N6" s="15" t="s">
        <v>15</v>
      </c>
      <c r="O6" s="15" t="s">
        <v>15</v>
      </c>
      <c r="P6" s="15" t="s">
        <v>15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26" t="s">
        <v>93</v>
      </c>
      <c r="C7" s="26" t="s">
        <v>52</v>
      </c>
      <c r="D7" s="15" t="s">
        <v>57</v>
      </c>
      <c r="E7" s="21">
        <v>1409806</v>
      </c>
      <c r="F7" s="21">
        <v>1410773</v>
      </c>
      <c r="G7" s="15" t="s">
        <v>14</v>
      </c>
      <c r="H7" s="15">
        <v>968</v>
      </c>
      <c r="I7" s="26">
        <v>4</v>
      </c>
      <c r="J7" s="26">
        <v>3</v>
      </c>
      <c r="K7" s="31">
        <f t="shared" ref="K7:K10" si="2">J7/I7</f>
        <v>0.75</v>
      </c>
      <c r="L7" s="32">
        <v>161.333</v>
      </c>
      <c r="M7" s="32">
        <v>118.55</v>
      </c>
      <c r="N7" s="32">
        <v>86.545000000000002</v>
      </c>
      <c r="O7" s="32">
        <v>214.73</v>
      </c>
      <c r="P7" s="32">
        <f>O7-N7</f>
        <v>128.185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26" t="s">
        <v>94</v>
      </c>
      <c r="C8" s="26" t="s">
        <v>52</v>
      </c>
      <c r="D8" s="15" t="s">
        <v>68</v>
      </c>
      <c r="E8" s="21">
        <v>143831988</v>
      </c>
      <c r="F8" s="21">
        <v>143832957</v>
      </c>
      <c r="G8" s="15" t="s">
        <v>14</v>
      </c>
      <c r="H8" s="15">
        <v>970</v>
      </c>
      <c r="I8" s="26">
        <v>1</v>
      </c>
      <c r="J8" s="26">
        <v>0</v>
      </c>
      <c r="K8" s="31">
        <f t="shared" si="2"/>
        <v>0</v>
      </c>
      <c r="L8" s="32" t="s">
        <v>15</v>
      </c>
      <c r="M8" s="32" t="s">
        <v>15</v>
      </c>
      <c r="N8" s="32" t="s">
        <v>15</v>
      </c>
      <c r="O8" s="32" t="s">
        <v>15</v>
      </c>
      <c r="P8" s="32" t="s">
        <v>15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26" t="s">
        <v>95</v>
      </c>
      <c r="C9" s="26" t="s">
        <v>52</v>
      </c>
      <c r="D9" s="15" t="s">
        <v>96</v>
      </c>
      <c r="E9" s="21">
        <v>55279270</v>
      </c>
      <c r="F9" s="21">
        <v>55280234</v>
      </c>
      <c r="G9" s="15" t="s">
        <v>14</v>
      </c>
      <c r="H9" s="15">
        <v>965</v>
      </c>
      <c r="I9" s="26">
        <v>1</v>
      </c>
      <c r="J9" s="26">
        <v>1</v>
      </c>
      <c r="K9" s="31">
        <f t="shared" si="2"/>
        <v>1</v>
      </c>
      <c r="L9" s="32">
        <v>36.549999999999997</v>
      </c>
      <c r="M9" s="32">
        <v>36.549999999999997</v>
      </c>
      <c r="N9" s="15" t="s">
        <v>15</v>
      </c>
      <c r="O9" s="15" t="s">
        <v>15</v>
      </c>
      <c r="P9" s="15" t="s">
        <v>15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26" t="s">
        <v>97</v>
      </c>
      <c r="C10" s="26" t="s">
        <v>52</v>
      </c>
      <c r="D10" s="15" t="s">
        <v>96</v>
      </c>
      <c r="E10" s="21">
        <v>201139001</v>
      </c>
      <c r="F10" s="21">
        <v>201139967</v>
      </c>
      <c r="G10" s="15" t="s">
        <v>14</v>
      </c>
      <c r="H10" s="15">
        <v>967</v>
      </c>
      <c r="I10" s="26">
        <v>3</v>
      </c>
      <c r="J10" s="26">
        <v>3</v>
      </c>
      <c r="K10" s="31">
        <f t="shared" si="2"/>
        <v>1</v>
      </c>
      <c r="L10" s="32">
        <v>71.826700000000002</v>
      </c>
      <c r="M10" s="32">
        <v>49.42</v>
      </c>
      <c r="N10" s="32">
        <v>34.805</v>
      </c>
      <c r="O10" s="32">
        <v>97.644999999999996</v>
      </c>
      <c r="P10" s="32">
        <f>O10-N10</f>
        <v>62.839999999999996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26" t="s">
        <v>98</v>
      </c>
      <c r="C11" s="26" t="s">
        <v>52</v>
      </c>
      <c r="D11" s="26" t="s">
        <v>70</v>
      </c>
      <c r="E11" s="23">
        <v>34719459</v>
      </c>
      <c r="F11" s="23">
        <v>34720428</v>
      </c>
      <c r="G11" s="26" t="s">
        <v>15</v>
      </c>
      <c r="H11" s="26">
        <v>970</v>
      </c>
      <c r="I11" s="26">
        <v>0</v>
      </c>
      <c r="J11" s="15" t="s">
        <v>15</v>
      </c>
      <c r="K11" s="15" t="s">
        <v>15</v>
      </c>
      <c r="L11" s="39" t="s">
        <v>15</v>
      </c>
      <c r="M11" s="15" t="s">
        <v>15</v>
      </c>
      <c r="N11" s="15" t="s">
        <v>15</v>
      </c>
      <c r="O11" s="15" t="s">
        <v>15</v>
      </c>
      <c r="P11" s="15" t="s">
        <v>15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26" t="s">
        <v>99</v>
      </c>
      <c r="C12" s="26" t="s">
        <v>52</v>
      </c>
      <c r="D12" s="15" t="s">
        <v>100</v>
      </c>
      <c r="E12" s="21">
        <v>121429105</v>
      </c>
      <c r="F12" s="21">
        <v>121430073</v>
      </c>
      <c r="G12" s="15" t="s">
        <v>14</v>
      </c>
      <c r="H12" s="15">
        <v>969</v>
      </c>
      <c r="I12" s="26">
        <v>1</v>
      </c>
      <c r="J12" s="26">
        <v>0</v>
      </c>
      <c r="K12" s="31">
        <f t="shared" ref="K12:K13" si="3">J12/I12</f>
        <v>0</v>
      </c>
      <c r="L12" s="32" t="s">
        <v>15</v>
      </c>
      <c r="M12" s="32" t="s">
        <v>15</v>
      </c>
      <c r="N12" s="32" t="s">
        <v>15</v>
      </c>
      <c r="O12" s="32" t="s">
        <v>15</v>
      </c>
      <c r="P12" s="32" t="s">
        <v>15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26" t="s">
        <v>101</v>
      </c>
      <c r="C13" s="26" t="s">
        <v>52</v>
      </c>
      <c r="D13" s="15" t="s">
        <v>57</v>
      </c>
      <c r="E13" s="21">
        <v>146948312</v>
      </c>
      <c r="F13" s="21">
        <v>146949300</v>
      </c>
      <c r="G13" s="15" t="s">
        <v>14</v>
      </c>
      <c r="H13" s="15">
        <v>989</v>
      </c>
      <c r="I13" s="26">
        <v>2</v>
      </c>
      <c r="J13" s="26">
        <v>2</v>
      </c>
      <c r="K13" s="31">
        <f t="shared" si="3"/>
        <v>1</v>
      </c>
      <c r="L13" s="32">
        <v>164.26499999999999</v>
      </c>
      <c r="M13" s="32">
        <v>164.26499999999999</v>
      </c>
      <c r="N13" s="15" t="s">
        <v>15</v>
      </c>
      <c r="O13" s="15" t="s">
        <v>15</v>
      </c>
      <c r="P13" s="15" t="s">
        <v>15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3"/>
      <c r="B14" s="26" t="s">
        <v>102</v>
      </c>
      <c r="C14" s="26" t="s">
        <v>52</v>
      </c>
      <c r="D14" s="15" t="s">
        <v>96</v>
      </c>
      <c r="E14" s="21">
        <v>3104480</v>
      </c>
      <c r="F14" s="21">
        <v>3105423</v>
      </c>
      <c r="G14" s="15" t="s">
        <v>15</v>
      </c>
      <c r="H14" s="15">
        <v>944</v>
      </c>
      <c r="I14" s="26">
        <v>0</v>
      </c>
      <c r="J14" s="15" t="s">
        <v>15</v>
      </c>
      <c r="K14" s="15" t="s">
        <v>15</v>
      </c>
      <c r="L14" s="39" t="s">
        <v>15</v>
      </c>
      <c r="M14" s="15" t="s">
        <v>15</v>
      </c>
      <c r="N14" s="15" t="s">
        <v>15</v>
      </c>
      <c r="O14" s="15" t="s">
        <v>15</v>
      </c>
      <c r="P14" s="15" t="s">
        <v>15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53"/>
      <c r="B15" s="26" t="s">
        <v>103</v>
      </c>
      <c r="C15" s="26" t="s">
        <v>52</v>
      </c>
      <c r="D15" s="15" t="s">
        <v>53</v>
      </c>
      <c r="E15" s="21">
        <v>1595976</v>
      </c>
      <c r="F15" s="21">
        <v>1596944</v>
      </c>
      <c r="G15" s="15" t="s">
        <v>15</v>
      </c>
      <c r="H15" s="15">
        <v>969</v>
      </c>
      <c r="I15" s="26">
        <v>3</v>
      </c>
      <c r="J15" s="26">
        <v>3</v>
      </c>
      <c r="K15" s="31">
        <f t="shared" ref="K15:K16" si="4">J15/I15</f>
        <v>1</v>
      </c>
      <c r="L15" s="32">
        <v>51.0167</v>
      </c>
      <c r="M15" s="32">
        <v>32.28</v>
      </c>
      <c r="N15" s="32">
        <v>23.33</v>
      </c>
      <c r="O15" s="32">
        <v>69.334999999999994</v>
      </c>
      <c r="P15" s="32">
        <f>O15-N15</f>
        <v>46.004999999999995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3"/>
      <c r="B16" s="26" t="s">
        <v>104</v>
      </c>
      <c r="C16" s="26" t="s">
        <v>52</v>
      </c>
      <c r="D16" s="15" t="s">
        <v>60</v>
      </c>
      <c r="E16" s="21">
        <v>16197721</v>
      </c>
      <c r="F16" s="21">
        <v>16198689</v>
      </c>
      <c r="G16" s="15" t="s">
        <v>14</v>
      </c>
      <c r="H16" s="15">
        <v>969</v>
      </c>
      <c r="I16" s="26">
        <v>2</v>
      </c>
      <c r="J16" s="26">
        <v>2</v>
      </c>
      <c r="K16" s="31">
        <f t="shared" si="4"/>
        <v>1</v>
      </c>
      <c r="L16" s="32">
        <v>113.72499999999999</v>
      </c>
      <c r="M16" s="32">
        <v>113.72499999999999</v>
      </c>
      <c r="N16" s="15" t="s">
        <v>15</v>
      </c>
      <c r="O16" s="15" t="s">
        <v>15</v>
      </c>
      <c r="P16" s="15" t="s">
        <v>15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3"/>
      <c r="B17" s="26" t="s">
        <v>105</v>
      </c>
      <c r="C17" s="26" t="s">
        <v>91</v>
      </c>
      <c r="D17" s="15" t="s">
        <v>100</v>
      </c>
      <c r="E17" s="21">
        <v>136796532</v>
      </c>
      <c r="F17" s="21">
        <v>136797454</v>
      </c>
      <c r="G17" s="15" t="s">
        <v>14</v>
      </c>
      <c r="H17" s="15">
        <v>923</v>
      </c>
      <c r="I17" s="26">
        <v>0</v>
      </c>
      <c r="J17" s="15" t="s">
        <v>15</v>
      </c>
      <c r="K17" s="15" t="s">
        <v>15</v>
      </c>
      <c r="L17" s="39" t="s">
        <v>15</v>
      </c>
      <c r="M17" s="15" t="s">
        <v>15</v>
      </c>
      <c r="N17" s="15" t="s">
        <v>15</v>
      </c>
      <c r="O17" s="15" t="s">
        <v>15</v>
      </c>
      <c r="P17" s="15" t="s">
        <v>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53"/>
      <c r="B18" s="26" t="s">
        <v>106</v>
      </c>
      <c r="C18" s="26" t="s">
        <v>52</v>
      </c>
      <c r="D18" s="15" t="s">
        <v>107</v>
      </c>
      <c r="E18" s="21">
        <v>36247143</v>
      </c>
      <c r="F18" s="21">
        <v>36247924</v>
      </c>
      <c r="G18" s="15" t="s">
        <v>15</v>
      </c>
      <c r="H18" s="15">
        <v>782</v>
      </c>
      <c r="I18" s="26">
        <v>0</v>
      </c>
      <c r="J18" s="15" t="s">
        <v>15</v>
      </c>
      <c r="K18" s="15" t="s">
        <v>15</v>
      </c>
      <c r="L18" s="39" t="s">
        <v>15</v>
      </c>
      <c r="M18" s="15" t="s">
        <v>15</v>
      </c>
      <c r="N18" s="15" t="s">
        <v>15</v>
      </c>
      <c r="O18" s="15" t="s">
        <v>15</v>
      </c>
      <c r="P18" s="15" t="s">
        <v>15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3"/>
      <c r="B19" s="26" t="s">
        <v>108</v>
      </c>
      <c r="C19" s="26" t="s">
        <v>52</v>
      </c>
      <c r="D19" s="15" t="s">
        <v>107</v>
      </c>
      <c r="E19" s="21">
        <v>37866176</v>
      </c>
      <c r="F19" s="21">
        <v>37867144</v>
      </c>
      <c r="G19" s="15" t="s">
        <v>14</v>
      </c>
      <c r="H19" s="15">
        <v>969</v>
      </c>
      <c r="I19" s="26">
        <v>1</v>
      </c>
      <c r="J19" s="26">
        <v>1</v>
      </c>
      <c r="K19" s="31">
        <f>J19/I19</f>
        <v>1</v>
      </c>
      <c r="L19" s="32">
        <v>53</v>
      </c>
      <c r="M19" s="32">
        <v>53</v>
      </c>
      <c r="N19" s="15" t="s">
        <v>15</v>
      </c>
      <c r="O19" s="15" t="s">
        <v>15</v>
      </c>
      <c r="P19" s="15" t="s">
        <v>15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4"/>
      <c r="B20" s="26" t="s">
        <v>109</v>
      </c>
      <c r="C20" s="26" t="s">
        <v>52</v>
      </c>
      <c r="D20" s="15" t="s">
        <v>107</v>
      </c>
      <c r="E20" s="21">
        <v>52558696</v>
      </c>
      <c r="F20" s="21">
        <v>52559661</v>
      </c>
      <c r="G20" s="15" t="s">
        <v>14</v>
      </c>
      <c r="H20" s="15">
        <v>966</v>
      </c>
      <c r="I20" s="26">
        <v>0</v>
      </c>
      <c r="J20" s="15" t="s">
        <v>15</v>
      </c>
      <c r="K20" s="15" t="s">
        <v>15</v>
      </c>
      <c r="L20" s="39" t="s">
        <v>15</v>
      </c>
      <c r="M20" s="15" t="s">
        <v>15</v>
      </c>
      <c r="N20" s="15" t="s">
        <v>15</v>
      </c>
      <c r="O20" s="15" t="s">
        <v>15</v>
      </c>
      <c r="P20" s="15" t="s">
        <v>15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33"/>
      <c r="B21" s="26" t="s">
        <v>110</v>
      </c>
      <c r="C21" s="26" t="s">
        <v>52</v>
      </c>
      <c r="D21" s="15" t="s">
        <v>111</v>
      </c>
      <c r="E21" s="21">
        <v>24526787</v>
      </c>
      <c r="F21" s="21">
        <v>24527755</v>
      </c>
      <c r="G21" s="15" t="s">
        <v>15</v>
      </c>
      <c r="H21" s="15">
        <v>969</v>
      </c>
      <c r="I21" s="26">
        <v>0</v>
      </c>
      <c r="J21" s="15" t="s">
        <v>15</v>
      </c>
      <c r="K21" s="15" t="s">
        <v>15</v>
      </c>
      <c r="L21" s="39" t="s">
        <v>15</v>
      </c>
      <c r="M21" s="15" t="s">
        <v>15</v>
      </c>
      <c r="N21" s="15" t="s">
        <v>15</v>
      </c>
      <c r="O21" s="15" t="s">
        <v>15</v>
      </c>
      <c r="P21" s="15" t="s">
        <v>15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6"/>
      <c r="B22" s="26"/>
      <c r="C22" s="26"/>
      <c r="D22" s="26"/>
      <c r="E22" s="23"/>
      <c r="F22" s="23"/>
      <c r="G22" s="26"/>
      <c r="H22" s="26"/>
      <c r="I22" s="26"/>
      <c r="J22" s="26"/>
      <c r="K22" s="31"/>
      <c r="L22" s="32"/>
      <c r="M22" s="32"/>
      <c r="N22" s="32"/>
      <c r="O22" s="32"/>
      <c r="P22" s="32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56" t="s">
        <v>76</v>
      </c>
      <c r="B23" s="26" t="s">
        <v>112</v>
      </c>
      <c r="C23" s="26" t="s">
        <v>52</v>
      </c>
      <c r="D23" s="15" t="s">
        <v>57</v>
      </c>
      <c r="E23" s="21">
        <v>144450893</v>
      </c>
      <c r="F23" s="21">
        <v>144451866</v>
      </c>
      <c r="G23" s="15" t="s">
        <v>14</v>
      </c>
      <c r="H23" s="15">
        <v>974</v>
      </c>
      <c r="I23" s="26">
        <v>1</v>
      </c>
      <c r="J23" s="15">
        <v>1</v>
      </c>
      <c r="K23" s="31">
        <f t="shared" ref="K23:K25" si="5">J23/I23</f>
        <v>1</v>
      </c>
      <c r="L23" s="39">
        <v>252.96</v>
      </c>
      <c r="M23" s="39">
        <v>252.96</v>
      </c>
      <c r="N23" s="15" t="s">
        <v>15</v>
      </c>
      <c r="O23" s="15" t="s">
        <v>15</v>
      </c>
      <c r="P23" s="15" t="s">
        <v>15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53"/>
      <c r="B24" s="26" t="s">
        <v>113</v>
      </c>
      <c r="C24" s="26" t="s">
        <v>91</v>
      </c>
      <c r="D24" s="26" t="s">
        <v>60</v>
      </c>
      <c r="E24" s="23">
        <v>75412887</v>
      </c>
      <c r="F24" s="23">
        <v>75413870</v>
      </c>
      <c r="G24" s="26" t="s">
        <v>15</v>
      </c>
      <c r="H24" s="26">
        <v>984</v>
      </c>
      <c r="I24" s="26">
        <v>1</v>
      </c>
      <c r="J24" s="15">
        <v>1</v>
      </c>
      <c r="K24" s="31">
        <f t="shared" si="5"/>
        <v>1</v>
      </c>
      <c r="L24" s="39">
        <v>73.680000000000007</v>
      </c>
      <c r="M24" s="39">
        <v>73.680000000000007</v>
      </c>
      <c r="N24" s="15" t="s">
        <v>15</v>
      </c>
      <c r="O24" s="15" t="s">
        <v>15</v>
      </c>
      <c r="P24" s="15" t="s">
        <v>15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54"/>
      <c r="B25" s="26" t="s">
        <v>114</v>
      </c>
      <c r="C25" s="26" t="s">
        <v>91</v>
      </c>
      <c r="D25" s="26" t="s">
        <v>55</v>
      </c>
      <c r="E25" s="23">
        <v>201715</v>
      </c>
      <c r="F25" s="23">
        <v>202704</v>
      </c>
      <c r="G25" s="26" t="s">
        <v>14</v>
      </c>
      <c r="H25" s="26">
        <v>990</v>
      </c>
      <c r="I25" s="26">
        <v>3</v>
      </c>
      <c r="J25" s="15">
        <v>3</v>
      </c>
      <c r="K25" s="31">
        <f t="shared" si="5"/>
        <v>1</v>
      </c>
      <c r="L25" s="39">
        <v>52.636699999999998</v>
      </c>
      <c r="M25" s="15">
        <v>47</v>
      </c>
      <c r="N25" s="15">
        <v>45.704999999999998</v>
      </c>
      <c r="O25" s="15">
        <v>56.75</v>
      </c>
      <c r="P25" s="32">
        <f>O25-N25</f>
        <v>11.045000000000002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2">
    <mergeCell ref="A2:A20"/>
    <mergeCell ref="A23:A2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2F2F2"/>
  </sheetPr>
  <dimension ref="A1:Z1000"/>
  <sheetViews>
    <sheetView workbookViewId="0"/>
  </sheetViews>
  <sheetFormatPr baseColWidth="10" defaultColWidth="11.1640625" defaultRowHeight="15" customHeight="1"/>
  <cols>
    <col min="1" max="1" width="10.83203125" customWidth="1"/>
    <col min="2" max="2" width="16.1640625" customWidth="1"/>
    <col min="3" max="3" width="10.83203125" customWidth="1"/>
    <col min="4" max="7" width="17.6640625" customWidth="1"/>
    <col min="8" max="17" width="10.83203125" customWidth="1"/>
    <col min="18" max="26" width="10.5" customWidth="1"/>
  </cols>
  <sheetData>
    <row r="1" spans="1:26" ht="15.75" customHeight="1">
      <c r="A1" s="15"/>
      <c r="B1" s="16" t="s">
        <v>33</v>
      </c>
      <c r="C1" s="17" t="s">
        <v>34</v>
      </c>
      <c r="D1" s="17" t="s">
        <v>35</v>
      </c>
      <c r="E1" s="17" t="s">
        <v>36</v>
      </c>
      <c r="F1" s="17" t="s">
        <v>37</v>
      </c>
      <c r="G1" s="17" t="s">
        <v>38</v>
      </c>
      <c r="H1" s="17" t="s">
        <v>39</v>
      </c>
      <c r="I1" s="17" t="s">
        <v>40</v>
      </c>
      <c r="J1" s="18" t="s">
        <v>41</v>
      </c>
      <c r="K1" s="18" t="s">
        <v>42</v>
      </c>
      <c r="L1" s="19" t="s">
        <v>43</v>
      </c>
      <c r="M1" s="18" t="s">
        <v>44</v>
      </c>
      <c r="N1" s="18" t="s">
        <v>117</v>
      </c>
      <c r="O1" s="18" t="s">
        <v>46</v>
      </c>
      <c r="P1" s="18" t="s">
        <v>47</v>
      </c>
      <c r="Q1" s="18" t="s">
        <v>48</v>
      </c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2" t="s">
        <v>49</v>
      </c>
      <c r="B2" s="15" t="s">
        <v>50</v>
      </c>
      <c r="C2" s="15" t="s">
        <v>51</v>
      </c>
      <c r="D2" s="15" t="s">
        <v>52</v>
      </c>
      <c r="E2" s="15" t="s">
        <v>53</v>
      </c>
      <c r="F2" s="21">
        <v>156657706</v>
      </c>
      <c r="G2" s="21">
        <v>156666885</v>
      </c>
      <c r="H2" s="21" t="s">
        <v>15</v>
      </c>
      <c r="I2" s="21">
        <v>9180</v>
      </c>
      <c r="J2" s="21">
        <v>907</v>
      </c>
      <c r="K2" s="21">
        <v>699</v>
      </c>
      <c r="L2" s="22">
        <f t="shared" ref="L2:L13" si="0">K2/J2</f>
        <v>0.77067254685777287</v>
      </c>
      <c r="M2" s="14">
        <v>115.60299999999999</v>
      </c>
      <c r="N2" s="14">
        <v>103.58</v>
      </c>
      <c r="O2" s="14">
        <v>56.86</v>
      </c>
      <c r="P2" s="14">
        <v>156.08500000000001</v>
      </c>
      <c r="Q2" s="14">
        <f t="shared" ref="Q2:Q7" si="1">P2-O2</f>
        <v>99.225000000000009</v>
      </c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15" t="s">
        <v>54</v>
      </c>
      <c r="C3" s="15" t="s">
        <v>51</v>
      </c>
      <c r="D3" s="15" t="s">
        <v>52</v>
      </c>
      <c r="E3" s="15" t="s">
        <v>55</v>
      </c>
      <c r="F3" s="21">
        <v>118721015</v>
      </c>
      <c r="G3" s="21">
        <v>118730174</v>
      </c>
      <c r="H3" s="21" t="s">
        <v>15</v>
      </c>
      <c r="I3" s="21">
        <v>9160</v>
      </c>
      <c r="J3" s="21">
        <v>234</v>
      </c>
      <c r="K3" s="21">
        <v>189</v>
      </c>
      <c r="L3" s="22">
        <f t="shared" si="0"/>
        <v>0.80769230769230771</v>
      </c>
      <c r="M3" s="14">
        <v>130.672</v>
      </c>
      <c r="N3" s="14">
        <v>117.55</v>
      </c>
      <c r="O3" s="14">
        <v>73.22</v>
      </c>
      <c r="P3" s="14">
        <v>171.48</v>
      </c>
      <c r="Q3" s="14">
        <f t="shared" si="1"/>
        <v>98.259999999999991</v>
      </c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15" t="s">
        <v>56</v>
      </c>
      <c r="C4" s="15" t="s">
        <v>51</v>
      </c>
      <c r="D4" s="15" t="s">
        <v>52</v>
      </c>
      <c r="E4" s="15" t="s">
        <v>57</v>
      </c>
      <c r="F4" s="21">
        <v>155626666</v>
      </c>
      <c r="G4" s="21">
        <v>155635845</v>
      </c>
      <c r="H4" s="21" t="s">
        <v>15</v>
      </c>
      <c r="I4" s="21">
        <v>9180</v>
      </c>
      <c r="J4" s="23">
        <v>78</v>
      </c>
      <c r="K4" s="21">
        <v>56</v>
      </c>
      <c r="L4" s="22">
        <f t="shared" si="0"/>
        <v>0.71794871794871795</v>
      </c>
      <c r="M4" s="14">
        <v>120.69799999999999</v>
      </c>
      <c r="N4" s="14">
        <v>107.47</v>
      </c>
      <c r="O4" s="14">
        <v>54.715000000000003</v>
      </c>
      <c r="P4" s="14">
        <v>164.51750000000001</v>
      </c>
      <c r="Q4" s="14">
        <f t="shared" si="1"/>
        <v>109.80250000000001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15" t="s">
        <v>58</v>
      </c>
      <c r="C5" s="15" t="s">
        <v>59</v>
      </c>
      <c r="D5" s="15" t="s">
        <v>52</v>
      </c>
      <c r="E5" s="15" t="s">
        <v>60</v>
      </c>
      <c r="F5" s="21">
        <v>4582426</v>
      </c>
      <c r="G5" s="21">
        <v>4600400</v>
      </c>
      <c r="H5" s="21" t="s">
        <v>15</v>
      </c>
      <c r="I5" s="21">
        <v>17975</v>
      </c>
      <c r="J5" s="21">
        <v>97</v>
      </c>
      <c r="K5" s="21">
        <v>74</v>
      </c>
      <c r="L5" s="22">
        <f t="shared" si="0"/>
        <v>0.76288659793814428</v>
      </c>
      <c r="M5" s="14">
        <v>103.979</v>
      </c>
      <c r="N5" s="14">
        <v>74.08</v>
      </c>
      <c r="O5" s="14">
        <v>52.88</v>
      </c>
      <c r="P5" s="14">
        <v>154.3725</v>
      </c>
      <c r="Q5" s="14">
        <f t="shared" si="1"/>
        <v>101.49250000000001</v>
      </c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15" t="s">
        <v>61</v>
      </c>
      <c r="C6" s="15" t="s">
        <v>51</v>
      </c>
      <c r="D6" s="15" t="s">
        <v>52</v>
      </c>
      <c r="E6" s="15" t="s">
        <v>62</v>
      </c>
      <c r="F6" s="21">
        <v>18938674</v>
      </c>
      <c r="G6" s="21">
        <v>18947848</v>
      </c>
      <c r="H6" s="21" t="s">
        <v>14</v>
      </c>
      <c r="I6" s="21">
        <v>9175</v>
      </c>
      <c r="J6" s="21">
        <v>75</v>
      </c>
      <c r="K6" s="21">
        <v>57</v>
      </c>
      <c r="L6" s="22">
        <f t="shared" si="0"/>
        <v>0.76</v>
      </c>
      <c r="M6" s="14">
        <v>195.12100000000001</v>
      </c>
      <c r="N6" s="14">
        <v>209.92</v>
      </c>
      <c r="O6" s="14">
        <v>76.260000000000005</v>
      </c>
      <c r="P6" s="14">
        <v>297.19</v>
      </c>
      <c r="Q6" s="14">
        <f t="shared" si="1"/>
        <v>220.93</v>
      </c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15" t="s">
        <v>63</v>
      </c>
      <c r="C7" s="15" t="s">
        <v>59</v>
      </c>
      <c r="D7" s="15" t="s">
        <v>64</v>
      </c>
      <c r="E7" s="15" t="s">
        <v>62</v>
      </c>
      <c r="F7" s="21">
        <v>23536062</v>
      </c>
      <c r="G7" s="21">
        <v>23546900</v>
      </c>
      <c r="H7" s="21" t="s">
        <v>14</v>
      </c>
      <c r="I7" s="21">
        <v>10839</v>
      </c>
      <c r="J7" s="21">
        <v>35</v>
      </c>
      <c r="K7" s="21">
        <v>27</v>
      </c>
      <c r="L7" s="22">
        <f t="shared" si="0"/>
        <v>0.77142857142857146</v>
      </c>
      <c r="M7" s="14">
        <v>98.865600000000001</v>
      </c>
      <c r="N7" s="14">
        <v>94.96</v>
      </c>
      <c r="O7" s="14">
        <v>62.134999999999998</v>
      </c>
      <c r="P7" s="14">
        <v>118.97</v>
      </c>
      <c r="Q7" s="14">
        <f t="shared" si="1"/>
        <v>56.835000000000001</v>
      </c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15" t="s">
        <v>65</v>
      </c>
      <c r="C8" s="15" t="s">
        <v>51</v>
      </c>
      <c r="D8" s="15" t="s">
        <v>52</v>
      </c>
      <c r="E8" s="15" t="s">
        <v>66</v>
      </c>
      <c r="F8" s="21">
        <v>101691893</v>
      </c>
      <c r="G8" s="21">
        <v>101701015</v>
      </c>
      <c r="H8" s="21" t="s">
        <v>14</v>
      </c>
      <c r="I8" s="21">
        <v>9123</v>
      </c>
      <c r="J8" s="21">
        <v>1</v>
      </c>
      <c r="K8" s="21">
        <v>1</v>
      </c>
      <c r="L8" s="22">
        <f t="shared" si="0"/>
        <v>1</v>
      </c>
      <c r="M8" s="14">
        <v>243.69</v>
      </c>
      <c r="N8" s="14">
        <v>243.69</v>
      </c>
      <c r="O8" s="14" t="s">
        <v>15</v>
      </c>
      <c r="P8" s="14" t="s">
        <v>15</v>
      </c>
      <c r="Q8" s="14" t="s">
        <v>15</v>
      </c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15" t="s">
        <v>67</v>
      </c>
      <c r="C9" s="15" t="s">
        <v>59</v>
      </c>
      <c r="D9" s="15" t="s">
        <v>52</v>
      </c>
      <c r="E9" s="15" t="s">
        <v>68</v>
      </c>
      <c r="F9" s="21">
        <v>17908096</v>
      </c>
      <c r="G9" s="21">
        <v>17916431</v>
      </c>
      <c r="H9" s="21" t="s">
        <v>15</v>
      </c>
      <c r="I9" s="21">
        <v>8336</v>
      </c>
      <c r="J9" s="21">
        <v>8</v>
      </c>
      <c r="K9" s="21">
        <v>5</v>
      </c>
      <c r="L9" s="22">
        <f t="shared" si="0"/>
        <v>0.625</v>
      </c>
      <c r="M9" s="14">
        <v>84.433999999999997</v>
      </c>
      <c r="N9" s="14">
        <v>59.88</v>
      </c>
      <c r="O9" s="14">
        <v>59.87</v>
      </c>
      <c r="P9" s="14">
        <v>92.16</v>
      </c>
      <c r="Q9" s="14">
        <f t="shared" ref="Q9:Q11" si="2">P9-O9</f>
        <v>32.29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15" t="s">
        <v>69</v>
      </c>
      <c r="C10" s="15" t="s">
        <v>59</v>
      </c>
      <c r="D10" s="15" t="s">
        <v>52</v>
      </c>
      <c r="E10" s="15" t="s">
        <v>70</v>
      </c>
      <c r="F10" s="21">
        <v>77716945</v>
      </c>
      <c r="G10" s="21">
        <v>77726366</v>
      </c>
      <c r="H10" s="21" t="s">
        <v>15</v>
      </c>
      <c r="I10" s="21">
        <v>9422</v>
      </c>
      <c r="J10" s="21">
        <v>3</v>
      </c>
      <c r="K10" s="21">
        <v>3</v>
      </c>
      <c r="L10" s="22">
        <f t="shared" si="0"/>
        <v>1</v>
      </c>
      <c r="M10" s="14">
        <v>73.033299999999997</v>
      </c>
      <c r="N10" s="14">
        <v>60.32</v>
      </c>
      <c r="O10" s="14">
        <v>41.92</v>
      </c>
      <c r="P10" s="14">
        <v>97.79</v>
      </c>
      <c r="Q10" s="14">
        <f t="shared" si="2"/>
        <v>55.870000000000005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15" t="s">
        <v>71</v>
      </c>
      <c r="C11" s="15" t="s">
        <v>59</v>
      </c>
      <c r="D11" s="15" t="s">
        <v>52</v>
      </c>
      <c r="E11" s="15" t="s">
        <v>72</v>
      </c>
      <c r="F11" s="21">
        <v>58327459</v>
      </c>
      <c r="G11" s="21">
        <v>58336915</v>
      </c>
      <c r="H11" s="21" t="s">
        <v>15</v>
      </c>
      <c r="I11" s="21">
        <v>9457</v>
      </c>
      <c r="J11" s="21">
        <v>4</v>
      </c>
      <c r="K11" s="21">
        <v>3</v>
      </c>
      <c r="L11" s="22">
        <f t="shared" si="0"/>
        <v>0.75</v>
      </c>
      <c r="M11" s="14">
        <v>110.453</v>
      </c>
      <c r="N11" s="14">
        <v>115.32</v>
      </c>
      <c r="O11" s="14">
        <v>78.64</v>
      </c>
      <c r="P11" s="14">
        <v>144.69999999999999</v>
      </c>
      <c r="Q11" s="14">
        <f t="shared" si="2"/>
        <v>66.059999999999988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15" t="s">
        <v>73</v>
      </c>
      <c r="C12" s="15" t="s">
        <v>51</v>
      </c>
      <c r="D12" s="15" t="s">
        <v>52</v>
      </c>
      <c r="E12" s="15" t="s">
        <v>66</v>
      </c>
      <c r="F12" s="21">
        <v>113024277</v>
      </c>
      <c r="G12" s="21">
        <v>113033435</v>
      </c>
      <c r="H12" s="21" t="s">
        <v>15</v>
      </c>
      <c r="I12" s="21">
        <v>9159</v>
      </c>
      <c r="J12" s="21">
        <v>2</v>
      </c>
      <c r="K12" s="21">
        <v>2</v>
      </c>
      <c r="L12" s="22">
        <f t="shared" si="0"/>
        <v>1</v>
      </c>
      <c r="M12" s="14">
        <v>121.79</v>
      </c>
      <c r="N12" s="14">
        <v>121.79</v>
      </c>
      <c r="O12" s="14" t="s">
        <v>15</v>
      </c>
      <c r="P12" s="14" t="s">
        <v>15</v>
      </c>
      <c r="Q12" s="14" t="s">
        <v>15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15" t="s">
        <v>74</v>
      </c>
      <c r="C13" s="15" t="s">
        <v>59</v>
      </c>
      <c r="D13" s="15" t="s">
        <v>52</v>
      </c>
      <c r="E13" s="15" t="s">
        <v>68</v>
      </c>
      <c r="F13" s="21">
        <v>7497875</v>
      </c>
      <c r="G13" s="21">
        <v>7502767</v>
      </c>
      <c r="H13" s="21" t="s">
        <v>15</v>
      </c>
      <c r="I13" s="21">
        <v>4893</v>
      </c>
      <c r="J13" s="21">
        <v>1</v>
      </c>
      <c r="K13" s="21">
        <v>0</v>
      </c>
      <c r="L13" s="22">
        <f t="shared" si="0"/>
        <v>0</v>
      </c>
      <c r="M13" s="14" t="s">
        <v>15</v>
      </c>
      <c r="N13" s="14" t="s">
        <v>15</v>
      </c>
      <c r="O13" s="14" t="s">
        <v>15</v>
      </c>
      <c r="P13" s="14" t="s">
        <v>15</v>
      </c>
      <c r="Q13" s="14" t="s">
        <v>15</v>
      </c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4"/>
      <c r="B14" s="15" t="s">
        <v>75</v>
      </c>
      <c r="C14" s="15" t="s">
        <v>59</v>
      </c>
      <c r="D14" s="15" t="s">
        <v>52</v>
      </c>
      <c r="E14" s="15" t="s">
        <v>55</v>
      </c>
      <c r="F14" s="21">
        <v>101695063</v>
      </c>
      <c r="G14" s="21">
        <v>101704528</v>
      </c>
      <c r="H14" s="21" t="s">
        <v>14</v>
      </c>
      <c r="I14" s="21">
        <v>9466</v>
      </c>
      <c r="J14" s="21">
        <v>0</v>
      </c>
      <c r="K14" s="21" t="s">
        <v>15</v>
      </c>
      <c r="L14" s="21" t="s">
        <v>15</v>
      </c>
      <c r="M14" s="21" t="s">
        <v>15</v>
      </c>
      <c r="N14" s="21" t="s">
        <v>15</v>
      </c>
      <c r="O14" s="21" t="s">
        <v>15</v>
      </c>
      <c r="P14" s="21" t="s">
        <v>15</v>
      </c>
      <c r="Q14" s="21" t="s">
        <v>15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15"/>
      <c r="B15" s="15"/>
      <c r="C15" s="15"/>
      <c r="D15" s="15"/>
      <c r="E15" s="15"/>
      <c r="F15" s="21"/>
      <c r="G15" s="21"/>
      <c r="H15" s="21"/>
      <c r="I15" s="21"/>
      <c r="J15" s="21"/>
      <c r="K15" s="21"/>
      <c r="L15" s="21"/>
      <c r="M15" s="14"/>
      <c r="N15" s="14"/>
      <c r="O15" s="14"/>
      <c r="P15" s="14"/>
      <c r="Q15" s="1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2" t="s">
        <v>76</v>
      </c>
      <c r="B16" s="15" t="s">
        <v>77</v>
      </c>
      <c r="C16" s="15" t="s">
        <v>59</v>
      </c>
      <c r="D16" s="15" t="s">
        <v>78</v>
      </c>
      <c r="E16" s="15" t="s">
        <v>55</v>
      </c>
      <c r="F16" s="21">
        <v>62375545</v>
      </c>
      <c r="G16" s="21">
        <v>62383091</v>
      </c>
      <c r="H16" s="21" t="s">
        <v>15</v>
      </c>
      <c r="I16" s="21">
        <v>7547</v>
      </c>
      <c r="J16" s="21">
        <v>12</v>
      </c>
      <c r="K16" s="21">
        <v>9</v>
      </c>
      <c r="L16" s="22">
        <f>K16/J16</f>
        <v>0.75</v>
      </c>
      <c r="M16" s="14">
        <v>85.8489</v>
      </c>
      <c r="N16" s="14">
        <v>85.79</v>
      </c>
      <c r="O16" s="14">
        <v>70.5</v>
      </c>
      <c r="P16" s="14">
        <v>109.08</v>
      </c>
      <c r="Q16" s="14">
        <f>P16-O16</f>
        <v>38.58</v>
      </c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4"/>
      <c r="B17" s="15" t="s">
        <v>79</v>
      </c>
      <c r="C17" s="15" t="s">
        <v>51</v>
      </c>
      <c r="D17" s="15" t="s">
        <v>52</v>
      </c>
      <c r="E17" s="15" t="s">
        <v>57</v>
      </c>
      <c r="F17" s="21">
        <v>150632886</v>
      </c>
      <c r="G17" s="21">
        <v>150634662</v>
      </c>
      <c r="H17" s="21" t="s">
        <v>15</v>
      </c>
      <c r="I17" s="21">
        <v>1777</v>
      </c>
      <c r="J17" s="21">
        <v>0</v>
      </c>
      <c r="K17" s="21" t="s">
        <v>15</v>
      </c>
      <c r="L17" s="21" t="s">
        <v>15</v>
      </c>
      <c r="M17" s="21" t="s">
        <v>15</v>
      </c>
      <c r="N17" s="21" t="s">
        <v>15</v>
      </c>
      <c r="O17" s="21" t="s">
        <v>15</v>
      </c>
      <c r="P17" s="21" t="s">
        <v>15</v>
      </c>
      <c r="Q17" s="21" t="s">
        <v>15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15"/>
      <c r="B18" s="15"/>
      <c r="C18" s="15"/>
      <c r="D18" s="15"/>
      <c r="E18" s="15"/>
      <c r="F18" s="21"/>
      <c r="G18" s="21"/>
      <c r="H18" s="21"/>
      <c r="I18" s="21"/>
      <c r="J18" s="21"/>
      <c r="K18" s="21"/>
      <c r="L18" s="21"/>
      <c r="M18" s="14"/>
      <c r="N18" s="14"/>
      <c r="O18" s="14"/>
      <c r="P18" s="14"/>
      <c r="Q18" s="1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5" t="s">
        <v>80</v>
      </c>
      <c r="B19" s="15" t="s">
        <v>81</v>
      </c>
      <c r="C19" s="15" t="s">
        <v>15</v>
      </c>
      <c r="D19" s="15" t="s">
        <v>15</v>
      </c>
      <c r="E19" s="15" t="s">
        <v>60</v>
      </c>
      <c r="F19" s="21">
        <v>5527148</v>
      </c>
      <c r="G19" s="21">
        <v>5530601</v>
      </c>
      <c r="H19" s="21" t="s">
        <v>15</v>
      </c>
      <c r="I19" s="21">
        <v>1812</v>
      </c>
      <c r="J19" s="21">
        <v>1621</v>
      </c>
      <c r="K19" s="21">
        <v>1236</v>
      </c>
      <c r="L19" s="22">
        <f t="shared" ref="L19:L21" si="3">K19/J19</f>
        <v>0.76249228871067243</v>
      </c>
      <c r="M19" s="14">
        <v>105.919</v>
      </c>
      <c r="N19" s="14">
        <v>102.325</v>
      </c>
      <c r="O19" s="14">
        <v>63.457500000000003</v>
      </c>
      <c r="P19" s="14">
        <v>141.44999999999999</v>
      </c>
      <c r="Q19" s="14">
        <f t="shared" ref="Q19:Q21" si="4">P19-O19</f>
        <v>77.992499999999978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3"/>
      <c r="B20" s="15" t="s">
        <v>82</v>
      </c>
      <c r="C20" s="15" t="s">
        <v>15</v>
      </c>
      <c r="D20" s="15" t="s">
        <v>15</v>
      </c>
      <c r="E20" s="15" t="s">
        <v>83</v>
      </c>
      <c r="F20" s="21">
        <v>44796681</v>
      </c>
      <c r="G20" s="21">
        <v>44803117</v>
      </c>
      <c r="H20" s="21" t="s">
        <v>14</v>
      </c>
      <c r="I20" s="21">
        <v>2897</v>
      </c>
      <c r="J20" s="21">
        <v>1044</v>
      </c>
      <c r="K20" s="21">
        <v>822</v>
      </c>
      <c r="L20" s="22">
        <f t="shared" si="3"/>
        <v>0.78735632183908044</v>
      </c>
      <c r="M20" s="14">
        <v>86.602699999999999</v>
      </c>
      <c r="N20" s="14">
        <v>76.644999999999996</v>
      </c>
      <c r="O20" s="14">
        <v>45.2575</v>
      </c>
      <c r="P20" s="14">
        <v>119.6</v>
      </c>
      <c r="Q20" s="14">
        <f t="shared" si="4"/>
        <v>74.342500000000001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54"/>
      <c r="B21" s="15" t="s">
        <v>84</v>
      </c>
      <c r="C21" s="15" t="s">
        <v>15</v>
      </c>
      <c r="D21" s="15" t="s">
        <v>15</v>
      </c>
      <c r="E21" s="15" t="s">
        <v>85</v>
      </c>
      <c r="F21" s="21">
        <v>134460165</v>
      </c>
      <c r="G21" s="21">
        <v>134500668</v>
      </c>
      <c r="H21" s="21" t="s">
        <v>14</v>
      </c>
      <c r="I21" s="21">
        <v>1395</v>
      </c>
      <c r="J21" s="21">
        <v>87</v>
      </c>
      <c r="K21" s="21">
        <v>73</v>
      </c>
      <c r="L21" s="22">
        <f t="shared" si="3"/>
        <v>0.83908045977011492</v>
      </c>
      <c r="M21" s="14">
        <v>82.239199999999997</v>
      </c>
      <c r="N21" s="14">
        <v>64.64</v>
      </c>
      <c r="O21" s="14">
        <v>32.15</v>
      </c>
      <c r="P21" s="14">
        <v>123.16</v>
      </c>
      <c r="Q21" s="14">
        <f t="shared" si="4"/>
        <v>91.009999999999991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35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3">
    <mergeCell ref="A2:A14"/>
    <mergeCell ref="A16:A17"/>
    <mergeCell ref="A19:A21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2F2F2"/>
  </sheetPr>
  <dimension ref="A1:Z1000"/>
  <sheetViews>
    <sheetView workbookViewId="0"/>
  </sheetViews>
  <sheetFormatPr baseColWidth="10" defaultColWidth="11.1640625" defaultRowHeight="15" customHeight="1"/>
  <cols>
    <col min="1" max="3" width="10.83203125" customWidth="1"/>
    <col min="4" max="6" width="14.5" customWidth="1"/>
    <col min="7" max="16" width="10.83203125" customWidth="1"/>
    <col min="17" max="26" width="10.5" customWidth="1"/>
  </cols>
  <sheetData>
    <row r="1" spans="1:26" ht="15.75" customHeight="1">
      <c r="A1" s="26"/>
      <c r="B1" s="16" t="s">
        <v>33</v>
      </c>
      <c r="C1" s="16" t="s">
        <v>34</v>
      </c>
      <c r="D1" s="16" t="s">
        <v>36</v>
      </c>
      <c r="E1" s="16" t="s">
        <v>37</v>
      </c>
      <c r="F1" s="16" t="s">
        <v>38</v>
      </c>
      <c r="G1" s="16" t="s">
        <v>39</v>
      </c>
      <c r="H1" s="16" t="s">
        <v>40</v>
      </c>
      <c r="I1" s="36" t="s">
        <v>41</v>
      </c>
      <c r="J1" s="37" t="s">
        <v>42</v>
      </c>
      <c r="K1" s="38" t="s">
        <v>43</v>
      </c>
      <c r="L1" s="28" t="s">
        <v>44</v>
      </c>
      <c r="M1" s="28" t="s">
        <v>118</v>
      </c>
      <c r="N1" s="28" t="s">
        <v>46</v>
      </c>
      <c r="O1" s="28" t="s">
        <v>47</v>
      </c>
      <c r="P1" s="28" t="s">
        <v>48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6" t="s">
        <v>49</v>
      </c>
      <c r="B2" s="26" t="s">
        <v>87</v>
      </c>
      <c r="C2" s="26" t="s">
        <v>52</v>
      </c>
      <c r="D2" s="15" t="s">
        <v>57</v>
      </c>
      <c r="E2" s="21">
        <v>155599536</v>
      </c>
      <c r="F2" s="21">
        <v>155600505</v>
      </c>
      <c r="G2" s="15" t="s">
        <v>15</v>
      </c>
      <c r="H2" s="15">
        <v>970</v>
      </c>
      <c r="I2" s="26">
        <v>3</v>
      </c>
      <c r="J2" s="26">
        <v>3</v>
      </c>
      <c r="K2" s="31">
        <f t="shared" ref="K2:K3" si="0">J2/I2</f>
        <v>1</v>
      </c>
      <c r="L2" s="32">
        <v>81.853300000000004</v>
      </c>
      <c r="M2" s="32">
        <v>64.760000000000005</v>
      </c>
      <c r="N2" s="32">
        <v>58.094999999999999</v>
      </c>
      <c r="O2" s="32">
        <v>97.064999999999998</v>
      </c>
      <c r="P2" s="32">
        <f t="shared" ref="P2:P3" si="1">O2-N2</f>
        <v>38.97</v>
      </c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26" t="s">
        <v>88</v>
      </c>
      <c r="C3" s="26" t="s">
        <v>52</v>
      </c>
      <c r="D3" s="15" t="s">
        <v>57</v>
      </c>
      <c r="E3" s="21">
        <v>149092876</v>
      </c>
      <c r="F3" s="21">
        <v>149093849</v>
      </c>
      <c r="G3" s="15" t="s">
        <v>15</v>
      </c>
      <c r="H3" s="15">
        <v>974</v>
      </c>
      <c r="I3" s="26">
        <v>5</v>
      </c>
      <c r="J3" s="26">
        <v>4</v>
      </c>
      <c r="K3" s="31">
        <f t="shared" si="0"/>
        <v>0.8</v>
      </c>
      <c r="L3" s="32">
        <v>151.14500000000001</v>
      </c>
      <c r="M3" s="32">
        <v>134.92500000000001</v>
      </c>
      <c r="N3" s="32">
        <v>96.397499999999994</v>
      </c>
      <c r="O3" s="32">
        <v>189.67250000000001</v>
      </c>
      <c r="P3" s="32">
        <f t="shared" si="1"/>
        <v>93.27500000000002</v>
      </c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26" t="s">
        <v>89</v>
      </c>
      <c r="C4" s="26" t="s">
        <v>52</v>
      </c>
      <c r="D4" s="15" t="s">
        <v>66</v>
      </c>
      <c r="E4" s="21">
        <v>196944079</v>
      </c>
      <c r="F4" s="21">
        <v>196945028</v>
      </c>
      <c r="G4" s="15" t="s">
        <v>14</v>
      </c>
      <c r="H4" s="15">
        <v>950</v>
      </c>
      <c r="I4" s="26">
        <v>0</v>
      </c>
      <c r="J4" s="15" t="s">
        <v>15</v>
      </c>
      <c r="K4" s="15" t="s">
        <v>15</v>
      </c>
      <c r="L4" s="15" t="s">
        <v>15</v>
      </c>
      <c r="M4" s="15" t="s">
        <v>15</v>
      </c>
      <c r="N4" s="15" t="s">
        <v>15</v>
      </c>
      <c r="O4" s="15" t="s">
        <v>15</v>
      </c>
      <c r="P4" s="15" t="s">
        <v>15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26" t="s">
        <v>90</v>
      </c>
      <c r="C5" s="26" t="s">
        <v>91</v>
      </c>
      <c r="D5" s="15" t="s">
        <v>53</v>
      </c>
      <c r="E5" s="21">
        <v>1567391</v>
      </c>
      <c r="F5" s="21">
        <v>1568346</v>
      </c>
      <c r="G5" s="15" t="s">
        <v>15</v>
      </c>
      <c r="H5" s="15">
        <v>956</v>
      </c>
      <c r="I5" s="26">
        <v>4</v>
      </c>
      <c r="J5" s="26">
        <v>3</v>
      </c>
      <c r="K5" s="22">
        <v>0.8</v>
      </c>
      <c r="L5" s="32">
        <v>131.90299999999999</v>
      </c>
      <c r="M5" s="32">
        <v>113.36</v>
      </c>
      <c r="N5" s="32">
        <v>111.44</v>
      </c>
      <c r="O5" s="32">
        <v>143.095</v>
      </c>
      <c r="P5" s="32">
        <f t="shared" ref="P5:P6" si="2">O5-N5</f>
        <v>31.655000000000001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26" t="s">
        <v>92</v>
      </c>
      <c r="C6" s="26" t="s">
        <v>52</v>
      </c>
      <c r="D6" s="15" t="s">
        <v>68</v>
      </c>
      <c r="E6" s="21">
        <v>47176032</v>
      </c>
      <c r="F6" s="21">
        <v>47176992</v>
      </c>
      <c r="G6" s="15" t="s">
        <v>15</v>
      </c>
      <c r="H6" s="15">
        <v>961</v>
      </c>
      <c r="I6" s="26">
        <v>7</v>
      </c>
      <c r="J6" s="26">
        <v>4</v>
      </c>
      <c r="K6" s="31">
        <f t="shared" ref="K6:K8" si="3">J6/I6</f>
        <v>0.5714285714285714</v>
      </c>
      <c r="L6" s="32">
        <v>143.685</v>
      </c>
      <c r="M6" s="32">
        <v>127.18</v>
      </c>
      <c r="N6" s="32">
        <v>117.41500000000001</v>
      </c>
      <c r="O6" s="32">
        <v>153.44999999999999</v>
      </c>
      <c r="P6" s="32">
        <f t="shared" si="2"/>
        <v>36.034999999999982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26" t="s">
        <v>93</v>
      </c>
      <c r="C7" s="26" t="s">
        <v>52</v>
      </c>
      <c r="D7" s="15" t="s">
        <v>57</v>
      </c>
      <c r="E7" s="21">
        <v>1409806</v>
      </c>
      <c r="F7" s="21">
        <v>1410773</v>
      </c>
      <c r="G7" s="15" t="s">
        <v>14</v>
      </c>
      <c r="H7" s="15">
        <v>968</v>
      </c>
      <c r="I7" s="26">
        <v>1</v>
      </c>
      <c r="J7" s="26">
        <v>1</v>
      </c>
      <c r="K7" s="31">
        <f t="shared" si="3"/>
        <v>1</v>
      </c>
      <c r="L7" s="32">
        <v>109.17</v>
      </c>
      <c r="M7" s="32">
        <v>109.17</v>
      </c>
      <c r="N7" s="32" t="s">
        <v>15</v>
      </c>
      <c r="O7" s="32" t="s">
        <v>15</v>
      </c>
      <c r="P7" s="32" t="s">
        <v>15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26" t="s">
        <v>94</v>
      </c>
      <c r="C8" s="26" t="s">
        <v>52</v>
      </c>
      <c r="D8" s="15" t="s">
        <v>68</v>
      </c>
      <c r="E8" s="21">
        <v>143831988</v>
      </c>
      <c r="F8" s="21">
        <v>143832957</v>
      </c>
      <c r="G8" s="15" t="s">
        <v>14</v>
      </c>
      <c r="H8" s="15">
        <v>970</v>
      </c>
      <c r="I8" s="26">
        <v>3</v>
      </c>
      <c r="J8" s="26">
        <v>2</v>
      </c>
      <c r="K8" s="31">
        <f t="shared" si="3"/>
        <v>0.66666666666666663</v>
      </c>
      <c r="L8" s="32">
        <v>11.035</v>
      </c>
      <c r="M8" s="32">
        <v>11.035</v>
      </c>
      <c r="N8" s="14" t="s">
        <v>15</v>
      </c>
      <c r="O8" s="14" t="s">
        <v>15</v>
      </c>
      <c r="P8" s="14" t="s">
        <v>15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26" t="s">
        <v>95</v>
      </c>
      <c r="C9" s="26" t="s">
        <v>52</v>
      </c>
      <c r="D9" s="15" t="s">
        <v>96</v>
      </c>
      <c r="E9" s="21">
        <v>55279270</v>
      </c>
      <c r="F9" s="21">
        <v>55280234</v>
      </c>
      <c r="G9" s="15" t="s">
        <v>14</v>
      </c>
      <c r="H9" s="15">
        <v>965</v>
      </c>
      <c r="I9" s="26">
        <v>0</v>
      </c>
      <c r="J9" s="15" t="s">
        <v>15</v>
      </c>
      <c r="K9" s="15" t="s">
        <v>15</v>
      </c>
      <c r="L9" s="15" t="s">
        <v>15</v>
      </c>
      <c r="M9" s="15" t="s">
        <v>15</v>
      </c>
      <c r="N9" s="15" t="s">
        <v>15</v>
      </c>
      <c r="O9" s="15" t="s">
        <v>15</v>
      </c>
      <c r="P9" s="15" t="s">
        <v>15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26" t="s">
        <v>97</v>
      </c>
      <c r="C10" s="26" t="s">
        <v>52</v>
      </c>
      <c r="D10" s="15" t="s">
        <v>96</v>
      </c>
      <c r="E10" s="21">
        <v>201139001</v>
      </c>
      <c r="F10" s="21">
        <v>201139967</v>
      </c>
      <c r="G10" s="15" t="s">
        <v>14</v>
      </c>
      <c r="H10" s="15">
        <v>967</v>
      </c>
      <c r="I10" s="26">
        <v>0</v>
      </c>
      <c r="J10" s="15" t="s">
        <v>15</v>
      </c>
      <c r="K10" s="15" t="s">
        <v>15</v>
      </c>
      <c r="L10" s="15" t="s">
        <v>15</v>
      </c>
      <c r="M10" s="15" t="s">
        <v>15</v>
      </c>
      <c r="N10" s="15" t="s">
        <v>15</v>
      </c>
      <c r="O10" s="15" t="s">
        <v>15</v>
      </c>
      <c r="P10" s="15" t="s">
        <v>15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26" t="s">
        <v>98</v>
      </c>
      <c r="C11" s="26" t="s">
        <v>52</v>
      </c>
      <c r="D11" s="26" t="s">
        <v>70</v>
      </c>
      <c r="E11" s="23">
        <v>34719459</v>
      </c>
      <c r="F11" s="23">
        <v>34720428</v>
      </c>
      <c r="G11" s="26" t="s">
        <v>15</v>
      </c>
      <c r="H11" s="26">
        <v>970</v>
      </c>
      <c r="I11" s="26">
        <v>1</v>
      </c>
      <c r="J11" s="26">
        <v>1</v>
      </c>
      <c r="K11" s="31">
        <f t="shared" ref="K11:K14" si="4">J11/I11</f>
        <v>1</v>
      </c>
      <c r="L11" s="32">
        <v>52.87</v>
      </c>
      <c r="M11" s="32">
        <v>52.87</v>
      </c>
      <c r="N11" s="32" t="s">
        <v>15</v>
      </c>
      <c r="O11" s="32" t="s">
        <v>15</v>
      </c>
      <c r="P11" s="32" t="s">
        <v>15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26" t="s">
        <v>99</v>
      </c>
      <c r="C12" s="26" t="s">
        <v>52</v>
      </c>
      <c r="D12" s="15" t="s">
        <v>100</v>
      </c>
      <c r="E12" s="21">
        <v>121429105</v>
      </c>
      <c r="F12" s="21">
        <v>121430073</v>
      </c>
      <c r="G12" s="15" t="s">
        <v>14</v>
      </c>
      <c r="H12" s="15">
        <v>969</v>
      </c>
      <c r="I12" s="26">
        <v>2</v>
      </c>
      <c r="J12" s="26">
        <v>0</v>
      </c>
      <c r="K12" s="31">
        <f t="shared" si="4"/>
        <v>0</v>
      </c>
      <c r="L12" s="15" t="s">
        <v>15</v>
      </c>
      <c r="M12" s="15" t="s">
        <v>15</v>
      </c>
      <c r="N12" s="15" t="s">
        <v>15</v>
      </c>
      <c r="O12" s="15" t="s">
        <v>15</v>
      </c>
      <c r="P12" s="15" t="s">
        <v>15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26" t="s">
        <v>101</v>
      </c>
      <c r="C13" s="26" t="s">
        <v>52</v>
      </c>
      <c r="D13" s="15" t="s">
        <v>57</v>
      </c>
      <c r="E13" s="21">
        <v>146948312</v>
      </c>
      <c r="F13" s="21">
        <v>146949300</v>
      </c>
      <c r="G13" s="15" t="s">
        <v>14</v>
      </c>
      <c r="H13" s="15">
        <v>989</v>
      </c>
      <c r="I13" s="26">
        <v>1</v>
      </c>
      <c r="J13" s="26">
        <v>1</v>
      </c>
      <c r="K13" s="31">
        <f t="shared" si="4"/>
        <v>1</v>
      </c>
      <c r="L13" s="32">
        <v>146.86000000000001</v>
      </c>
      <c r="M13" s="32">
        <v>146.86000000000001</v>
      </c>
      <c r="N13" s="32" t="s">
        <v>15</v>
      </c>
      <c r="O13" s="32" t="s">
        <v>15</v>
      </c>
      <c r="P13" s="32" t="s">
        <v>15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3"/>
      <c r="B14" s="26" t="s">
        <v>102</v>
      </c>
      <c r="C14" s="26" t="s">
        <v>52</v>
      </c>
      <c r="D14" s="15" t="s">
        <v>96</v>
      </c>
      <c r="E14" s="21">
        <v>3104480</v>
      </c>
      <c r="F14" s="21">
        <v>3105423</v>
      </c>
      <c r="G14" s="15" t="s">
        <v>15</v>
      </c>
      <c r="H14" s="15">
        <v>944</v>
      </c>
      <c r="I14" s="26">
        <v>1</v>
      </c>
      <c r="J14" s="26">
        <v>1</v>
      </c>
      <c r="K14" s="31">
        <f t="shared" si="4"/>
        <v>1</v>
      </c>
      <c r="L14" s="32">
        <v>26.15</v>
      </c>
      <c r="M14" s="32">
        <v>26.15</v>
      </c>
      <c r="N14" s="32" t="s">
        <v>15</v>
      </c>
      <c r="O14" s="32" t="s">
        <v>15</v>
      </c>
      <c r="P14" s="32" t="s">
        <v>15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53"/>
      <c r="B15" s="26" t="s">
        <v>103</v>
      </c>
      <c r="C15" s="26" t="s">
        <v>52</v>
      </c>
      <c r="D15" s="15" t="s">
        <v>53</v>
      </c>
      <c r="E15" s="21">
        <v>1595976</v>
      </c>
      <c r="F15" s="21">
        <v>1596944</v>
      </c>
      <c r="G15" s="15" t="s">
        <v>15</v>
      </c>
      <c r="H15" s="15">
        <v>969</v>
      </c>
      <c r="I15" s="26">
        <v>0</v>
      </c>
      <c r="J15" s="15" t="s">
        <v>15</v>
      </c>
      <c r="K15" s="15" t="s">
        <v>15</v>
      </c>
      <c r="L15" s="15" t="s">
        <v>15</v>
      </c>
      <c r="M15" s="15" t="s">
        <v>15</v>
      </c>
      <c r="N15" s="15" t="s">
        <v>15</v>
      </c>
      <c r="O15" s="15" t="s">
        <v>15</v>
      </c>
      <c r="P15" s="15" t="s">
        <v>15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3"/>
      <c r="B16" s="26" t="s">
        <v>104</v>
      </c>
      <c r="C16" s="26" t="s">
        <v>52</v>
      </c>
      <c r="D16" s="15" t="s">
        <v>60</v>
      </c>
      <c r="E16" s="21">
        <v>16197721</v>
      </c>
      <c r="F16" s="21">
        <v>16198689</v>
      </c>
      <c r="G16" s="15" t="s">
        <v>14</v>
      </c>
      <c r="H16" s="15">
        <v>969</v>
      </c>
      <c r="I16" s="26">
        <v>0</v>
      </c>
      <c r="J16" s="15" t="s">
        <v>15</v>
      </c>
      <c r="K16" s="15" t="s">
        <v>15</v>
      </c>
      <c r="L16" s="15" t="s">
        <v>15</v>
      </c>
      <c r="M16" s="15" t="s">
        <v>15</v>
      </c>
      <c r="N16" s="15" t="s">
        <v>15</v>
      </c>
      <c r="O16" s="15" t="s">
        <v>15</v>
      </c>
      <c r="P16" s="15" t="s">
        <v>15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3"/>
      <c r="B17" s="26" t="s">
        <v>105</v>
      </c>
      <c r="C17" s="26" t="s">
        <v>91</v>
      </c>
      <c r="D17" s="15" t="s">
        <v>100</v>
      </c>
      <c r="E17" s="21">
        <v>136796532</v>
      </c>
      <c r="F17" s="21">
        <v>136797454</v>
      </c>
      <c r="G17" s="15" t="s">
        <v>14</v>
      </c>
      <c r="H17" s="15">
        <v>923</v>
      </c>
      <c r="I17" s="26">
        <v>2</v>
      </c>
      <c r="J17" s="26">
        <v>2</v>
      </c>
      <c r="K17" s="31">
        <f t="shared" ref="K17:K18" si="5">J17/I17</f>
        <v>1</v>
      </c>
      <c r="L17" s="32">
        <v>145.60499999999999</v>
      </c>
      <c r="M17" s="32">
        <v>145.60499999999999</v>
      </c>
      <c r="N17" s="14" t="s">
        <v>15</v>
      </c>
      <c r="O17" s="14" t="s">
        <v>15</v>
      </c>
      <c r="P17" s="14" t="s">
        <v>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53"/>
      <c r="B18" s="26" t="s">
        <v>106</v>
      </c>
      <c r="C18" s="26" t="s">
        <v>52</v>
      </c>
      <c r="D18" s="15" t="s">
        <v>107</v>
      </c>
      <c r="E18" s="21">
        <v>36247143</v>
      </c>
      <c r="F18" s="21">
        <v>36247924</v>
      </c>
      <c r="G18" s="15" t="s">
        <v>15</v>
      </c>
      <c r="H18" s="15">
        <v>782</v>
      </c>
      <c r="I18" s="26">
        <v>2</v>
      </c>
      <c r="J18" s="26">
        <v>2</v>
      </c>
      <c r="K18" s="31">
        <f t="shared" si="5"/>
        <v>1</v>
      </c>
      <c r="L18" s="32">
        <v>129.505</v>
      </c>
      <c r="M18" s="32">
        <v>129.505</v>
      </c>
      <c r="N18" s="14" t="s">
        <v>15</v>
      </c>
      <c r="O18" s="14" t="s">
        <v>15</v>
      </c>
      <c r="P18" s="14" t="s">
        <v>15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3"/>
      <c r="B19" s="26" t="s">
        <v>108</v>
      </c>
      <c r="C19" s="26" t="s">
        <v>52</v>
      </c>
      <c r="D19" s="15" t="s">
        <v>107</v>
      </c>
      <c r="E19" s="21">
        <v>37866176</v>
      </c>
      <c r="F19" s="21">
        <v>37867144</v>
      </c>
      <c r="G19" s="15" t="s">
        <v>14</v>
      </c>
      <c r="H19" s="15">
        <v>969</v>
      </c>
      <c r="I19" s="26">
        <v>0</v>
      </c>
      <c r="J19" s="15" t="s">
        <v>15</v>
      </c>
      <c r="K19" s="15" t="s">
        <v>15</v>
      </c>
      <c r="L19" s="15" t="s">
        <v>15</v>
      </c>
      <c r="M19" s="15" t="s">
        <v>15</v>
      </c>
      <c r="N19" s="15" t="s">
        <v>15</v>
      </c>
      <c r="O19" s="15" t="s">
        <v>15</v>
      </c>
      <c r="P19" s="15" t="s">
        <v>15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4"/>
      <c r="B20" s="26" t="s">
        <v>109</v>
      </c>
      <c r="C20" s="26" t="s">
        <v>52</v>
      </c>
      <c r="D20" s="15" t="s">
        <v>107</v>
      </c>
      <c r="E20" s="21">
        <v>52558696</v>
      </c>
      <c r="F20" s="21">
        <v>52559661</v>
      </c>
      <c r="G20" s="15" t="s">
        <v>14</v>
      </c>
      <c r="H20" s="15">
        <v>966</v>
      </c>
      <c r="I20" s="26">
        <v>1</v>
      </c>
      <c r="J20" s="26">
        <v>1</v>
      </c>
      <c r="K20" s="31">
        <f t="shared" ref="K20:K21" si="6">J20/I20</f>
        <v>1</v>
      </c>
      <c r="L20" s="32">
        <v>187.5</v>
      </c>
      <c r="M20" s="32">
        <v>187.5</v>
      </c>
      <c r="N20" s="15" t="s">
        <v>15</v>
      </c>
      <c r="O20" s="15" t="s">
        <v>15</v>
      </c>
      <c r="P20" s="15" t="s">
        <v>15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33"/>
      <c r="B21" s="26" t="s">
        <v>110</v>
      </c>
      <c r="C21" s="26" t="s">
        <v>52</v>
      </c>
      <c r="D21" s="15" t="s">
        <v>111</v>
      </c>
      <c r="E21" s="21">
        <v>24526787</v>
      </c>
      <c r="F21" s="21">
        <v>24527755</v>
      </c>
      <c r="G21" s="15" t="s">
        <v>15</v>
      </c>
      <c r="H21" s="15">
        <v>969</v>
      </c>
      <c r="I21" s="26">
        <v>1</v>
      </c>
      <c r="J21" s="26">
        <v>1</v>
      </c>
      <c r="K21" s="31">
        <f t="shared" si="6"/>
        <v>1</v>
      </c>
      <c r="L21" s="32">
        <v>43.42</v>
      </c>
      <c r="M21" s="32">
        <v>43.42</v>
      </c>
      <c r="N21" s="15" t="s">
        <v>15</v>
      </c>
      <c r="O21" s="15" t="s">
        <v>15</v>
      </c>
      <c r="P21" s="15" t="s">
        <v>15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6"/>
      <c r="B22" s="26"/>
      <c r="C22" s="26"/>
      <c r="D22" s="26"/>
      <c r="E22" s="23"/>
      <c r="F22" s="23"/>
      <c r="G22" s="26"/>
      <c r="H22" s="26"/>
      <c r="I22" s="26"/>
      <c r="J22" s="26"/>
      <c r="K22" s="31"/>
      <c r="L22" s="32"/>
      <c r="M22" s="32"/>
      <c r="N22" s="32"/>
      <c r="O22" s="32"/>
      <c r="P22" s="32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56" t="s">
        <v>76</v>
      </c>
      <c r="B23" s="26" t="s">
        <v>112</v>
      </c>
      <c r="C23" s="26" t="s">
        <v>52</v>
      </c>
      <c r="D23" s="15" t="s">
        <v>57</v>
      </c>
      <c r="E23" s="21">
        <v>144450893</v>
      </c>
      <c r="F23" s="21">
        <v>144451866</v>
      </c>
      <c r="G23" s="15" t="s">
        <v>14</v>
      </c>
      <c r="H23" s="15">
        <v>974</v>
      </c>
      <c r="I23" s="26">
        <v>2</v>
      </c>
      <c r="J23" s="26">
        <v>2</v>
      </c>
      <c r="K23" s="31">
        <f t="shared" ref="K23:K24" si="7">J23/I23</f>
        <v>1</v>
      </c>
      <c r="L23" s="32">
        <v>39.28</v>
      </c>
      <c r="M23" s="32">
        <v>39.28</v>
      </c>
      <c r="N23" s="14" t="s">
        <v>15</v>
      </c>
      <c r="O23" s="14" t="s">
        <v>15</v>
      </c>
      <c r="P23" s="14" t="s">
        <v>15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53"/>
      <c r="B24" s="26" t="s">
        <v>113</v>
      </c>
      <c r="C24" s="26" t="s">
        <v>91</v>
      </c>
      <c r="D24" s="26" t="s">
        <v>60</v>
      </c>
      <c r="E24" s="23">
        <v>75412887</v>
      </c>
      <c r="F24" s="23">
        <v>75413870</v>
      </c>
      <c r="G24" s="26" t="s">
        <v>15</v>
      </c>
      <c r="H24" s="26">
        <v>984</v>
      </c>
      <c r="I24" s="26">
        <v>1</v>
      </c>
      <c r="J24" s="26">
        <v>1</v>
      </c>
      <c r="K24" s="31">
        <f t="shared" si="7"/>
        <v>1</v>
      </c>
      <c r="L24" s="32">
        <v>109.48</v>
      </c>
      <c r="M24" s="32">
        <v>109.48</v>
      </c>
      <c r="N24" s="15" t="s">
        <v>15</v>
      </c>
      <c r="O24" s="15" t="s">
        <v>15</v>
      </c>
      <c r="P24" s="15" t="s">
        <v>15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54"/>
      <c r="B25" s="26" t="s">
        <v>114</v>
      </c>
      <c r="C25" s="26" t="s">
        <v>91</v>
      </c>
      <c r="D25" s="26" t="s">
        <v>55</v>
      </c>
      <c r="E25" s="23">
        <v>201715</v>
      </c>
      <c r="F25" s="23">
        <v>202704</v>
      </c>
      <c r="G25" s="26" t="s">
        <v>14</v>
      </c>
      <c r="H25" s="26">
        <v>990</v>
      </c>
      <c r="I25" s="26">
        <v>0</v>
      </c>
      <c r="J25" s="15" t="s">
        <v>15</v>
      </c>
      <c r="K25" s="15" t="s">
        <v>15</v>
      </c>
      <c r="L25" s="15" t="s">
        <v>15</v>
      </c>
      <c r="M25" s="15" t="s">
        <v>15</v>
      </c>
      <c r="N25" s="15" t="s">
        <v>15</v>
      </c>
      <c r="O25" s="15" t="s">
        <v>15</v>
      </c>
      <c r="P25" s="15" t="s">
        <v>15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2">
    <mergeCell ref="A2:A20"/>
    <mergeCell ref="A23:A25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Z1000"/>
  <sheetViews>
    <sheetView workbookViewId="0"/>
  </sheetViews>
  <sheetFormatPr baseColWidth="10" defaultColWidth="11.1640625" defaultRowHeight="15" customHeight="1"/>
  <cols>
    <col min="1" max="1" width="13.33203125" customWidth="1"/>
    <col min="2" max="2" width="14.33203125" customWidth="1"/>
    <col min="3" max="3" width="10.83203125" customWidth="1"/>
    <col min="4" max="7" width="15.1640625" customWidth="1"/>
    <col min="8" max="17" width="10.83203125" customWidth="1"/>
    <col min="18" max="26" width="10.5" customWidth="1"/>
  </cols>
  <sheetData>
    <row r="1" spans="1:26" ht="15.75" customHeight="1">
      <c r="A1" s="15"/>
      <c r="B1" s="16" t="s">
        <v>33</v>
      </c>
      <c r="C1" s="17" t="s">
        <v>34</v>
      </c>
      <c r="D1" s="18" t="s">
        <v>35</v>
      </c>
      <c r="E1" s="17" t="s">
        <v>36</v>
      </c>
      <c r="F1" s="17" t="s">
        <v>37</v>
      </c>
      <c r="G1" s="17" t="s">
        <v>38</v>
      </c>
      <c r="H1" s="17" t="s">
        <v>39</v>
      </c>
      <c r="I1" s="17" t="s">
        <v>40</v>
      </c>
      <c r="J1" s="18" t="s">
        <v>41</v>
      </c>
      <c r="K1" s="18" t="s">
        <v>42</v>
      </c>
      <c r="L1" s="19" t="s">
        <v>43</v>
      </c>
      <c r="M1" s="18" t="s">
        <v>44</v>
      </c>
      <c r="N1" s="18" t="s">
        <v>119</v>
      </c>
      <c r="O1" s="18" t="s">
        <v>46</v>
      </c>
      <c r="P1" s="18" t="s">
        <v>47</v>
      </c>
      <c r="Q1" s="18" t="s">
        <v>48</v>
      </c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2" t="s">
        <v>49</v>
      </c>
      <c r="B2" s="15" t="s">
        <v>50</v>
      </c>
      <c r="C2" s="15" t="s">
        <v>51</v>
      </c>
      <c r="D2" s="15" t="s">
        <v>52</v>
      </c>
      <c r="E2" s="15" t="s">
        <v>53</v>
      </c>
      <c r="F2" s="21">
        <v>156657706</v>
      </c>
      <c r="G2" s="21">
        <v>156666885</v>
      </c>
      <c r="H2" s="21" t="s">
        <v>15</v>
      </c>
      <c r="I2" s="21">
        <v>9180</v>
      </c>
      <c r="J2" s="21">
        <v>2035</v>
      </c>
      <c r="K2" s="21">
        <v>1780</v>
      </c>
      <c r="L2" s="22">
        <f t="shared" ref="L2:L14" si="0">K2/J2</f>
        <v>0.87469287469287471</v>
      </c>
      <c r="M2" s="14">
        <v>107.10899999999999</v>
      </c>
      <c r="N2" s="14">
        <v>98.19</v>
      </c>
      <c r="O2" s="14">
        <v>52.865000000000002</v>
      </c>
      <c r="P2" s="14">
        <v>145.33500000000001</v>
      </c>
      <c r="Q2" s="14">
        <f t="shared" ref="Q2:Q12" si="1">P2-O2</f>
        <v>92.47</v>
      </c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15" t="s">
        <v>54</v>
      </c>
      <c r="C3" s="15" t="s">
        <v>51</v>
      </c>
      <c r="D3" s="15" t="s">
        <v>52</v>
      </c>
      <c r="E3" s="15" t="s">
        <v>55</v>
      </c>
      <c r="F3" s="21">
        <v>118721015</v>
      </c>
      <c r="G3" s="21">
        <v>118730174</v>
      </c>
      <c r="H3" s="21" t="s">
        <v>15</v>
      </c>
      <c r="I3" s="21">
        <v>9160</v>
      </c>
      <c r="J3" s="21">
        <v>392</v>
      </c>
      <c r="K3" s="21">
        <v>348</v>
      </c>
      <c r="L3" s="22">
        <f t="shared" si="0"/>
        <v>0.88775510204081631</v>
      </c>
      <c r="M3" s="14">
        <v>110.747</v>
      </c>
      <c r="N3" s="14">
        <v>103.77</v>
      </c>
      <c r="O3" s="14">
        <v>61.387500000000003</v>
      </c>
      <c r="P3" s="14">
        <v>139.27000000000001</v>
      </c>
      <c r="Q3" s="14">
        <f t="shared" si="1"/>
        <v>77.882500000000007</v>
      </c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15" t="s">
        <v>56</v>
      </c>
      <c r="C4" s="15" t="s">
        <v>51</v>
      </c>
      <c r="D4" s="15" t="s">
        <v>52</v>
      </c>
      <c r="E4" s="15" t="s">
        <v>57</v>
      </c>
      <c r="F4" s="21">
        <v>155626666</v>
      </c>
      <c r="G4" s="21">
        <v>155635845</v>
      </c>
      <c r="H4" s="21" t="s">
        <v>15</v>
      </c>
      <c r="I4" s="21">
        <v>9180</v>
      </c>
      <c r="J4" s="23">
        <v>244</v>
      </c>
      <c r="K4" s="21">
        <v>210</v>
      </c>
      <c r="L4" s="22">
        <f t="shared" si="0"/>
        <v>0.86065573770491799</v>
      </c>
      <c r="M4" s="14">
        <v>132.71100000000001</v>
      </c>
      <c r="N4" s="14">
        <v>109.02</v>
      </c>
      <c r="O4" s="14">
        <v>65.400000000000006</v>
      </c>
      <c r="P4" s="14">
        <v>187.98249999999999</v>
      </c>
      <c r="Q4" s="14">
        <f t="shared" si="1"/>
        <v>122.58249999999998</v>
      </c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15" t="s">
        <v>58</v>
      </c>
      <c r="C5" s="15" t="s">
        <v>59</v>
      </c>
      <c r="D5" s="15" t="s">
        <v>52</v>
      </c>
      <c r="E5" s="15" t="s">
        <v>60</v>
      </c>
      <c r="F5" s="21">
        <v>4582426</v>
      </c>
      <c r="G5" s="21">
        <v>4600400</v>
      </c>
      <c r="H5" s="21" t="s">
        <v>15</v>
      </c>
      <c r="I5" s="21">
        <v>17975</v>
      </c>
      <c r="J5" s="21">
        <v>186</v>
      </c>
      <c r="K5" s="21">
        <v>164</v>
      </c>
      <c r="L5" s="22">
        <f t="shared" si="0"/>
        <v>0.88172043010752688</v>
      </c>
      <c r="M5" s="14">
        <v>106.919</v>
      </c>
      <c r="N5" s="14">
        <v>98.004999999999995</v>
      </c>
      <c r="O5" s="14">
        <v>52.502499999999998</v>
      </c>
      <c r="P5" s="14">
        <v>146.69749999999999</v>
      </c>
      <c r="Q5" s="14">
        <f t="shared" si="1"/>
        <v>94.194999999999993</v>
      </c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15" t="s">
        <v>61</v>
      </c>
      <c r="C6" s="15" t="s">
        <v>51</v>
      </c>
      <c r="D6" s="15" t="s">
        <v>52</v>
      </c>
      <c r="E6" s="15" t="s">
        <v>62</v>
      </c>
      <c r="F6" s="21">
        <v>18938674</v>
      </c>
      <c r="G6" s="21">
        <v>18947848</v>
      </c>
      <c r="H6" s="21" t="s">
        <v>14</v>
      </c>
      <c r="I6" s="21">
        <v>9175</v>
      </c>
      <c r="J6" s="21">
        <v>94</v>
      </c>
      <c r="K6" s="21">
        <v>82</v>
      </c>
      <c r="L6" s="22">
        <f t="shared" si="0"/>
        <v>0.87234042553191493</v>
      </c>
      <c r="M6" s="14">
        <v>155.08799999999999</v>
      </c>
      <c r="N6" s="14">
        <v>140.51499999999999</v>
      </c>
      <c r="O6" s="14">
        <v>70.72</v>
      </c>
      <c r="P6" s="14">
        <v>226.29249999999999</v>
      </c>
      <c r="Q6" s="14">
        <f t="shared" si="1"/>
        <v>155.57249999999999</v>
      </c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15" t="s">
        <v>63</v>
      </c>
      <c r="C7" s="15" t="s">
        <v>59</v>
      </c>
      <c r="D7" s="15" t="s">
        <v>64</v>
      </c>
      <c r="E7" s="15" t="s">
        <v>62</v>
      </c>
      <c r="F7" s="21">
        <v>23536062</v>
      </c>
      <c r="G7" s="21">
        <v>23546900</v>
      </c>
      <c r="H7" s="21" t="s">
        <v>14</v>
      </c>
      <c r="I7" s="21">
        <v>10839</v>
      </c>
      <c r="J7" s="21">
        <v>100</v>
      </c>
      <c r="K7" s="21">
        <v>89</v>
      </c>
      <c r="L7" s="22">
        <f t="shared" si="0"/>
        <v>0.89</v>
      </c>
      <c r="M7" s="14">
        <v>122.873</v>
      </c>
      <c r="N7" s="14">
        <v>109.36</v>
      </c>
      <c r="O7" s="14">
        <v>62.33</v>
      </c>
      <c r="P7" s="14">
        <v>165.5</v>
      </c>
      <c r="Q7" s="14">
        <f t="shared" si="1"/>
        <v>103.17</v>
      </c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15" t="s">
        <v>65</v>
      </c>
      <c r="C8" s="15" t="s">
        <v>51</v>
      </c>
      <c r="D8" s="15" t="s">
        <v>52</v>
      </c>
      <c r="E8" s="15" t="s">
        <v>66</v>
      </c>
      <c r="F8" s="21">
        <v>101691893</v>
      </c>
      <c r="G8" s="21">
        <v>101701015</v>
      </c>
      <c r="H8" s="21" t="s">
        <v>14</v>
      </c>
      <c r="I8" s="21">
        <v>9123</v>
      </c>
      <c r="J8" s="21">
        <v>18</v>
      </c>
      <c r="K8" s="21">
        <v>13</v>
      </c>
      <c r="L8" s="22">
        <f t="shared" si="0"/>
        <v>0.72222222222222221</v>
      </c>
      <c r="M8" s="14">
        <v>112.404</v>
      </c>
      <c r="N8" s="14">
        <v>98.68</v>
      </c>
      <c r="O8" s="14">
        <v>48.1</v>
      </c>
      <c r="P8" s="14">
        <v>155.5</v>
      </c>
      <c r="Q8" s="14">
        <f t="shared" si="1"/>
        <v>107.4</v>
      </c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15" t="s">
        <v>67</v>
      </c>
      <c r="C9" s="15" t="s">
        <v>59</v>
      </c>
      <c r="D9" s="15" t="s">
        <v>52</v>
      </c>
      <c r="E9" s="15" t="s">
        <v>68</v>
      </c>
      <c r="F9" s="21">
        <v>17908096</v>
      </c>
      <c r="G9" s="21">
        <v>17916431</v>
      </c>
      <c r="H9" s="21" t="s">
        <v>15</v>
      </c>
      <c r="I9" s="21">
        <v>8336</v>
      </c>
      <c r="J9" s="21">
        <v>5</v>
      </c>
      <c r="K9" s="21">
        <v>4</v>
      </c>
      <c r="L9" s="22">
        <f t="shared" si="0"/>
        <v>0.8</v>
      </c>
      <c r="M9" s="14">
        <v>74.290000000000006</v>
      </c>
      <c r="N9" s="14">
        <v>79.525000000000006</v>
      </c>
      <c r="O9" s="14">
        <v>56.454999999999998</v>
      </c>
      <c r="P9" s="14">
        <v>97.36</v>
      </c>
      <c r="Q9" s="14">
        <f t="shared" si="1"/>
        <v>40.905000000000001</v>
      </c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15" t="s">
        <v>69</v>
      </c>
      <c r="C10" s="15" t="s">
        <v>59</v>
      </c>
      <c r="D10" s="15" t="s">
        <v>52</v>
      </c>
      <c r="E10" s="15" t="s">
        <v>70</v>
      </c>
      <c r="F10" s="21">
        <v>77716945</v>
      </c>
      <c r="G10" s="21">
        <v>77726366</v>
      </c>
      <c r="H10" s="21" t="s">
        <v>15</v>
      </c>
      <c r="I10" s="21">
        <v>9422</v>
      </c>
      <c r="J10" s="21">
        <v>8</v>
      </c>
      <c r="K10" s="21">
        <v>4</v>
      </c>
      <c r="L10" s="22">
        <f t="shared" si="0"/>
        <v>0.5</v>
      </c>
      <c r="M10" s="14">
        <v>74.747500000000002</v>
      </c>
      <c r="N10" s="14">
        <v>84.885000000000005</v>
      </c>
      <c r="O10" s="14">
        <v>62.005000000000003</v>
      </c>
      <c r="P10" s="14">
        <v>97.627499999999998</v>
      </c>
      <c r="Q10" s="14">
        <f t="shared" si="1"/>
        <v>35.622499999999995</v>
      </c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15" t="s">
        <v>71</v>
      </c>
      <c r="C11" s="15" t="s">
        <v>59</v>
      </c>
      <c r="D11" s="15" t="s">
        <v>52</v>
      </c>
      <c r="E11" s="15" t="s">
        <v>72</v>
      </c>
      <c r="F11" s="21">
        <v>58327459</v>
      </c>
      <c r="G11" s="21">
        <v>58336915</v>
      </c>
      <c r="H11" s="21" t="s">
        <v>15</v>
      </c>
      <c r="I11" s="21">
        <v>9457</v>
      </c>
      <c r="J11" s="21">
        <v>4</v>
      </c>
      <c r="K11" s="21">
        <v>3</v>
      </c>
      <c r="L11" s="22">
        <f t="shared" si="0"/>
        <v>0.75</v>
      </c>
      <c r="M11" s="14">
        <v>122.223</v>
      </c>
      <c r="N11" s="14">
        <v>110.04</v>
      </c>
      <c r="O11" s="14">
        <v>90.495000000000005</v>
      </c>
      <c r="P11" s="14">
        <v>147.86000000000001</v>
      </c>
      <c r="Q11" s="14">
        <f t="shared" si="1"/>
        <v>57.365000000000009</v>
      </c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15" t="s">
        <v>73</v>
      </c>
      <c r="C12" s="15" t="s">
        <v>51</v>
      </c>
      <c r="D12" s="15" t="s">
        <v>52</v>
      </c>
      <c r="E12" s="15" t="s">
        <v>66</v>
      </c>
      <c r="F12" s="21">
        <v>113024277</v>
      </c>
      <c r="G12" s="21">
        <v>113033435</v>
      </c>
      <c r="H12" s="21" t="s">
        <v>15</v>
      </c>
      <c r="I12" s="21">
        <v>9159</v>
      </c>
      <c r="J12" s="40">
        <v>7</v>
      </c>
      <c r="K12" s="21">
        <v>6</v>
      </c>
      <c r="L12" s="22">
        <f t="shared" si="0"/>
        <v>0.8571428571428571</v>
      </c>
      <c r="M12" s="14">
        <v>162.697</v>
      </c>
      <c r="N12" s="14">
        <v>157.69999999999999</v>
      </c>
      <c r="O12" s="14">
        <v>95.702500000000001</v>
      </c>
      <c r="P12" s="14">
        <v>206.32499999999999</v>
      </c>
      <c r="Q12" s="14">
        <f t="shared" si="1"/>
        <v>110.62249999999999</v>
      </c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15" t="s">
        <v>74</v>
      </c>
      <c r="C13" s="15" t="s">
        <v>59</v>
      </c>
      <c r="D13" s="15" t="s">
        <v>52</v>
      </c>
      <c r="E13" s="15" t="s">
        <v>68</v>
      </c>
      <c r="F13" s="21">
        <v>7497875</v>
      </c>
      <c r="G13" s="21">
        <v>7502767</v>
      </c>
      <c r="H13" s="21" t="s">
        <v>15</v>
      </c>
      <c r="I13" s="21">
        <v>4893</v>
      </c>
      <c r="J13" s="21">
        <v>1</v>
      </c>
      <c r="K13" s="21">
        <v>1</v>
      </c>
      <c r="L13" s="22">
        <f t="shared" si="0"/>
        <v>1</v>
      </c>
      <c r="M13" s="14">
        <v>110.5</v>
      </c>
      <c r="N13" s="14">
        <v>110.5</v>
      </c>
      <c r="O13" s="14" t="s">
        <v>15</v>
      </c>
      <c r="P13" s="14" t="s">
        <v>15</v>
      </c>
      <c r="Q13" s="14" t="s">
        <v>15</v>
      </c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4"/>
      <c r="B14" s="15" t="s">
        <v>75</v>
      </c>
      <c r="C14" s="15" t="s">
        <v>59</v>
      </c>
      <c r="D14" s="15" t="s">
        <v>52</v>
      </c>
      <c r="E14" s="15" t="s">
        <v>55</v>
      </c>
      <c r="F14" s="21">
        <v>101695063</v>
      </c>
      <c r="G14" s="21">
        <v>101704528</v>
      </c>
      <c r="H14" s="21" t="s">
        <v>14</v>
      </c>
      <c r="I14" s="21">
        <v>9466</v>
      </c>
      <c r="J14" s="21">
        <v>1</v>
      </c>
      <c r="K14" s="21">
        <v>1</v>
      </c>
      <c r="L14" s="22">
        <f t="shared" si="0"/>
        <v>1</v>
      </c>
      <c r="M14" s="14">
        <v>114.41</v>
      </c>
      <c r="N14" s="14">
        <v>114.41</v>
      </c>
      <c r="O14" s="14" t="s">
        <v>15</v>
      </c>
      <c r="P14" s="14" t="s">
        <v>15</v>
      </c>
      <c r="Q14" s="14" t="s">
        <v>15</v>
      </c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15"/>
      <c r="B15" s="15"/>
      <c r="C15" s="15"/>
      <c r="D15" s="15"/>
      <c r="E15" s="15"/>
      <c r="F15" s="21"/>
      <c r="G15" s="21"/>
      <c r="H15" s="21"/>
      <c r="I15" s="21"/>
      <c r="J15" s="21"/>
      <c r="K15" s="21"/>
      <c r="L15" s="22"/>
      <c r="M15" s="14"/>
      <c r="N15" s="14"/>
      <c r="O15" s="14"/>
      <c r="P15" s="14"/>
      <c r="Q15" s="14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2" t="s">
        <v>76</v>
      </c>
      <c r="B16" s="15" t="s">
        <v>77</v>
      </c>
      <c r="C16" s="15" t="s">
        <v>59</v>
      </c>
      <c r="D16" s="15" t="s">
        <v>78</v>
      </c>
      <c r="E16" s="15" t="s">
        <v>55</v>
      </c>
      <c r="F16" s="21">
        <v>62375545</v>
      </c>
      <c r="G16" s="21">
        <v>62383091</v>
      </c>
      <c r="H16" s="21" t="s">
        <v>15</v>
      </c>
      <c r="I16" s="21">
        <v>7547</v>
      </c>
      <c r="J16" s="21">
        <v>15</v>
      </c>
      <c r="K16" s="21">
        <v>15</v>
      </c>
      <c r="L16" s="22">
        <f t="shared" ref="L16:L17" si="2">K16/J16</f>
        <v>1</v>
      </c>
      <c r="M16" s="14">
        <v>118.468</v>
      </c>
      <c r="N16" s="14">
        <v>91.68</v>
      </c>
      <c r="O16" s="14">
        <v>73.37</v>
      </c>
      <c r="P16" s="14">
        <v>136.935</v>
      </c>
      <c r="Q16" s="14">
        <f>P16-O16</f>
        <v>63.564999999999998</v>
      </c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4"/>
      <c r="B17" s="15" t="s">
        <v>79</v>
      </c>
      <c r="C17" s="15" t="s">
        <v>51</v>
      </c>
      <c r="D17" s="15" t="s">
        <v>52</v>
      </c>
      <c r="E17" s="15" t="s">
        <v>57</v>
      </c>
      <c r="F17" s="21">
        <v>150632886</v>
      </c>
      <c r="G17" s="21">
        <v>150634662</v>
      </c>
      <c r="H17" s="21" t="s">
        <v>15</v>
      </c>
      <c r="I17" s="21">
        <v>1777</v>
      </c>
      <c r="J17" s="21">
        <v>2</v>
      </c>
      <c r="K17" s="21">
        <v>2</v>
      </c>
      <c r="L17" s="22">
        <f t="shared" si="2"/>
        <v>1</v>
      </c>
      <c r="M17" s="14">
        <v>196.18</v>
      </c>
      <c r="N17" s="14">
        <v>196.18</v>
      </c>
      <c r="O17" s="14" t="s">
        <v>15</v>
      </c>
      <c r="P17" s="14" t="s">
        <v>15</v>
      </c>
      <c r="Q17" s="14" t="s">
        <v>15</v>
      </c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15"/>
      <c r="B18" s="15"/>
      <c r="C18" s="15"/>
      <c r="D18" s="15"/>
      <c r="E18" s="15"/>
      <c r="F18" s="21"/>
      <c r="G18" s="21"/>
      <c r="H18" s="21"/>
      <c r="I18" s="21"/>
      <c r="J18" s="21"/>
      <c r="K18" s="21"/>
      <c r="L18" s="22"/>
      <c r="M18" s="14"/>
      <c r="N18" s="14"/>
      <c r="O18" s="14"/>
      <c r="P18" s="14"/>
      <c r="Q18" s="14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5" t="s">
        <v>80</v>
      </c>
      <c r="B19" s="15" t="s">
        <v>81</v>
      </c>
      <c r="C19" s="15" t="s">
        <v>15</v>
      </c>
      <c r="D19" s="15" t="s">
        <v>15</v>
      </c>
      <c r="E19" s="15" t="s">
        <v>60</v>
      </c>
      <c r="F19" s="21">
        <v>5527148</v>
      </c>
      <c r="G19" s="21">
        <v>5530601</v>
      </c>
      <c r="H19" s="21" t="s">
        <v>15</v>
      </c>
      <c r="I19" s="21">
        <v>1812</v>
      </c>
      <c r="J19" s="21">
        <v>1786</v>
      </c>
      <c r="K19" s="21">
        <v>1567</v>
      </c>
      <c r="L19" s="22">
        <f t="shared" ref="L19:L21" si="3">K19/J19</f>
        <v>0.87737961926091823</v>
      </c>
      <c r="M19" s="14">
        <v>109.741</v>
      </c>
      <c r="N19" s="14">
        <v>110</v>
      </c>
      <c r="O19" s="14">
        <v>63.65</v>
      </c>
      <c r="P19" s="14">
        <v>145.14500000000001</v>
      </c>
      <c r="Q19" s="14">
        <f t="shared" ref="Q19:Q21" si="4">P19-O19</f>
        <v>81.495000000000005</v>
      </c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3"/>
      <c r="B20" s="15" t="s">
        <v>82</v>
      </c>
      <c r="C20" s="15" t="s">
        <v>15</v>
      </c>
      <c r="D20" s="15" t="s">
        <v>15</v>
      </c>
      <c r="E20" s="15" t="s">
        <v>83</v>
      </c>
      <c r="F20" s="21">
        <v>44796681</v>
      </c>
      <c r="G20" s="21">
        <v>44803117</v>
      </c>
      <c r="H20" s="21" t="s">
        <v>14</v>
      </c>
      <c r="I20" s="21">
        <v>2897</v>
      </c>
      <c r="J20" s="21">
        <v>2426</v>
      </c>
      <c r="K20" s="21">
        <v>2139</v>
      </c>
      <c r="L20" s="22">
        <f t="shared" si="3"/>
        <v>0.88169826875515256</v>
      </c>
      <c r="M20" s="14">
        <v>100.377</v>
      </c>
      <c r="N20" s="14">
        <v>97.71</v>
      </c>
      <c r="O20" s="14">
        <v>61.954999999999998</v>
      </c>
      <c r="P20" s="14">
        <v>132.32499999999999</v>
      </c>
      <c r="Q20" s="14">
        <f t="shared" si="4"/>
        <v>70.36999999999999</v>
      </c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54"/>
      <c r="B21" s="15" t="s">
        <v>84</v>
      </c>
      <c r="C21" s="15" t="s">
        <v>15</v>
      </c>
      <c r="D21" s="15" t="s">
        <v>15</v>
      </c>
      <c r="E21" s="15" t="s">
        <v>85</v>
      </c>
      <c r="F21" s="21">
        <v>134460165</v>
      </c>
      <c r="G21" s="21">
        <v>134500668</v>
      </c>
      <c r="H21" s="21" t="s">
        <v>14</v>
      </c>
      <c r="I21" s="21">
        <v>1395</v>
      </c>
      <c r="J21" s="21">
        <v>151</v>
      </c>
      <c r="K21" s="21">
        <v>129</v>
      </c>
      <c r="L21" s="22">
        <f t="shared" si="3"/>
        <v>0.85430463576158944</v>
      </c>
      <c r="M21" s="14">
        <v>79.214100000000002</v>
      </c>
      <c r="N21" s="14">
        <v>73.16</v>
      </c>
      <c r="O21" s="14">
        <v>28.25</v>
      </c>
      <c r="P21" s="14">
        <v>111.38</v>
      </c>
      <c r="Q21" s="14">
        <f t="shared" si="4"/>
        <v>83.13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35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3">
    <mergeCell ref="A2:A14"/>
    <mergeCell ref="A16:A17"/>
    <mergeCell ref="A19:A21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Z1000"/>
  <sheetViews>
    <sheetView workbookViewId="0"/>
  </sheetViews>
  <sheetFormatPr baseColWidth="10" defaultColWidth="11.1640625" defaultRowHeight="15" customHeight="1"/>
  <cols>
    <col min="1" max="3" width="10.83203125" customWidth="1"/>
    <col min="4" max="4" width="15.1640625" customWidth="1"/>
    <col min="5" max="6" width="13.83203125" customWidth="1"/>
    <col min="7" max="14" width="10.83203125" customWidth="1"/>
    <col min="15" max="15" width="12.83203125" customWidth="1"/>
    <col min="16" max="16" width="10.83203125" customWidth="1"/>
    <col min="17" max="26" width="10.5" customWidth="1"/>
  </cols>
  <sheetData>
    <row r="1" spans="1:26" ht="15.75" customHeight="1">
      <c r="A1" s="26"/>
      <c r="B1" s="16" t="s">
        <v>33</v>
      </c>
      <c r="C1" s="16" t="s">
        <v>34</v>
      </c>
      <c r="D1" s="16" t="s">
        <v>36</v>
      </c>
      <c r="E1" s="16" t="s">
        <v>37</v>
      </c>
      <c r="F1" s="16" t="s">
        <v>38</v>
      </c>
      <c r="G1" s="16" t="s">
        <v>39</v>
      </c>
      <c r="H1" s="16" t="s">
        <v>40</v>
      </c>
      <c r="I1" s="36" t="s">
        <v>41</v>
      </c>
      <c r="J1" s="37" t="s">
        <v>42</v>
      </c>
      <c r="K1" s="38" t="s">
        <v>43</v>
      </c>
      <c r="L1" s="28" t="s">
        <v>44</v>
      </c>
      <c r="M1" s="28" t="s">
        <v>120</v>
      </c>
      <c r="N1" s="28" t="s">
        <v>46</v>
      </c>
      <c r="O1" s="28" t="s">
        <v>47</v>
      </c>
      <c r="P1" s="28" t="s">
        <v>48</v>
      </c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.75" customHeight="1">
      <c r="A2" s="56" t="s">
        <v>49</v>
      </c>
      <c r="B2" s="26" t="s">
        <v>87</v>
      </c>
      <c r="C2" s="26" t="s">
        <v>52</v>
      </c>
      <c r="D2" s="15" t="s">
        <v>57</v>
      </c>
      <c r="E2" s="21">
        <v>155599536</v>
      </c>
      <c r="F2" s="21">
        <v>155600505</v>
      </c>
      <c r="G2" s="15" t="s">
        <v>15</v>
      </c>
      <c r="H2" s="15">
        <v>970</v>
      </c>
      <c r="I2" s="26">
        <v>15</v>
      </c>
      <c r="J2" s="26">
        <v>15</v>
      </c>
      <c r="K2" s="31">
        <f t="shared" ref="K2:K12" si="0">J2/I2</f>
        <v>1</v>
      </c>
      <c r="L2" s="32">
        <v>66.596699999999998</v>
      </c>
      <c r="M2" s="32">
        <v>62.67</v>
      </c>
      <c r="N2" s="32">
        <v>46.05</v>
      </c>
      <c r="O2" s="32">
        <v>80.95</v>
      </c>
      <c r="P2" s="32">
        <f t="shared" ref="P2:P5" si="1">O2-N2</f>
        <v>34.900000000000006</v>
      </c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.75" customHeight="1">
      <c r="A3" s="53"/>
      <c r="B3" s="26" t="s">
        <v>88</v>
      </c>
      <c r="C3" s="26" t="s">
        <v>52</v>
      </c>
      <c r="D3" s="15" t="s">
        <v>57</v>
      </c>
      <c r="E3" s="21">
        <v>149092876</v>
      </c>
      <c r="F3" s="21">
        <v>149093849</v>
      </c>
      <c r="G3" s="15" t="s">
        <v>15</v>
      </c>
      <c r="H3" s="15">
        <v>974</v>
      </c>
      <c r="I3" s="26">
        <v>9</v>
      </c>
      <c r="J3" s="26">
        <v>8</v>
      </c>
      <c r="K3" s="22">
        <f t="shared" si="0"/>
        <v>0.88888888888888884</v>
      </c>
      <c r="L3" s="32">
        <v>103.3</v>
      </c>
      <c r="M3" s="32">
        <v>88.924999999999997</v>
      </c>
      <c r="N3" s="32">
        <v>54.21</v>
      </c>
      <c r="O3" s="32">
        <v>138.44</v>
      </c>
      <c r="P3" s="32">
        <f t="shared" si="1"/>
        <v>84.22999999999999</v>
      </c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.75" customHeight="1">
      <c r="A4" s="53"/>
      <c r="B4" s="26" t="s">
        <v>89</v>
      </c>
      <c r="C4" s="26" t="s">
        <v>52</v>
      </c>
      <c r="D4" s="15" t="s">
        <v>66</v>
      </c>
      <c r="E4" s="21">
        <v>196944079</v>
      </c>
      <c r="F4" s="21">
        <v>196945028</v>
      </c>
      <c r="G4" s="15" t="s">
        <v>14</v>
      </c>
      <c r="H4" s="15">
        <v>950</v>
      </c>
      <c r="I4" s="26">
        <v>6</v>
      </c>
      <c r="J4" s="26">
        <v>3</v>
      </c>
      <c r="K4" s="31">
        <f t="shared" si="0"/>
        <v>0.5</v>
      </c>
      <c r="L4" s="32">
        <v>86.753299999999996</v>
      </c>
      <c r="M4" s="32">
        <v>65.64</v>
      </c>
      <c r="N4" s="32">
        <v>63.545000000000002</v>
      </c>
      <c r="O4" s="32">
        <v>99.405000000000001</v>
      </c>
      <c r="P4" s="32">
        <f t="shared" si="1"/>
        <v>35.86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5.75" customHeight="1">
      <c r="A5" s="53"/>
      <c r="B5" s="26" t="s">
        <v>90</v>
      </c>
      <c r="C5" s="26" t="s">
        <v>91</v>
      </c>
      <c r="D5" s="15" t="s">
        <v>53</v>
      </c>
      <c r="E5" s="21">
        <v>1567391</v>
      </c>
      <c r="F5" s="21">
        <v>1568346</v>
      </c>
      <c r="G5" s="15" t="s">
        <v>15</v>
      </c>
      <c r="H5" s="15">
        <v>956</v>
      </c>
      <c r="I5" s="26">
        <v>3</v>
      </c>
      <c r="J5" s="26">
        <v>3</v>
      </c>
      <c r="K5" s="31">
        <f t="shared" si="0"/>
        <v>1</v>
      </c>
      <c r="L5" s="32">
        <v>257.89999999999998</v>
      </c>
      <c r="M5" s="32">
        <v>204.2</v>
      </c>
      <c r="N5" s="32">
        <v>189.82499999999999</v>
      </c>
      <c r="O5" s="39">
        <v>299.125</v>
      </c>
      <c r="P5" s="32">
        <f t="shared" si="1"/>
        <v>109.30000000000001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customHeight="1">
      <c r="A6" s="53"/>
      <c r="B6" s="26" t="s">
        <v>92</v>
      </c>
      <c r="C6" s="26" t="s">
        <v>52</v>
      </c>
      <c r="D6" s="15" t="s">
        <v>68</v>
      </c>
      <c r="E6" s="21">
        <v>47176032</v>
      </c>
      <c r="F6" s="21">
        <v>47176992</v>
      </c>
      <c r="G6" s="15" t="s">
        <v>15</v>
      </c>
      <c r="H6" s="15">
        <v>961</v>
      </c>
      <c r="I6" s="26">
        <v>2</v>
      </c>
      <c r="J6" s="26">
        <v>2</v>
      </c>
      <c r="K6" s="31">
        <f t="shared" si="0"/>
        <v>1</v>
      </c>
      <c r="L6" s="32">
        <v>196.255</v>
      </c>
      <c r="M6" s="32">
        <v>196.255</v>
      </c>
      <c r="N6" s="15" t="s">
        <v>15</v>
      </c>
      <c r="O6" s="15" t="s">
        <v>15</v>
      </c>
      <c r="P6" s="15" t="s">
        <v>15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5.75" customHeight="1">
      <c r="A7" s="53"/>
      <c r="B7" s="26" t="s">
        <v>93</v>
      </c>
      <c r="C7" s="26" t="s">
        <v>52</v>
      </c>
      <c r="D7" s="15" t="s">
        <v>57</v>
      </c>
      <c r="E7" s="21">
        <v>1409806</v>
      </c>
      <c r="F7" s="21">
        <v>1410773</v>
      </c>
      <c r="G7" s="15" t="s">
        <v>14</v>
      </c>
      <c r="H7" s="15">
        <v>968</v>
      </c>
      <c r="I7" s="26">
        <v>1</v>
      </c>
      <c r="J7" s="26">
        <v>1</v>
      </c>
      <c r="K7" s="31">
        <f t="shared" si="0"/>
        <v>1</v>
      </c>
      <c r="L7" s="32">
        <v>80.62</v>
      </c>
      <c r="M7" s="32">
        <v>80.62</v>
      </c>
      <c r="N7" s="15" t="s">
        <v>15</v>
      </c>
      <c r="O7" s="15" t="s">
        <v>15</v>
      </c>
      <c r="P7" s="15" t="s">
        <v>15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5.75" customHeight="1">
      <c r="A8" s="53"/>
      <c r="B8" s="26" t="s">
        <v>94</v>
      </c>
      <c r="C8" s="26" t="s">
        <v>52</v>
      </c>
      <c r="D8" s="15" t="s">
        <v>68</v>
      </c>
      <c r="E8" s="21">
        <v>143831988</v>
      </c>
      <c r="F8" s="21">
        <v>143832957</v>
      </c>
      <c r="G8" s="15" t="s">
        <v>14</v>
      </c>
      <c r="H8" s="15">
        <v>970</v>
      </c>
      <c r="I8" s="26">
        <v>2</v>
      </c>
      <c r="J8" s="26">
        <v>1</v>
      </c>
      <c r="K8" s="31">
        <f t="shared" si="0"/>
        <v>0.5</v>
      </c>
      <c r="L8" s="32">
        <v>29.32</v>
      </c>
      <c r="M8" s="32">
        <v>29.32</v>
      </c>
      <c r="N8" s="15" t="s">
        <v>15</v>
      </c>
      <c r="O8" s="15" t="s">
        <v>15</v>
      </c>
      <c r="P8" s="15" t="s">
        <v>15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5.75" customHeight="1">
      <c r="A9" s="53"/>
      <c r="B9" s="26" t="s">
        <v>95</v>
      </c>
      <c r="C9" s="26" t="s">
        <v>52</v>
      </c>
      <c r="D9" s="15" t="s">
        <v>96</v>
      </c>
      <c r="E9" s="21">
        <v>55279270</v>
      </c>
      <c r="F9" s="21">
        <v>55280234</v>
      </c>
      <c r="G9" s="15" t="s">
        <v>14</v>
      </c>
      <c r="H9" s="15">
        <v>965</v>
      </c>
      <c r="I9" s="26">
        <v>3</v>
      </c>
      <c r="J9" s="26">
        <v>3</v>
      </c>
      <c r="K9" s="31">
        <f t="shared" si="0"/>
        <v>1</v>
      </c>
      <c r="L9" s="32">
        <v>115.74299999999999</v>
      </c>
      <c r="M9" s="32">
        <v>101.15</v>
      </c>
      <c r="N9" s="32">
        <v>94.35</v>
      </c>
      <c r="O9" s="32">
        <v>129.84</v>
      </c>
      <c r="P9" s="32">
        <f>O9-N9</f>
        <v>35.490000000000009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5.75" customHeight="1">
      <c r="A10" s="53"/>
      <c r="B10" s="26" t="s">
        <v>97</v>
      </c>
      <c r="C10" s="26" t="s">
        <v>52</v>
      </c>
      <c r="D10" s="15" t="s">
        <v>96</v>
      </c>
      <c r="E10" s="21">
        <v>201139001</v>
      </c>
      <c r="F10" s="21">
        <v>201139967</v>
      </c>
      <c r="G10" s="15" t="s">
        <v>14</v>
      </c>
      <c r="H10" s="15">
        <v>967</v>
      </c>
      <c r="I10" s="26">
        <v>2</v>
      </c>
      <c r="J10" s="26">
        <v>2</v>
      </c>
      <c r="K10" s="31">
        <f t="shared" si="0"/>
        <v>1</v>
      </c>
      <c r="L10" s="32">
        <v>83.745000000000005</v>
      </c>
      <c r="M10" s="32">
        <v>83.745000000000005</v>
      </c>
      <c r="N10" s="15" t="s">
        <v>15</v>
      </c>
      <c r="O10" s="15" t="s">
        <v>15</v>
      </c>
      <c r="P10" s="15" t="s">
        <v>15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5.75" customHeight="1">
      <c r="A11" s="53"/>
      <c r="B11" s="26" t="s">
        <v>98</v>
      </c>
      <c r="C11" s="26" t="s">
        <v>52</v>
      </c>
      <c r="D11" s="26" t="s">
        <v>70</v>
      </c>
      <c r="E11" s="23">
        <v>34719459</v>
      </c>
      <c r="F11" s="23">
        <v>34720428</v>
      </c>
      <c r="G11" s="26" t="s">
        <v>15</v>
      </c>
      <c r="H11" s="26">
        <v>970</v>
      </c>
      <c r="I11" s="26">
        <v>2</v>
      </c>
      <c r="J11" s="26">
        <v>2</v>
      </c>
      <c r="K11" s="31">
        <f t="shared" si="0"/>
        <v>1</v>
      </c>
      <c r="L11" s="32">
        <v>133.49</v>
      </c>
      <c r="M11" s="32">
        <v>133.49</v>
      </c>
      <c r="N11" s="15" t="s">
        <v>15</v>
      </c>
      <c r="O11" s="15" t="s">
        <v>15</v>
      </c>
      <c r="P11" s="15" t="s">
        <v>15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5.75" customHeight="1">
      <c r="A12" s="53"/>
      <c r="B12" s="26" t="s">
        <v>99</v>
      </c>
      <c r="C12" s="26" t="s">
        <v>52</v>
      </c>
      <c r="D12" s="15" t="s">
        <v>100</v>
      </c>
      <c r="E12" s="21">
        <v>121429105</v>
      </c>
      <c r="F12" s="21">
        <v>121430073</v>
      </c>
      <c r="G12" s="15" t="s">
        <v>14</v>
      </c>
      <c r="H12" s="15">
        <v>969</v>
      </c>
      <c r="I12" s="26">
        <v>4</v>
      </c>
      <c r="J12" s="26">
        <v>2</v>
      </c>
      <c r="K12" s="31">
        <f t="shared" si="0"/>
        <v>0.5</v>
      </c>
      <c r="L12" s="32">
        <v>161.81</v>
      </c>
      <c r="M12" s="32">
        <v>161.81</v>
      </c>
      <c r="N12" s="15" t="s">
        <v>15</v>
      </c>
      <c r="O12" s="15" t="s">
        <v>15</v>
      </c>
      <c r="P12" s="15" t="s">
        <v>15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5.75" customHeight="1">
      <c r="A13" s="53"/>
      <c r="B13" s="26" t="s">
        <v>101</v>
      </c>
      <c r="C13" s="26" t="s">
        <v>52</v>
      </c>
      <c r="D13" s="15" t="s">
        <v>57</v>
      </c>
      <c r="E13" s="21">
        <v>146948312</v>
      </c>
      <c r="F13" s="21">
        <v>146949300</v>
      </c>
      <c r="G13" s="15" t="s">
        <v>14</v>
      </c>
      <c r="H13" s="15">
        <v>989</v>
      </c>
      <c r="I13" s="26">
        <v>0</v>
      </c>
      <c r="J13" s="15" t="s">
        <v>15</v>
      </c>
      <c r="K13" s="15" t="s">
        <v>15</v>
      </c>
      <c r="L13" s="15" t="s">
        <v>15</v>
      </c>
      <c r="M13" s="15" t="s">
        <v>15</v>
      </c>
      <c r="N13" s="15" t="s">
        <v>15</v>
      </c>
      <c r="O13" s="15" t="s">
        <v>15</v>
      </c>
      <c r="P13" s="15" t="s">
        <v>15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5.75" customHeight="1">
      <c r="A14" s="53"/>
      <c r="B14" s="26" t="s">
        <v>102</v>
      </c>
      <c r="C14" s="26" t="s">
        <v>52</v>
      </c>
      <c r="D14" s="15" t="s">
        <v>96</v>
      </c>
      <c r="E14" s="21">
        <v>3104480</v>
      </c>
      <c r="F14" s="21">
        <v>3105423</v>
      </c>
      <c r="G14" s="15" t="s">
        <v>15</v>
      </c>
      <c r="H14" s="15">
        <v>944</v>
      </c>
      <c r="I14" s="26">
        <v>1</v>
      </c>
      <c r="J14" s="26">
        <v>1</v>
      </c>
      <c r="K14" s="31">
        <f>J14/I14</f>
        <v>1</v>
      </c>
      <c r="L14" s="32">
        <v>26.63</v>
      </c>
      <c r="M14" s="32">
        <v>26.63</v>
      </c>
      <c r="N14" s="15" t="s">
        <v>15</v>
      </c>
      <c r="O14" s="15" t="s">
        <v>15</v>
      </c>
      <c r="P14" s="15" t="s">
        <v>15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5.75" customHeight="1">
      <c r="A15" s="53"/>
      <c r="B15" s="26" t="s">
        <v>103</v>
      </c>
      <c r="C15" s="26" t="s">
        <v>52</v>
      </c>
      <c r="D15" s="15" t="s">
        <v>53</v>
      </c>
      <c r="E15" s="21">
        <v>1595976</v>
      </c>
      <c r="F15" s="21">
        <v>1596944</v>
      </c>
      <c r="G15" s="15" t="s">
        <v>15</v>
      </c>
      <c r="H15" s="15">
        <v>969</v>
      </c>
      <c r="I15" s="26">
        <v>0</v>
      </c>
      <c r="J15" s="15" t="s">
        <v>15</v>
      </c>
      <c r="K15" s="15" t="s">
        <v>15</v>
      </c>
      <c r="L15" s="15" t="s">
        <v>15</v>
      </c>
      <c r="M15" s="15" t="s">
        <v>15</v>
      </c>
      <c r="N15" s="15" t="s">
        <v>15</v>
      </c>
      <c r="O15" s="15" t="s">
        <v>15</v>
      </c>
      <c r="P15" s="15" t="s">
        <v>15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5.75" customHeight="1">
      <c r="A16" s="53"/>
      <c r="B16" s="26" t="s">
        <v>104</v>
      </c>
      <c r="C16" s="26" t="s">
        <v>52</v>
      </c>
      <c r="D16" s="15" t="s">
        <v>60</v>
      </c>
      <c r="E16" s="21">
        <v>16197721</v>
      </c>
      <c r="F16" s="21">
        <v>16198689</v>
      </c>
      <c r="G16" s="15" t="s">
        <v>14</v>
      </c>
      <c r="H16" s="15">
        <v>969</v>
      </c>
      <c r="I16" s="26">
        <v>0</v>
      </c>
      <c r="J16" s="15" t="s">
        <v>15</v>
      </c>
      <c r="K16" s="15" t="s">
        <v>15</v>
      </c>
      <c r="L16" s="15" t="s">
        <v>15</v>
      </c>
      <c r="M16" s="15" t="s">
        <v>15</v>
      </c>
      <c r="N16" s="15" t="s">
        <v>15</v>
      </c>
      <c r="O16" s="15" t="s">
        <v>15</v>
      </c>
      <c r="P16" s="15" t="s">
        <v>15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5.75" customHeight="1">
      <c r="A17" s="53"/>
      <c r="B17" s="26" t="s">
        <v>105</v>
      </c>
      <c r="C17" s="26" t="s">
        <v>91</v>
      </c>
      <c r="D17" s="15" t="s">
        <v>100</v>
      </c>
      <c r="E17" s="21">
        <v>136796532</v>
      </c>
      <c r="F17" s="21">
        <v>136797454</v>
      </c>
      <c r="G17" s="15" t="s">
        <v>14</v>
      </c>
      <c r="H17" s="15">
        <v>923</v>
      </c>
      <c r="I17" s="26">
        <v>1</v>
      </c>
      <c r="J17" s="26">
        <v>1</v>
      </c>
      <c r="K17" s="31">
        <f t="shared" ref="K17:K21" si="2">J17/I17</f>
        <v>1</v>
      </c>
      <c r="L17" s="32">
        <v>181.57</v>
      </c>
      <c r="M17" s="32">
        <v>181.57</v>
      </c>
      <c r="N17" s="15" t="s">
        <v>15</v>
      </c>
      <c r="O17" s="15" t="s">
        <v>15</v>
      </c>
      <c r="P17" s="15" t="s">
        <v>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5.75" customHeight="1">
      <c r="A18" s="53"/>
      <c r="B18" s="26" t="s">
        <v>106</v>
      </c>
      <c r="C18" s="26" t="s">
        <v>52</v>
      </c>
      <c r="D18" s="15" t="s">
        <v>107</v>
      </c>
      <c r="E18" s="21">
        <v>36247143</v>
      </c>
      <c r="F18" s="21">
        <v>36247924</v>
      </c>
      <c r="G18" s="15" t="s">
        <v>15</v>
      </c>
      <c r="H18" s="15">
        <v>782</v>
      </c>
      <c r="I18" s="26">
        <v>1</v>
      </c>
      <c r="J18" s="26">
        <v>1</v>
      </c>
      <c r="K18" s="31">
        <f t="shared" si="2"/>
        <v>1</v>
      </c>
      <c r="L18" s="32">
        <v>180.22</v>
      </c>
      <c r="M18" s="32">
        <v>180.22</v>
      </c>
      <c r="N18" s="15" t="s">
        <v>15</v>
      </c>
      <c r="O18" s="15" t="s">
        <v>15</v>
      </c>
      <c r="P18" s="15" t="s">
        <v>15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5.75" customHeight="1">
      <c r="A19" s="53"/>
      <c r="B19" s="26" t="s">
        <v>108</v>
      </c>
      <c r="C19" s="26" t="s">
        <v>52</v>
      </c>
      <c r="D19" s="15" t="s">
        <v>107</v>
      </c>
      <c r="E19" s="21">
        <v>37866176</v>
      </c>
      <c r="F19" s="21">
        <v>37867144</v>
      </c>
      <c r="G19" s="15" t="s">
        <v>14</v>
      </c>
      <c r="H19" s="15">
        <v>969</v>
      </c>
      <c r="I19" s="26">
        <v>1</v>
      </c>
      <c r="J19" s="26">
        <v>1</v>
      </c>
      <c r="K19" s="31">
        <f t="shared" si="2"/>
        <v>1</v>
      </c>
      <c r="L19" s="32">
        <v>82.15</v>
      </c>
      <c r="M19" s="32">
        <v>82.15</v>
      </c>
      <c r="N19" s="15" t="s">
        <v>15</v>
      </c>
      <c r="O19" s="15" t="s">
        <v>15</v>
      </c>
      <c r="P19" s="15" t="s">
        <v>15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5.75" customHeight="1">
      <c r="A20" s="54"/>
      <c r="B20" s="26" t="s">
        <v>109</v>
      </c>
      <c r="C20" s="26" t="s">
        <v>52</v>
      </c>
      <c r="D20" s="15" t="s">
        <v>107</v>
      </c>
      <c r="E20" s="21">
        <v>52558696</v>
      </c>
      <c r="F20" s="21">
        <v>52559661</v>
      </c>
      <c r="G20" s="15" t="s">
        <v>14</v>
      </c>
      <c r="H20" s="15">
        <v>966</v>
      </c>
      <c r="I20" s="26">
        <v>2</v>
      </c>
      <c r="J20" s="26">
        <v>2</v>
      </c>
      <c r="K20" s="31">
        <f t="shared" si="2"/>
        <v>1</v>
      </c>
      <c r="L20" s="32">
        <v>106.375</v>
      </c>
      <c r="M20" s="32">
        <v>106.375</v>
      </c>
      <c r="N20" s="15" t="s">
        <v>15</v>
      </c>
      <c r="O20" s="15" t="s">
        <v>15</v>
      </c>
      <c r="P20" s="15" t="s">
        <v>15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5.75" customHeight="1">
      <c r="A21" s="33"/>
      <c r="B21" s="26" t="s">
        <v>110</v>
      </c>
      <c r="C21" s="26" t="s">
        <v>52</v>
      </c>
      <c r="D21" s="15" t="s">
        <v>111</v>
      </c>
      <c r="E21" s="21">
        <v>24526787</v>
      </c>
      <c r="F21" s="21">
        <v>24527755</v>
      </c>
      <c r="G21" s="15" t="s">
        <v>15</v>
      </c>
      <c r="H21" s="15">
        <v>969</v>
      </c>
      <c r="I21" s="26">
        <v>2</v>
      </c>
      <c r="J21" s="26">
        <v>2</v>
      </c>
      <c r="K21" s="31">
        <f t="shared" si="2"/>
        <v>1</v>
      </c>
      <c r="L21" s="32">
        <v>272.82</v>
      </c>
      <c r="M21" s="32">
        <v>272.82</v>
      </c>
      <c r="N21" s="15" t="s">
        <v>15</v>
      </c>
      <c r="O21" s="15" t="s">
        <v>15</v>
      </c>
      <c r="P21" s="15" t="s">
        <v>15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5.75" customHeight="1">
      <c r="A22" s="26"/>
      <c r="B22" s="26"/>
      <c r="C22" s="26"/>
      <c r="D22" s="26"/>
      <c r="E22" s="23"/>
      <c r="F22" s="23"/>
      <c r="G22" s="26"/>
      <c r="H22" s="26"/>
      <c r="I22" s="26"/>
      <c r="J22" s="26"/>
      <c r="K22" s="31"/>
      <c r="L22" s="32"/>
      <c r="M22" s="32"/>
      <c r="N22" s="32"/>
      <c r="O22" s="32"/>
      <c r="P22" s="32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5.75" customHeight="1">
      <c r="A23" s="56" t="s">
        <v>76</v>
      </c>
      <c r="B23" s="26" t="s">
        <v>112</v>
      </c>
      <c r="C23" s="26" t="s">
        <v>52</v>
      </c>
      <c r="D23" s="15" t="s">
        <v>57</v>
      </c>
      <c r="E23" s="21">
        <v>144450893</v>
      </c>
      <c r="F23" s="21">
        <v>144451866</v>
      </c>
      <c r="G23" s="15" t="s">
        <v>14</v>
      </c>
      <c r="H23" s="15">
        <v>974</v>
      </c>
      <c r="I23" s="26">
        <v>2</v>
      </c>
      <c r="J23" s="26">
        <v>2</v>
      </c>
      <c r="K23" s="31">
        <f t="shared" ref="K23:K24" si="3">J23/I23</f>
        <v>1</v>
      </c>
      <c r="L23" s="32">
        <v>153.64500000000001</v>
      </c>
      <c r="M23" s="32">
        <v>153.64500000000001</v>
      </c>
      <c r="N23" s="15" t="s">
        <v>15</v>
      </c>
      <c r="O23" s="15" t="s">
        <v>15</v>
      </c>
      <c r="P23" s="15" t="s">
        <v>15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5.75" customHeight="1">
      <c r="A24" s="53"/>
      <c r="B24" s="26" t="s">
        <v>113</v>
      </c>
      <c r="C24" s="26" t="s">
        <v>91</v>
      </c>
      <c r="D24" s="26" t="s">
        <v>60</v>
      </c>
      <c r="E24" s="23">
        <v>75412887</v>
      </c>
      <c r="F24" s="23">
        <v>75413870</v>
      </c>
      <c r="G24" s="26" t="s">
        <v>15</v>
      </c>
      <c r="H24" s="26">
        <v>984</v>
      </c>
      <c r="I24" s="26">
        <v>1</v>
      </c>
      <c r="J24" s="26">
        <v>1</v>
      </c>
      <c r="K24" s="31">
        <f t="shared" si="3"/>
        <v>1</v>
      </c>
      <c r="L24" s="32">
        <v>383.36</v>
      </c>
      <c r="M24" s="32">
        <v>383.36</v>
      </c>
      <c r="N24" s="15" t="s">
        <v>15</v>
      </c>
      <c r="O24" s="15" t="s">
        <v>15</v>
      </c>
      <c r="P24" s="15" t="s">
        <v>15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5.75" customHeight="1">
      <c r="A25" s="54"/>
      <c r="B25" s="26" t="s">
        <v>114</v>
      </c>
      <c r="C25" s="26" t="s">
        <v>91</v>
      </c>
      <c r="D25" s="26" t="s">
        <v>55</v>
      </c>
      <c r="E25" s="23">
        <v>201715</v>
      </c>
      <c r="F25" s="23">
        <v>202704</v>
      </c>
      <c r="G25" s="26" t="s">
        <v>14</v>
      </c>
      <c r="H25" s="26">
        <v>990</v>
      </c>
      <c r="I25" s="26">
        <v>0</v>
      </c>
      <c r="J25" s="15" t="s">
        <v>15</v>
      </c>
      <c r="K25" s="15" t="s">
        <v>15</v>
      </c>
      <c r="L25" s="15" t="s">
        <v>15</v>
      </c>
      <c r="M25" s="15" t="s">
        <v>15</v>
      </c>
      <c r="N25" s="15" t="s">
        <v>15</v>
      </c>
      <c r="O25" s="15" t="s">
        <v>15</v>
      </c>
      <c r="P25" s="15" t="s">
        <v>15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5.75" customHeight="1">
      <c r="A26" s="20"/>
      <c r="B26" s="20"/>
      <c r="C26" s="20"/>
      <c r="D26" s="20"/>
      <c r="E26" s="20"/>
      <c r="F26" s="20"/>
      <c r="G26" s="20"/>
      <c r="H26" s="26"/>
      <c r="I26" s="26"/>
      <c r="J26" s="26"/>
      <c r="K26" s="26"/>
      <c r="L26" s="26"/>
      <c r="M26" s="26"/>
      <c r="N26" s="26"/>
      <c r="O26" s="26"/>
      <c r="P26" s="26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5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5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5.7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5.7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5.7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5.7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5.7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5.7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5.7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5.7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5.7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5.7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5.7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5.7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5.7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.7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5.7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5.7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5.7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5.7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5.7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5.7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5.7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5.7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5.7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5.7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5.7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5.7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5.7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5.7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5.7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5.7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5.7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5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5.7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5.7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5.7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5.7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5.7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5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5.7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5.7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5.7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5.7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5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5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5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5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5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5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5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5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5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5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5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5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5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5.7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5.7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5.7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5.7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5.7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5.7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5.7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5.7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5.7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5.7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5.7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5.7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5.7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5.7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5.7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5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5.7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5.7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5.7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5.7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5.7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5.7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5.7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5.7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5.7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5.7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5.7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5.7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5.7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5.7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5.7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5.7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5.7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5.7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5.7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5.7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5.7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5.7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5.7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5.7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5.7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5.7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5.7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5.7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5.7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5.7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5.7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5.7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5.7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5.7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5.7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5.7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5.7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5.7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5.7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5.7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5.7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5.7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5.7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5.7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5.7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5.7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5.7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5.7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5.7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5.7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5.7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5.7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5.7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5.7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5.7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5.7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5.7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5.7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5.7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5.7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5.7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5.7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5.7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5.7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5.7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5.7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5.7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5.7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5.7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5.7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5.7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5.7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5.7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5.7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5.7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5.7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5.7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5.7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5.7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5.7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5.7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5.7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5.7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5.7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5.7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5.7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5.7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5.7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5.7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5.7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5.7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5.7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5.7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5.7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5.7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5.7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5.7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5.7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5.7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5.7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5.7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5.7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5.7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5.7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5.7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5.7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5.7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5.7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5.7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5.7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5.7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5.7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5.7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5.7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5.7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5.7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5.7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5.7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5.7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5.7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5.7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5.7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5.7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5.7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5.7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5.7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5.7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5.7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5.7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5.7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5.7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5.7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5.7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5.7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5.7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5.7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5.7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5.7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5.7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5.7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5.7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5.7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5.7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5.7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5.7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5.7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5.7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5.7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5.7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5.7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5.7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5.7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5.7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5.7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5.7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5.7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5.7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5.7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5.7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5.7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5.7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5.7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5.7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5.7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5.7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5.7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5.7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5.7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5.7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5.7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5.7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5.7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5.7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5.7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5.7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5.7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5.7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5.7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5.7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5.7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5.7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5.7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5.7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5.7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5.7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5.7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5.7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5.7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5.7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5.7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5.7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5.7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5.7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5.7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5.7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5.7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5.7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5.7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5.7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5.7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5.7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5.7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5.7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5.7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5.7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5.7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5.7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5.7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5.7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5.7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5.7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5.7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5.7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5.7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5.7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5.7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5.7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5.7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5.7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5.7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5.7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5.7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5.7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5.7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5.7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5.7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5.7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5.7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5.7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5.7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5.7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5.7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5.7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5.7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5.7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5.7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5.7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5.7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5.7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5.7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5.7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5.7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5.7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5.7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5.7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5.7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5.7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5.7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5.7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5.7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5.7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5.7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5.7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5.7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5.7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5.7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5.7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5.7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5.7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5.7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5.7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5.7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5.7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5.7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5.7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5.7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5.7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5.7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5.7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5.7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5.7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5.7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5.7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5.7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5.7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5.7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5.7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5.7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5.7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5.7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5.7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5.7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5.7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5.7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5.7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5.7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5.7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5.7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5.7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5.7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5.7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5.7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5.7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5.7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5.7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5.7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5.7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5.7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5.7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5.7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5.7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5.7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5.7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5.7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5.7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5.7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5.7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5.7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5.7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5.7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5.7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5.7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5.7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5.7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5.7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5.7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5.7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5.7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5.7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5.7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5.7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5.7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5.7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5.7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5.7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5.7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5.7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5.7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5.7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5.7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5.7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5.7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5.7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5.7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5.7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5.7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5.7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5.7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5.7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5.7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5.7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5.7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5.7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5.7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5.7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5.7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5.7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5.7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5.7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5.7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5.7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5.7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5.7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5.7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5.7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5.7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5.7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5.7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5.7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5.7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5.7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5.7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5.7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5.7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5.7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5.7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5.7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5.7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5.7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5.7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5.7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5.7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5.7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5.7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5.7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5.7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5.7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5.7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5.7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5.7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5.7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5.7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5.7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5.7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5.7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5.7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5.7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5.7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5.7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5.7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5.7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5.7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5.7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5.7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5.7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5.7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5.7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5.7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5.7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5.7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5.7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5.7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5.7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5.7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5.7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5.7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5.7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5.7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5.7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5.7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5.7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5.7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5.7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5.7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5.7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5.7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5.7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5.7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5.7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5.7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5.7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5.7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5.7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5.7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5.7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5.7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5.7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5.7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5.7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5.7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5.7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5.7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5.7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5.7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5.7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5.7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5.7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5.7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5.7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5.7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5.7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5.7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5.7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5.7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5.7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5.7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5.7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5.7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5.7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5.7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5.7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5.7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5.7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5.7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5.7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5.7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5.7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5.7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5.7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5.7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5.7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5.7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5.7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5.7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5.7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5.7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5.7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5.7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5.7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5.7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5.7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5.7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5.7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5.7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5.7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5.7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5.7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5.7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5.7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5.7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5.7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5.7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5.7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5.7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5.7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5.7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5.7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5.7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5.7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5.7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5.7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5.7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5.7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5.7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5.7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5.7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5.7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5.7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5.7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5.7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5.7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5.7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5.7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5.7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5.7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5.7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5.7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5.7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5.7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5.7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5.7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5.7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5.7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5.7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5.7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5.7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5.7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5.7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5.7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5.7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5.7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5.7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5.7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5.7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5.7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5.7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5.7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5.7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5.7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5.7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5.7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5.7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5.7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5.7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5.7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5.7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5.7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5.7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5.7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5.7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5.7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5.7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5.7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5.7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5.7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5.7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5.7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5.7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5.7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5.7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5.7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5.7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5.7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5.7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5.7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5.7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5.7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5.7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5.7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5.7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5.7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5.7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5.7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5.7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5.7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5.7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5.7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5.7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5.7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5.7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5.7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5.7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5.7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5.7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5.7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5.7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5.7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5.7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5.7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5.7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5.7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5.7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5.7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5.7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5.7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5.7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5.7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5.7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5.7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5.7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5.7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5.7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5.7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5.7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5.7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5.7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5.7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5.7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5.7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5.7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5.7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5.7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5.7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5.7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5.7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5.7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5.7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5.7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5.7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5.7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5.7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5.7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5.7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5.7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5.7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5.7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5.7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5.7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5.7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5.7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5.7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5.7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5.7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5.7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5.7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5.7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5.7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5.7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5.7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5.7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5.7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5.7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5.7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5.7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5.7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5.7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5.7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5.7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5.7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5.7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5.7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5.7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5.7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5.7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5.7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5.7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5.7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5.7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5.7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5.7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5.7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5.7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5.7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5.7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5.7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5.7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5.7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5.7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5.7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5.7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5.7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5.7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5.7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5.7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5.7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5.7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5.7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5.7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5.7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5.7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5.7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5.7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5.7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5.7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5.7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5.7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5.7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5.7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5.7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5.7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5.7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5.7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5.7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5.7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5.7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5.7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5.7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5.7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5.7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5.7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5.7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5.7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5.7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5.7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5.7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5.7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5.7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5.7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5.7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5.7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5.7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5.7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5.7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5.7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5.7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5.7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5.7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5.7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5.7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5.7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5.7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5.7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5.7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5.7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5.7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5.7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5.7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5.7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5.7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5.7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5.7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5.7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5.7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5.7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5.7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5.7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5.7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5.7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5.7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5.7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5.7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5.7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5.7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5.7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5.7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5.7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5.7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5.7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5.7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5.7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5.7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5.7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5.7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5.7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5.7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5.7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5.7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5.7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5.7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5.7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5.7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5.7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5.7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5.7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5.7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5.7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5.7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5.7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5.7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5.7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5.7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5.7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5.7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5.7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5.7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5.7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5.7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5.7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5.7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5.7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5.7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5.7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5.7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5.7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5.7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5.7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5.7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5.7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5.7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5.7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5.7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5.7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5.7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5.7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5.7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5.7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5.7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5.7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5.7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5.7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5.7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5.7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5.7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5.7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5.7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5.7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5.7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5.7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5.7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5.7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5.7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5.7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5.7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5.7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5.7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5.7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5.7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5.7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5.7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5.7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5.7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5.7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5.7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5.7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5.7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5.7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5.7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5.7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5.7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5.7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5.7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5.7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5.7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5.7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5.7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5.7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5.7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5.7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5.7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5.7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5.7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5.7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5.7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5.7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5.7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5.7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5.7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5.7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5.7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5.7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5.7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5.7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5.7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5.7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5.7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5.7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5.7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5.7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5.7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5.7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5.7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5.7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5.7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5.7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5.7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5.7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5.7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5.7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5.7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5.7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5.7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5.7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5.7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5.7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5.7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5.7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5.7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5.7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5.7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5.7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5.7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5.7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5.7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5.7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5.7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5.7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5.7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5.7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5.7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5.7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5.7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5.7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5.7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5.7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5.7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5.7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5.7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5.7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5.7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5.7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5.7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5.7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5.7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5.7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5.7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5.7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2">
    <mergeCell ref="A2:A20"/>
    <mergeCell ref="A23:A2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statsTables</vt:lpstr>
      <vt:lpstr>Exp2_PROV_polya</vt:lpstr>
      <vt:lpstr>Exp2_SOLO_polya</vt:lpstr>
      <vt:lpstr>Exp5_PROV_polya</vt:lpstr>
      <vt:lpstr>Exp5_SOLO_polya</vt:lpstr>
      <vt:lpstr>Exp6_PROV_polya</vt:lpstr>
      <vt:lpstr>Exp6_SOLO_polya</vt:lpstr>
      <vt:lpstr>Exp7_PROV_polya</vt:lpstr>
      <vt:lpstr>Exp7_SOLO_polya</vt:lpstr>
      <vt:lpstr>Exp2_PolyA_analysis</vt:lpstr>
      <vt:lpstr>Exp5_PolyA_analysis</vt:lpstr>
      <vt:lpstr>Exp6_PolyA_analysis</vt:lpstr>
      <vt:lpstr>Exp7_PolyA_analysis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Polychronopoulou</dc:creator>
  <cp:lastModifiedBy>Mariana Polychronopoulou</cp:lastModifiedBy>
  <dcterms:created xsi:type="dcterms:W3CDTF">2025-10-15T12:44:40Z</dcterms:created>
  <dcterms:modified xsi:type="dcterms:W3CDTF">2025-11-25T13:37:35Z</dcterms:modified>
</cp:coreProperties>
</file>