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SUS\OneDrive - 浮光浅夏\桌面\meta分析\老年人meta\"/>
    </mc:Choice>
  </mc:AlternateContent>
  <bookViews>
    <workbookView windowWidth="25600" windowHeight="10480"/>
  </bookViews>
  <sheets>
    <sheet name="Study-level extraction" sheetId="1" r:id="rId1"/>
    <sheet name="S5_Comparison_handling" sheetId="2" r:id="rId2"/>
    <sheet name="Audit_exclusions" sheetId="3" r:id="rId3"/>
    <sheet name="README_QC_LOCK" sheetId="4" r:id="rId4"/>
    <sheet name="ID_Mapping" sheetId="5" r:id="rId5"/>
    <sheet name="Final_Numeric_QC" sheetId="6" r:id="rId6"/>
    <sheet name="Final_Pool_Summary" sheetId="7" r:id="rId7"/>
    <sheet name="Analysis_README" sheetId="8" r:id="rId8"/>
    <sheet name="Analysis_Data_RO" sheetId="9" r:id="rId9"/>
    <sheet name="REML_Primary_Summary" sheetId="10" r:id="rId10"/>
    <sheet name="REML_Effect_Weights" sheetId="11" r:id="rId11"/>
    <sheet name="CR2_Primary_Results" sheetId="12" r:id="rId12"/>
    <sheet name="Open_Closed_Moderator" sheetId="13" r:id="rId13"/>
    <sheet name="Influence_Sensitivity" sheetId="14" r:id="rId14"/>
    <sheet name="Classification_Sensitivity" sheetId="15" r:id="rId15"/>
    <sheet name="Duration_Frequency" sheetId="16" r:id="rId16"/>
    <sheet name="Small_Study_Effects" sheetId="17" r:id="rId17"/>
    <sheet name="GRADE_Final" sheetId="18" r:id="rId18"/>
    <sheet name="Analysis_Output_Index" sheetId="19" r:id="rId19"/>
    <sheet name="R_Script_Manifest" sheetId="20" r:id="rId20"/>
    <sheet name="Submission_Summary" sheetId="21" r:id="rId2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<sst xmlns="http://schemas.openxmlformats.org/spreadsheetml/2006/main" count="11911" uniqueCount="3109">
  <si>
    <t>Study ID</t>
  </si>
  <si>
    <t>Publication year</t>
  </si>
  <si>
    <t>Author</t>
  </si>
  <si>
    <t>Title</t>
  </si>
  <si>
    <t>Country</t>
  </si>
  <si>
    <t>Sample size (N)</t>
  </si>
  <si>
    <t>Group sizes (E/C)</t>
  </si>
  <si>
    <t>Age (E/C)</t>
  </si>
  <si>
    <t>BMI (kg/m²) (E/C)</t>
  </si>
  <si>
    <t>Sex ratio (M/F)</t>
  </si>
  <si>
    <t>Intervention type (E/C)</t>
  </si>
  <si>
    <t>Exercise frequency</t>
  </si>
  <si>
    <t>Intervention duration</t>
  </si>
  <si>
    <t>Exercise category</t>
  </si>
  <si>
    <t>Exercise content</t>
  </si>
  <si>
    <t>Exercise protocol</t>
  </si>
  <si>
    <t>IC-RT raw data</t>
  </si>
  <si>
    <t>IC-PERF raw data</t>
  </si>
  <si>
    <t>WM-RT raw data</t>
  </si>
  <si>
    <t>WM-PERF raw data</t>
  </si>
  <si>
    <t>CF-RT raw data</t>
  </si>
  <si>
    <t>CF-PERF raw data</t>
  </si>
  <si>
    <t>Trial_ID</t>
  </si>
  <si>
    <t>Report_ID</t>
  </si>
  <si>
    <t>Sample_ID</t>
  </si>
  <si>
    <t>Registration_ID</t>
  </si>
  <si>
    <t>Report_relationship</t>
  </si>
  <si>
    <t>ID_verification_status</t>
  </si>
  <si>
    <t>Linked_report_ID</t>
  </si>
  <si>
    <t>ID_notes</t>
  </si>
  <si>
    <t>Full_text_QC_status</t>
  </si>
  <si>
    <t>RCT_verification</t>
  </si>
  <si>
    <t>Population_verification</t>
  </si>
  <si>
    <t>Intervention_verification</t>
  </si>
  <si>
    <t>Quantitative_inclusion_status</t>
  </si>
  <si>
    <t>Full_text_QC_notes</t>
  </si>
  <si>
    <t>NO.1</t>
  </si>
  <si>
    <t>Zhang, Y.</t>
  </si>
  <si>
    <t>The impact of adapted tango dance on cognitive and executive function in older adults: A randomized controlled trial</t>
  </si>
  <si>
    <t>China</t>
  </si>
  <si>
    <t>25/25</t>
  </si>
  <si>
    <t>63.00±2.40/63.12±1.86</t>
  </si>
  <si>
    <t>23.35±3.16/22.79±3.25</t>
  </si>
  <si>
    <t>42%/58%</t>
  </si>
  <si>
    <t>Adapted tango dance / usual daily life</t>
  </si>
  <si>
    <t>2 sessions/week</t>
  </si>
  <si>
    <t>12 weeks</t>
  </si>
  <si>
    <t>Open-skill exercise</t>
  </si>
  <si>
    <t>Weeks 1–3: participants learned basic tango knowledge, basic frame positions (male/female frame), and basic steps, including weight shifting in place, single-leg support, single/double forward and backward normal steps, side steps, and rocking steps.
Weeks 4–8: participants learned separated male/female steps, separated left turns, double parallel crosses, and figure-eight walking steps.
Weeks 9–12: participants learned basic combinations integrating normal steps, side steps, separated steps, and parallel crosses.</t>
  </si>
  <si>
    <t>Frequency: 2 sessions/week (Wednesday and Friday, 9:00–10:00 a.m.).
Session duration: 60 min/session, including 10 min warm-up (joint mobility and stretching), 40 min core training (tango steps, multidirectional movement, and rhythmic coordination), and 10 min cool-down (targeted stretching).
Intensity: moderate intensity, maintained at 50%–70% of age-predicted maximal heart rate. Heart rate was continuously monitored, and rest time was adjusted according to fatigue.</t>
  </si>
  <si>
    <t>Con:905.4 ± 75.91/931.64 ± 121.07
Exp:879.52 ± 82.59/736 ± 107.27</t>
  </si>
  <si>
    <t>Con:0.71 ± 0.08/0.70 ± 0.08
Exp:0.74 ± 0.11/0.82 ± 0.14</t>
  </si>
  <si>
    <t>Con:988.52 ± 51.55/1003.44 ± 104.35
Exp:959.16 ± 73.51/909.72 ± 79.40</t>
  </si>
  <si>
    <t>Con:0.78 ± 0.11/0.77 ± 0.13
Exp:0.81 ± 0.10/0.85 ± 0.11</t>
  </si>
  <si>
    <t>Con:930.12 ± 105.96/949.64 ± 122.29
Exp:943.04 ± 129.90/883.36 ± 95.74</t>
  </si>
  <si>
    <t>Con:0.79 ± 0.10/0.77 ± 0.11
Exp:0.79 ± 0.14/0.86 ± 0.14</t>
  </si>
  <si>
    <t>T001</t>
  </si>
  <si>
    <t>R001</t>
  </si>
  <si>
    <t>S001</t>
  </si>
  <si>
    <t>NR</t>
  </si>
  <si>
    <t>Primary report</t>
  </si>
  <si>
    <t>Confirmed</t>
  </si>
  <si>
    <t>Trial_ID, Report_ID and Sample_ID confirmed for the current dataset; known linked, secondary or protocol reports are documented separately.</t>
  </si>
  <si>
    <t>Verified - include with concerns</t>
  </si>
  <si>
    <t>Computer-generated allocation in a single-blind two-arm randomized trial; allocation concealment and trial registration were not reported.</t>
  </si>
  <si>
    <t>Eligible: ages 60-69, MMSE &gt;=27 and MoCA &gt;=26, with neurological and other conditions affecting cognitive testing excluded.</t>
  </si>
  <si>
    <t>Eligible 12-week adapted-tango intervention (2 sessions/week, 60 min/session) versus usual daily life without an added intervention.</t>
  </si>
  <si>
    <t>Include all six domain-specific executive-function outcomes.</t>
  </si>
  <si>
    <t>Retain Flanker, DCCS and 2-back RT/accuracy outcomes. No participant-flow or attrition account was reported, and the sex percentages in Table 1 are inconsistent with the displayed counts. Adapted tango remained a borderline open-skill classification and was examined in the one-at-a-time classification sensitivity analysis.</t>
  </si>
  <si>
    <t>NO.3</t>
  </si>
  <si>
    <t>Kaseb, M. S.</t>
  </si>
  <si>
    <t>Resistance training with and without blood flow restriction enhances executive function and motor memory in older adults</t>
  </si>
  <si>
    <t>Iran</t>
  </si>
  <si>
    <t>51 analyzed (RT 16 / RT-BFR 19 / control 16); abstract and sample-size section report 45</t>
  </si>
  <si>
    <t>RT 16 / RT-BFR 19 / control 16</t>
  </si>
  <si>
    <t>≥60</t>
  </si>
  <si>
    <t>Not reported</t>
  </si>
  <si>
    <t>100%/0%</t>
  </si>
  <si>
    <t>Traditional resistance training / resistance training with blood-flow restriction / usual daily life</t>
  </si>
  <si>
    <t>2 sessions/week (weeks 1–4); 3 sessions/week (weeks 5–8)</t>
  </si>
  <si>
    <t>8 weeks</t>
  </si>
  <si>
    <t>Closed-skill exercise</t>
  </si>
  <si>
    <t>Biceps curls and shoulder presses.</t>
  </si>
  <si>
    <t>Frequency: 2 sessions/week during the first 4 weeks and 3 sessions/week during the last 4 weeks. Sets and repetitions: 3 sets per exercise. Repetitions increased progressively across weeks: 7 repetitions in weeks 1–2, 8 in weeks 3–4, 9 in weeks 5–6, and 10 in weeks 7–8. Rest: 60 s between sets and 180 s between the two exercises (curls and shoulder presses). Intensity: the traditional resistance-training group trained at 60% 1RM during the first 4 weeks and 65% 1RM during the last 4 weeks. The RT-BFR group trained at 30% 1RM during the first 4 weeks and 35% 1RM during the last 4 weeks. For RT-BFR, a specialized cuff was applied to the upper arm before and during each set at 70% of full occlusion pressure and was released after each set. Each session included 10 min of warm-up and 10 min of cool-down.</t>
  </si>
  <si>
    <t>Primary: WCST perseverative errors (lower is better): control 2.3±1.1→2.7±1.3; RT 3.2±2.5→1.5±1.2; RT-BFR 3.3±2.4→1.7±1.3. Secondary: categories completed.</t>
  </si>
  <si>
    <t>T002</t>
  </si>
  <si>
    <t>R002</t>
  </si>
  <si>
    <t>S002</t>
  </si>
  <si>
    <t>Full-text identity confirmed. No linked report was identified in the current workbook. The paper repeatedly states random assignment, but does not describe sequence generation or allocation concealment.</t>
  </si>
  <si>
    <t>Excluded - RCT eligibility and analyzed sample not verifiable</t>
  </si>
  <si>
    <t>The paper calls the design semi-experimental, gives no random-sequence or allocation method, and reports irreconcilable totals (45 in the abstract/sample-size section versus group sizes 16+19+16=51 and ANOVA df consistent with 51). Under the strict full-text rule, a true randomized controlled design and analyzed sample cannot be verified.</t>
  </si>
  <si>
    <t>Age &gt;=60 and MMSE-based dementia exclusion were reported, but population eligibility does not rescue the unresolved design and sample-integrity problem.</t>
  </si>
  <si>
    <t>The resistance-training interventions are structured multi-week exercise programmes and would otherwise be eligible.</t>
  </si>
  <si>
    <t>Exclude from the systematic review and meta-analysis.</t>
  </si>
  <si>
    <t>Strict exclusion is based on inability to verify the randomized design and analyzed sample, not merely on high risk of bias. Both Kaseb comparisons are removed from the primary dataset.</t>
  </si>
  <si>
    <t>NO.4</t>
  </si>
  <si>
    <t>Yu, T. C.</t>
  </si>
  <si>
    <t>Effects of Exergame Training on Executive Function and Heart Rate Variability in Middle-Aged and Older Adults: a Randomized Controlled Study</t>
  </si>
  <si>
    <t>91 randomized and analyzed; no cognitive-outcome attrition reported</t>
  </si>
  <si>
    <t>46/45</t>
  </si>
  <si>
    <t>63.73±4.48/62.46±4.77</t>
  </si>
  <si>
    <t>22.63 ±2.50/22.82 ±2.54</t>
  </si>
  <si>
    <t>18%82%</t>
  </si>
  <si>
    <t>Exergame training / usual daily life</t>
  </si>
  <si>
    <t>10 weeks</t>
  </si>
  <si>
    <t>Weeks 1, 3, 5, 7, and 9: participants played Kinect Sports, such as boxing and bowling (two activities per session, 15 min each).
Weeks 2, 4, 6, 8, and 10: participants played Kinect Adventures, including five different game activities (3 min each, repeated twice).</t>
  </si>
  <si>
    <t>Frequency: 2 sessions/week. Session duration: 50 min/session, including 10 min warm-up, 30 min exergame training, and 10 min cool-down. Intensity: moderate intensity, corresponding to 40%–60% heart-rate reserve. Researchers monitored participants’ heart-rate watches on site and provided verbal prompts to keep heart rate within the target range.</t>
  </si>
  <si>
    <t>Con:8.28 ± 3.07/8.26 ± 2.95
Exp:7.97 ± 2.62/8.28 ± 3.07 (Digit Span backward)</t>
  </si>
  <si>
    <t>T003</t>
  </si>
  <si>
    <t>R003</t>
  </si>
  <si>
    <t>S003</t>
  </si>
  <si>
    <t>Full-text identity confirmed. No linked duplicate report was identified in the current dataset.</t>
  </si>
  <si>
    <t>Verified - include one eligible working-memory outcome</t>
  </si>
  <si>
    <t>Confirmed randomized controlled trial: simple randomization used a computer-generated sequence. Allocation concealment and assessor blinding were not reported.</t>
  </si>
  <si>
    <t>Eligible under the prespecified mean-age rule: group means were 63.73 and 62.46 years, although the age range included 55-59 years. MMSE ≥25 was required; major cardiometabolic and mobility-limiting conditions were excluded.</t>
  </si>
  <si>
    <t>Eligible 10-week supervised Kinect exergame programme, 2×50 min/week, versus usual-lifestyle control.</t>
  </si>
  <si>
    <t>Include WM_PERF_02 only.</t>
  </si>
  <si>
    <t>Digit Span backward is retained as the domain-specific working-memory outcome. Digit Span forward and total span are duplicates/less specific. Tower of London total initiation time is excluded because it primarily reflects planning/strategy and has the nonstandard direction longer=better. Apply age-threshold, unclear-concealment and open-skill classification sensitivity analyses.</t>
  </si>
  <si>
    <t>NO.6</t>
  </si>
  <si>
    <t>Chen, X.</t>
  </si>
  <si>
    <t>Effects of Tai Chi on executive function, single-leg dynamic balance, and brain functional connectivity in older adults</t>
  </si>
  <si>
    <t>30 TCC / 30 brisk walking / 30 control</t>
  </si>
  <si>
    <t>Control 64.3±4.2 / BW 65.36±3.02 / TCC 64.13±4.06</t>
  </si>
  <si>
    <t>Control 64.13±4.06 / BW 65.36±3.02 / TCC 64.30±4.20</t>
  </si>
  <si>
    <t>64%/36%</t>
  </si>
  <si>
    <t>24-form simplified Tai Chi Chuan / brisk walking / usual daily life</t>
  </si>
  <si>
    <t>5 sessions/week</t>
  </si>
  <si>
    <t>9 weeks</t>
  </si>
  <si>
    <t>Closed-skill exercise (fixed-form Tai Chi and brisk walking)</t>
  </si>
  <si>
    <t>TCC group: participants learned and practiced the 24-form simplified Tai Chi Chuan under the guidance of a professional instructor. BW group: participants performed brisk walking at 1.24–1.38 m/s under instructor supervision.</t>
  </si>
  <si>
    <t>Frequency: 5 sessions/week. Session duration: 50 min/session, including 5 min warm-up, 40 min core training, and 5 min cool-down. Intensity: both groups trained at moderate intensity, with target heart rate set at 60%–70% of maximal heart rate and Borg RPE maintained at approximately 13.</t>
  </si>
  <si>
    <t>Con:622.61 ± 72.39/618.75 ± 65.57
Exp (brisk walking):626.83 ± 74.89/602.24 ± 67.11
Exp (Tai Chi):633.98 ± 61.96/583.43 ± 61.96</t>
  </si>
  <si>
    <t>Con:0.917 ± 0.03/0.92 ± 0.03
Exp (brisk walking):0.915 ± 0.04/0.917 ± 0.04
Exp (Tai Chi):0.918 ± 0.03/0.926 ± 0.05</t>
  </si>
  <si>
    <t>Con:634.06 ± 78.67/640.1 ± 60.93
Exp (brisk walking):637.11 ± 71.27/609.1 ± 63.66
Exp (Tai Chi):641.06 ± 68.62/601.95 ± 60.81</t>
  </si>
  <si>
    <t>Con:0.918 ± 0.04/0.92 ± 0.04
Exp (brisk walking):0.924 ± 0.04/0.926 ± 0.05
Exp (Tai Chi):0.917 ± 0.04/0.923 ± 0.04</t>
  </si>
  <si>
    <t>T004</t>
  </si>
  <si>
    <t>R004</t>
  </si>
  <si>
    <t>S004</t>
  </si>
  <si>
    <t>Stratified computer-generated randomization was reported. The article's claim of participant double-blinding is not credible for visible exercise assignments; allocation concealment and trial registration were not reported.</t>
  </si>
  <si>
    <t>Eligible: ages 60-70, MoCA &gt;=26, and cognitive disorders plus major cardiovascular, pulmonary, metabolic and musculoskeletal conditions were excluded.</t>
  </si>
  <si>
    <t>Eligible 9-week Tai Chi and brisk-walking arms (5 sessions/week) versus a sedentary usual-lifestyle control.</t>
  </si>
  <si>
    <t>Include all eight intervention-control comparisons with shared-control adjustment.</t>
  </si>
  <si>
    <t>No CONSORT flow or attrition account was reported; n=30 per group is retained because the article consistently reports 90 participants and fixed group sizes. Corrected the study-level age order to Control 64.13, BW 65.36 and TCC 64.30 years. Fixed-form Tai Chi was treated as a borderline closed-skill classification and was examined in the one-at-a-time classification sensitivity analysis.</t>
  </si>
  <si>
    <t>NO.7</t>
  </si>
  <si>
    <t>Jin-Hyuck Park</t>
  </si>
  <si>
    <t>Effects of acute moderate‐intensity aerobic exercise on executive function and prefrontal cortex activity in community‐dwelling older adults: a single‐blind, randomized controlled trial</t>
  </si>
  <si>
    <t>Korea</t>
  </si>
  <si>
    <t>28/28</t>
  </si>
  <si>
    <t>67.79±4.18/67.75 ± 4.94</t>
  </si>
  <si>
    <t>50%/50%</t>
  </si>
  <si>
    <t>Aerobic stepping exercise / usual daily life</t>
  </si>
  <si>
    <t>3 sessions/week</t>
  </si>
  <si>
    <t>5 weeks</t>
  </si>
  <si>
    <t>Aerobic stepping using a 10-cm-high step platform.</t>
  </si>
  <si>
    <t>Frequency: 3 sessions/week for 5 weeks. Session duration: 40 min/session, including 5 min warm-up, 30 min core stepping exercise, and 5 min cool-down. Intensity: moderate intensity, monitored using the Borg RPE scale; participants were asked to adjust speed to maintain perceived exertion between 12 and 14.</t>
  </si>
  <si>
    <t>Con:27.00 ± 2.37/26.39 ± 2.58
Exp:27.10 ± 2.58/ 25.28 ± 3.19</t>
  </si>
  <si>
    <t>Con:128.36 ± 8.58/128.21 ± 8.19
Exp:130.14 ± 7.48/125.11 ± 9.40</t>
  </si>
  <si>
    <t>T005</t>
  </si>
  <si>
    <t>R005</t>
  </si>
  <si>
    <t>S005</t>
  </si>
  <si>
    <t>TCTR20210720009</t>
  </si>
  <si>
    <t>Full-text identity and trial registration confirmed. The word 'acute' describes repeated acute exercise bouts used as a training programme; the analyzed contrast is pre- versus post-15 sessions.</t>
  </si>
  <si>
    <t>Verified - include</t>
  </si>
  <si>
    <t>Registered randomized controlled trial. The title uses 'acute', but the intervention comprised 15 supervised sessions over 5 weeks; this is a multi-week programme and meets the duration criterion.</t>
  </si>
  <si>
    <t>Healthy community-dwelling older adults were enrolled and cognitive impairment was screened out.</t>
  </si>
  <si>
    <t>Eligible moderate-intensity aerobic stepping programme: 40 min/session, 3 sessions/week, 5 weeks; wait-list control eligible.</t>
  </si>
  <si>
    <t>Include in the primary analysis.</t>
  </si>
  <si>
    <t>Retain SCWT and TMT-B outcomes. The word 'acute' in the title does not override the actual five-week repeated-session protocol.</t>
  </si>
  <si>
    <t>NO.10</t>
  </si>
  <si>
    <t>Yang, Y.</t>
  </si>
  <si>
    <t>Effects of Tai Chi Chuan on Inhibitory Control in Elderly Women: An fNIRS Study</t>
  </si>
  <si>
    <t>30 randomized; 26 analyzed</t>
  </si>
  <si>
    <t>15/15 randomized; 13/13 analyzed</t>
  </si>
  <si>
    <t>66.31 ± 4.25/65.92 ± 3.48</t>
  </si>
  <si>
    <t>23.91 ± 2.88/25.02 ± 2.80</t>
  </si>
  <si>
    <t>0%/100%</t>
  </si>
  <si>
    <t>Tai Chi Chuan training / usual daily life</t>
  </si>
  <si>
    <t>8-week formal intervention preceded by six learning sessions over 2 weeks (10 weeks total supervised exposure; duration category remains ≤12 weeks)</t>
  </si>
  <si>
    <t>24-form simplified Tai Chi Chuan.</t>
  </si>
  <si>
    <t>Frequency: 3 sessions/week. Session duration: 45 min/session, including 5 min warm-up, 35 min core Tai Chi practice, and 5 min breathing-based cool-down. Intensity: moderate aerobic intensity, controlled using the RPE scale. Six learning sessions preceded the formal 8-week intervention; the duration subgroup remains ≤12 weeks.</t>
  </si>
  <si>
    <t>Con:377.5 ± 46.2/351.8 ± 38.9
Exp:391.1 ± 54.8/270.8 ± 30.0</t>
  </si>
  <si>
    <t>T006</t>
  </si>
  <si>
    <t>R006</t>
  </si>
  <si>
    <t>S006</t>
  </si>
  <si>
    <t>ChiCTR1900028457</t>
  </si>
  <si>
    <t>Full-text identity and registration confirmed. No linked duplicate report was identified in the current dataset.</t>
  </si>
  <si>
    <t>Confirmed randomized controlled trial: an independent researcher used serial-number-generator software; outcome assessors were blinded. Allocation concealment was not described.</t>
  </si>
  <si>
    <t>Eligible cognitively healthy older women: age 60-75, MMSE ≥24, with neurological conditions and depressive symptoms excluded. Mean MMSE was 26.73 and 27.47.</t>
  </si>
  <si>
    <t>Eligible 24-form Tai Chi intervention: six learning sessions followed by 8 formal weeks, 45 min/session, 3 sessions/week; usual-daily-life control eligible.</t>
  </si>
  <si>
    <t>Include IC_RT_05.</t>
  </si>
  <si>
    <t>Use incongruent Flanker RT only. Thirty participants were randomized and 26 completed (13/13); four attritions were explained. Retain a leave-one-study-out and Tai Chi classification sensitivity analysis.</t>
  </si>
  <si>
    <t>NO.11</t>
  </si>
  <si>
    <t>Dos Santos, P. R. P.</t>
  </si>
  <si>
    <t>Improving cognitive and physical function through 12-weeks of resistance training in older adults: Randomized controlled trial</t>
  </si>
  <si>
    <t>Brazil</t>
  </si>
  <si>
    <t>50 randomized; 49 analyzed</t>
  </si>
  <si>
    <t>24 RT / 25 control analyzed</t>
  </si>
  <si>
    <t>66 ± 5/68 ± 6</t>
  </si>
  <si>
    <t>26.7 ± 5.2/26.1 ± 4.1</t>
  </si>
  <si>
    <t>39%/61%</t>
  </si>
  <si>
    <t>Resistance training / usual daily life</t>
  </si>
  <si>
    <t>Nine exercises targeting major muscle groups: vertical chest press, horizontal leg press, seated row, knee extension, barbell curl, seated leg curl, triceps pushdown, standing calf raises, and sit-ups.</t>
  </si>
  <si>
    <t>Frequency: 3 sessions/week. Intensity/sets: 3 fixed sets per exercise, with 10–15 repetition maximum (10–15RM) per set. Rest intervals: 60–120 s between sets and exercises. Session duration: approximately 50–60 min. Progressive overload: when participants could complete the upper target number of repetitions in three consecutive sessions, the load was increased in the next session.</t>
  </si>
  <si>
    <t>Con: Change 744.7 ± 1120.6
Exp: Change 99.4 ± 995.6</t>
  </si>
  <si>
    <t>Con: Change -0.1 ± 1.53
Exp: Change 0.2 ± 1.50</t>
  </si>
  <si>
    <t>T007</t>
  </si>
  <si>
    <t>R007</t>
  </si>
  <si>
    <t>S007</t>
  </si>
  <si>
    <t>RBR-9djpfc</t>
  </si>
  <si>
    <t>Secondary analysis</t>
  </si>
  <si>
    <t>Confirmed secondary cognitive analysis of a registered resistance-training trial. The primary fall-prevention report is not separately included in the current dataset.</t>
  </si>
  <si>
    <t>Excluded - cognitively healthy population not established</t>
  </si>
  <si>
    <t>True randomized trial: independent computer-generated, age- and sex-stratified allocation. Lack of assessor blinding is a risk-of-bias issue rather than the exclusion reason.</t>
  </si>
  <si>
    <t>Ineligible under the strict population rule: no cognitive-health threshold was used for enrolment, and mean MoCA was 21.5±4.5 in the resistance group and 21.0±4.3 in control. The report therefore does not establish a cognitively healthy sample.</t>
  </si>
  <si>
    <t>The 12-week resistance-training intervention and nonexercise control would otherwise be eligible.</t>
  </si>
  <si>
    <t>Exclude the whole report from the systematic review and meta-analysis.</t>
  </si>
  <si>
    <t>Exclude IC_RT_06 and WM_PERF_05. The study also reports post-randomization dropout/exclusion and internally awkward CI reporting, but failure to establish the target cognitively healthy population is the single primary exclusion reason.</t>
  </si>
  <si>
    <t>NO.13</t>
  </si>
  <si>
    <t>Shimada, H.</t>
  </si>
  <si>
    <t>Effects of golf training on cognition in older adults: A randomised controlled trial</t>
  </si>
  <si>
    <t>Japan</t>
  </si>
  <si>
    <t>106 randomized; 100 completed follow-up</t>
  </si>
  <si>
    <t>53/53 randomized; 53/47 completed follow-up</t>
  </si>
  <si>
    <t>70.1±4.0/70.7±4.7</t>
  </si>
  <si>
    <t>54%/46%</t>
  </si>
  <si>
    <t>Golf training / two-session health education control</t>
  </si>
  <si>
    <t>1 sessions/week</t>
  </si>
  <si>
    <t>24 weeks</t>
  </si>
  <si>
    <t>Fourteen golf practice sessions and 10 on-course golf sessions.</t>
  </si>
  <si>
    <t>Frequency: 1 session/week. Session duration: 90–120 min/session. Practice sessions included 10 min warm-up and stretching, 70 min SNAG/driving-range training, and 10 min cool-down. On-course sessions included 10 min warm-up, 100 min half-round golf, and 10 min cool-down. Instructors also incorporated cognitive activities, including learning swing posture and golf rules.</t>
  </si>
  <si>
    <t>Golf: Change +0.42 ± 12.13
Control: Change −0.45 ± 12.78</t>
  </si>
  <si>
    <t>T008</t>
  </si>
  <si>
    <t>R008</t>
  </si>
  <si>
    <t>S008</t>
  </si>
  <si>
    <t>UMIN000024797</t>
  </si>
  <si>
    <t>Primary outcome report</t>
  </si>
  <si>
    <t>Full-text identity and trial registration confirmed. No independent duplicate outcome report was identified in the current dataset.</t>
  </si>
  <si>
    <t>Excluded - no defensible arm-level variance for Hedges' g</t>
  </si>
  <si>
    <t>Randomization used the SPSS random-sample procedure and was performed by a researcher unaware of the study aims; outcome assessors were blinded.</t>
  </si>
  <si>
    <t>The population itself was eligible: community-dwelling adults aged ≥65, with dementia, Parkinson's disease, poor health and relevant exercise contraindications excluded.</t>
  </si>
  <si>
    <t>The 24-week golf intervention and health-education control were otherwise eligible.</t>
  </si>
  <si>
    <t>For TMT-B, the paper reports model-estimated within-group mean changes with 95% CIs, not raw baseline/post SDs, raw change SDs, or a treatment-effect estimate with usable variance. Reconstructing SD as model SE×√n is not defensible. The significant findings were limited to logical memory, outside the three prespecified EF subdomains.</t>
  </si>
  <si>
    <t>NO.14</t>
  </si>
  <si>
    <t>Tsai, C. L.</t>
  </si>
  <si>
    <t>Open- and closed-skill exercise interventions produce different neurocognitive effects on executive functions in the elderly: A 6-Month randomized, controlled trial</t>
  </si>
  <si>
    <t>69 randomized; 64 analyzed</t>
  </si>
  <si>
    <t>22 open-skill / 21 closed-skill / 21 control</t>
  </si>
  <si>
    <t>66.88 ± 4.74/66.15 ± 4.90/65.70 ± 3.54</t>
  </si>
  <si>
    <t>23.65 ± 3.64/23.79 ± 3.65/23.83 ± 3.29</t>
  </si>
  <si>
    <t>Open-skill exercise (table tennis) / closed-skill exercise (cycle ergometer or brisk walking/jogging) / active control</t>
  </si>
  <si>
    <t>Open-skill exercise
Closed-skill exercise</t>
  </si>
  <si>
    <t>Open-skill exercise (table tennis) / closed-skill exercise (cycle ergometer or brisk walking/jogging).</t>
  </si>
  <si>
    <t>Open-skill group (table tennis): 3 sessions/week, 40 min/session, including warm-up, table-tennis skill training (e.g., footwork, serving, forehand and backhand strokes), coach-led competitive play, and cool-down. Closed-skill group (cycling/brisk walking or jogging): 3 sessions/week, 40 min/session, including 5 min warm-up, 30 min continuous aerobic cycling or treadmill brisk walking/jogging, and 5 min cool-down. Intensity was controlled at 50%–60% heart-rate reserve during the first 2 weeks and 70%–75% heart-rate reserve thereafter. Active control group (stretching/balance): 3 sessions/week, 40 min/session, mainly static stretching and balance training without an increase in heart rate.</t>
  </si>
  <si>
    <t>2-back RT independently redigitized from Fig. 2 at 600 dpi (mean±SE; SE converted to SD): control 808.88±378.57→869.30±344.70; closed 827.37±276.88→731.20±220.38; open 753.39±260.27→829.84±289.16.</t>
  </si>
  <si>
    <t>2-back accuracy independently redigitized from Fig. 2 at 600 dpi (mean±SE; SE converted to SD): control 79.13±11.32→80.16±10.26; closed 77.63±13.38→84.78±8.80; open 79.65±13.23→81.19±11.26.</t>
  </si>
  <si>
    <t>Switch-trial RT independently redigitized from Fig. 2 at 600 dpi (mean±SE; SE converted to SD): control 1386.26±498.45→1456.64±342.09; closed 1322.27±498.45→1286.02±312.76; open 1422.51±340.10→1149.53±360.13.</t>
  </si>
  <si>
    <t>Switch-trial accuracy independently redigitized from Fig. 2 at 600 dpi (mean±SE; SE converted to SD): control 85.67±9.12→86.67±9.67; closed 84.66±9.39→87.10±7.42; open 85.64±10.18→90.04±8.44.</t>
  </si>
  <si>
    <t>T009</t>
  </si>
  <si>
    <t>R009</t>
  </si>
  <si>
    <t>S009</t>
  </si>
  <si>
    <t>After age matching, 69 participants were randomized by drawing an envelope containing the treatment assignment; envelope preparation, opacity and allocation concealment were not described. Five participants withdrew, leaving 64 completers.</t>
  </si>
  <si>
    <t>Eligible healthy older men: ages 60-80, independent and sedentary; MMSE &lt;26, neurological disorders, psychiatric illness and clinically relevant depressive symptoms were excluded.</t>
  </si>
  <si>
    <t>Eligible table-tennis and aerobic exercise arms. The comparator was a low-intensity stretching-and-balance programme, accepted under the prespecified light active-control exception rather than treated as a nonexercise control.</t>
  </si>
  <si>
    <t>Include eight behavioral comparisons; require active-control, digitized-data and shared-control sensitivity analyses.</t>
  </si>
  <si>
    <t>Behavioral means and SEs were independently redigitized from Figure 2 at 600 dpi during final numeric QC. SE values were converted to arm-level SDs using SD=SE×√n, and change-score SDs used r=0.50. The low-intensity stretching/balance comparator was retained under the prespecified active-control eligibility rule, and shared-control dependence was addressed in the primary dependency-aware analysis.</t>
  </si>
  <si>
    <t>NO.15</t>
  </si>
  <si>
    <t>Kosmat, H.</t>
  </si>
  <si>
    <t>The efficacy of a dance intervention as cognitive training for the old-old</t>
  </si>
  <si>
    <t>Croatia</t>
  </si>
  <si>
    <t>24 randomized; 22 analyzed</t>
  </si>
  <si>
    <t>12 dance / 12 control randomized; 12/10 analyzed</t>
  </si>
  <si>
    <t>80.08 ± 6.15/79.08 ± 3.61</t>
  </si>
  <si>
    <t>38%/62%</t>
  </si>
  <si>
    <t>Dance intervention / active control</t>
  </si>
  <si>
    <t>Learning dance choreography and slow waltz. Practice included steps, side steps, and controlling body rise and fall in time with the music.</t>
  </si>
  <si>
    <t>Frequency: 1 session/week. Session duration: 45 min/session. Structure: 15 min seated warm-up, 20 min learning and repeating dance-sequence steps, 10 min slow-waltz practice, and 5 min free practice and cool-down.</t>
  </si>
  <si>
    <t>WCST perseverative errors (lower is better): dance 22.6±10.47→12.0±6.77; control 20.0±12.00→20.6±9.88</t>
  </si>
  <si>
    <t>T010</t>
  </si>
  <si>
    <t>R010</t>
  </si>
  <si>
    <t>S010</t>
  </si>
  <si>
    <t>Verified - include one outcome with high risk-of-bias concerns</t>
  </si>
  <si>
    <t>Random assignment to 12/12 was stated, but sequence generation and allocation concealment were not reported. The claim that participants were blind is not credible for dance versus discussion sessions.</t>
  </si>
  <si>
    <t>Eligible cognitively healthy institutionalized old-old adults: age 69-88, MMSE &gt;27, with psychiatric, neurological and other cognition-affecting diseases excluded.</t>
  </si>
  <si>
    <t>Eligible 10-week supervised dance programme, 1×45 min/week, versus a time- and attention-matched nonexercise discussion control.</t>
  </si>
  <si>
    <t>Include CF_PERF_06.</t>
  </si>
  <si>
    <t>Retain WCST-64 perseverative errors as the conventional cognitive-flexibility indicator. Table 2 analyzes 12 dance and 10 control participants although 12/12 were randomized; the two missing control participants are not explained. Apply small-sample, unclear-randomization, unexplained-missing-data and dance-classification sensitivity analyses.</t>
  </si>
  <si>
    <t>NO.16</t>
  </si>
  <si>
    <t>Coetsee, C.</t>
  </si>
  <si>
    <t>The effect of three different exercise training modalities on cognitive and physical function in a healthy older population</t>
  </si>
  <si>
    <t>South Africa</t>
  </si>
  <si>
    <t>72 randomized; 67 entered intervention; 65 analyzed for Stroop</t>
  </si>
  <si>
    <t>HIIT 13 started/11 analyzed; MCT 13; RT 22; control 19</t>
  </si>
  <si>
    <t>64.5 ± 6.3/61.6 ± 5.8/62.4 ± 5.1/62.5 ± 5.6</t>
  </si>
  <si>
    <t>26.6 ± 4.0/26.5 ± 4.2/25.8 ± 4.0/26.9 ± 3.7</t>
  </si>
  <si>
    <t>31%/69%</t>
  </si>
  <si>
    <t>Resistance training (RT) / high-intensity interval training (HIIT) / moderate continuous training (MCT) / usual daily life</t>
  </si>
  <si>
    <t>16 weeks</t>
  </si>
  <si>
    <t>RT group (resistance training), MCT group (moderate continuous aerobic training), and HIIT group (high-intensity interval training).</t>
  </si>
  <si>
    <t>RT group: upper- and lower-body resistance exercises using machines and free weights. During the first 8 weeks, participants performed 3 sets of 10 repetitions at 50%, 75%, and 100% of 10RM; after 8 weeks, the loads increased to 75%, 85%, and 100% of 10RM. MCT group: continuous treadmill walking for 47 min at 70%–75% of maximal heart rate. HIIT group: four 4-min treadmill-walking intervals at 90%–95% of maximal heart rate, interspersed with 3-min active recovery periods at 70% of maximal heart rate.</t>
  </si>
  <si>
    <t>Stroop interference time (s), lower is better. Control 21.01±13.81→10.93±5.42; HIIT 13.96±7.79→11.05±4.31; MCT 20.56±9.26→11.19±3.99; RT 23.85±14.50→12.30±4.68.</t>
  </si>
  <si>
    <t>Con: 98.55 ± 3.24/96.80 ± 3.10
Exp: HIIT 93.31 ± 6.95/95.22 ± 4.94
Exp: MCT 97.10 ± 3.24/96.74 ± 2.59
Exp: RT 94.0 ± 6.77/96.27 ± 4.89</t>
  </si>
  <si>
    <t>T011</t>
  </si>
  <si>
    <t>R011</t>
  </si>
  <si>
    <t>S011</t>
  </si>
  <si>
    <t>Verified - include with high risk-of-bias concerns</t>
  </si>
  <si>
    <t>Participants were randomized to four groups, but sequence generation and allocation concealment were not reported. Seventy-two were randomized, 67 entered the intervention and 65 contributed post-intervention Stroop data.</t>
  </si>
  <si>
    <t>Eligible: group mean ages were above 60 and MoCA scores below 26 were excluded, supporting a cognitively healthy older sample.</t>
  </si>
  <si>
    <t>Eligible 16-week HIIT, moderate continuous aerobic and resistance-training arms versus a nonexercise control.</t>
  </si>
  <si>
    <t>Include six comparisons with shared-control adjustment; use Stroop interference time as the primary inhibitory-control RT metric.</t>
  </si>
  <si>
    <t>Two RT participants and three controls left before the intervention, and two HIIT participants were lost during the intervention. Outcome-specific n is HIIT 11, MCT 13, RT 22 and control 19. The original Excel used raw incongruent RT; this was replaced by the more domain-specific Stroop interference score. Incongruent accuracy remains the available accuracy outcome.</t>
  </si>
  <si>
    <t>NO.17</t>
  </si>
  <si>
    <t>Iuliano, E.</t>
  </si>
  <si>
    <t>Effects of different types of physical activity on the cognitive functions and attention in older people: A randomized controlled study</t>
  </si>
  <si>
    <t>Italy</t>
  </si>
  <si>
    <t>20/20/20/20</t>
  </si>
  <si>
    <t>65.80 ± 6.32/68.44 ± 6.40/66.67 ± 5.83/66.47 ± 6.32</t>
  </si>
  <si>
    <t>40%/60%</t>
  </si>
  <si>
    <t>Resistance training / cardiovascular training / postural training / usual daily life</t>
  </si>
  <si>
    <t>Resistance training, cardiovascular training, and postural training.</t>
  </si>
  <si>
    <t>Frequency: all experimental groups trained 3 sessions/week. Resistance group (RG): high-intensity strength training using isotonic machines; approximately 30 min/session, with 3 sets of exercises. Load progressed from 60%–70% 1RM (12 repetitions) during the first 4 weeks to 80%–85% 1RM (6 repetitions) during the last 4 weeks. Cardiovascular group (CVG): high-intensity aerobic training using treadmill, cycle ergometer, and step ergometer; 30 min/session. Intensity was prescribed using heart-rate reserve, progressing from 50%–60% HRR to 70%–80% HRR. Postural group (PG): each session included 15 min balance exercises, 10 min core stability, 5 min flexibility, 5 min muscle relaxation, and 5 min breathing exercises.</t>
  </si>
  <si>
    <t>Con:22.5 ± 11.1 / 24.6 ± 11.8 
Exp: CVG 21.6 ± 11.7 / 22.7 ± 7.3
Exp: RG 23.5 ± 11.6 / 23.1 ± 9.7
Exp: PG 25.4 ± 11.4 / 24.9 ± 11.4</t>
  </si>
  <si>
    <t>Con:0.2 ± 0.7 / 0.1 ± 0.6
Exp: CVG 0.8 ± 3.2 / 0.3 ± 0.9
Exp: RG 0.7 ± 1.3 / 0.2 ± 0.5
Exp: PG 1.1 ± 3.4 / 0.8 ± 1.2</t>
  </si>
  <si>
    <t>Con:78.1 ± 29.0 / 79.6 ± 35.2
Exp: CVG 77.0 ± 44.3 / 66.7 ± 22.3
Exp: RG 92.6 ± 36.9 / 69.9 ± 21.9
Exp: PG 77.6 ± 24.7 / 82.1 ± 18.1</t>
  </si>
  <si>
    <t>T012</t>
  </si>
  <si>
    <t>R012</t>
  </si>
  <si>
    <t>S012</t>
  </si>
  <si>
    <t>The publication states that 80 participants were randomly divided equally among four groups, but sequence generation and allocation concealment were not reported.</t>
  </si>
  <si>
    <t>Eligible with a screening limitation: all four group mean ages were above 60; dementia, major functional impairment, stroke and cognition-affecting medication were excluded, although no formal MCI screening instrument was reported.</t>
  </si>
  <si>
    <t>Eligible 12-week cardiovascular, resistance and postural/balance exercise arms versus no-training control.</t>
  </si>
  <si>
    <t>Include all nine comparisons with shared-control adjustment.</t>
  </si>
  <si>
    <t>Use the reported Stroop interference-time and interference-error scores for inhibitory control and TMT-B completion time for cognitive flexibility. No attrition was reported and the tables use n=20 per group. Retain a population-screening and unclear-randomization sensitivity analysis.</t>
  </si>
  <si>
    <t>NO.18</t>
  </si>
  <si>
    <t>Nguyen, M. H.</t>
  </si>
  <si>
    <t>A randomized controlled trial of Tai chi for balance, sleep quality and cognitive performance in elderly Vietnamese</t>
  </si>
  <si>
    <t>Vietnam</t>
  </si>
  <si>
    <t>102 recruited; 96 randomized; 73 analyzed at 6 months</t>
  </si>
  <si>
    <t>48/48 randomized; 39/34 analyzed</t>
  </si>
  <si>
    <t>69.23±5.30/68.73±4.95</t>
  </si>
  <si>
    <t>24.14±1.38/24.42±0.71</t>
  </si>
  <si>
    <t>24-form Tai Chi / routine daily activities</t>
  </si>
  <si>
    <t>Instructor-led fixed 24-form Tai Chi emphasizing balance, postural alignment, concentration, and repetition of a choreographed sequence.</t>
  </si>
  <si>
    <t>Frequency: 2 sessions/week for 6 months. Session duration: 60 min, including 15 min warm-up, approximately 30 min of 24-form Tai Chi practice, and 15 min cool-down. The control group maintained routine daily activities and was instructed not to start a new exercise programme.</t>
  </si>
  <si>
    <t>TMT-B: control 119.25±7.82→118.32±6.36; Tai Chi 117.06±6.74→102.05±5.01 (end-test n=34 and 39, respectively)</t>
  </si>
  <si>
    <t>T013</t>
  </si>
  <si>
    <t>R013</t>
  </si>
  <si>
    <t>S013</t>
  </si>
  <si>
    <t>Verified - include one outcome with high risk of bias</t>
  </si>
  <si>
    <t>Random allocation was stated, but sequence generation, allocation concealment and assessor blinding were not reported.</t>
  </si>
  <si>
    <t>Eligible community-dwelling older adults: mean ages approximately 69; MMSE &gt;25 required; dementia and serious cardiovascular conditions were excluded.</t>
  </si>
  <si>
    <t>Eligible 24-week instructor-led 24-form Tai Chi programme, 2×60 min/week, versus routine-daily-activities control.</t>
  </si>
  <si>
    <t>Include CF_RT_09 only.</t>
  </si>
  <si>
    <t>Retain TMT-B as cognitive flexibility and exclude TMT-A as processing speed/visual attention. Use complete-case n=39/34. Apply high/differential attrition, unclear-randomization, unusually small TMT SD/extreme-effect, Tai Chi classification and leave-one-study-out sensitivity analyses.</t>
  </si>
  <si>
    <t>NO.19</t>
  </si>
  <si>
    <t>Jonasson, L. S.</t>
  </si>
  <si>
    <t>Aerobic Exercise Intervention, Cognitive Performance, and Brain Structure: Results from the Physical Influences on Brain in Aging (PHIBRA) Study</t>
  </si>
  <si>
    <t>Sweden</t>
  </si>
  <si>
    <t>60 randomized; 58 analyzed</t>
  </si>
  <si>
    <t>29/29 analyzed</t>
  </si>
  <si>
    <t>68.40±2.54/68.97±2.91</t>
  </si>
  <si>
    <t>Aerobic 48%/52%; control 41%/59%</t>
  </si>
  <si>
    <t>Aerobic walking/jogging/cycling/cross-trainer exercise / stretching-toning active control</t>
  </si>
  <si>
    <t>6 months (approximately 26 weeks)</t>
  </si>
  <si>
    <t>Aerobic training used walking or jogging on an indoor track, stationary cycling, or cross-trainers; the control used low-load stretching and toning exercises intended to minimize change in VO2.</t>
  </si>
  <si>
    <t>Frequency: 3 sessions/week for 6 months. Session duration: 30–60 min. Aerobic intensity progressed from approximately 40% to 80% of estimated maximum heart rate. The active control performed 6–10 repetitions of stretching/toning, strength, flexibility, and balance exercises at graded difficulty without a substantial aerobic load.</t>
  </si>
  <si>
    <t>Updating composite z score (Letter Memory, 2-back, Keep Track): aerobic −0.09±0.49→0.10±0.51; control 0.06±0.61→0.12±0.72 (n=29/29)</t>
  </si>
  <si>
    <t>T014</t>
  </si>
  <si>
    <t>R014</t>
  </si>
  <si>
    <t>S014</t>
  </si>
  <si>
    <t>Excluded - ineligible structured exercise comparator</t>
  </si>
  <si>
    <t>The article describes randomization after baseline, but sequence generation and allocation concealment were not reported.</t>
  </si>
  <si>
    <t>The population itself was eligible: ages 64-78, MMSE ≥27, with neurological disease and other relevant exclusions.</t>
  </si>
  <si>
    <t>The control was not a minimal-attention or low-intensity stretching-only condition. It was a 6-month, 3-session/week graded circuit programme explicitly designed to improve muscle strength, flexibility and balance, with 6-10 repetitions per exercise.</t>
  </si>
  <si>
    <t>The structured stretching-toning control is materially similar to the active exercise comparator that was excluded in Gothe 2016 and does not isolate exercise versus an eligible control. WM_PERF_08 is therefore excluded regardless of the updating composite's statistical usability.</t>
  </si>
  <si>
    <t>NO.22</t>
  </si>
  <si>
    <t>Williamson, J. D.</t>
  </si>
  <si>
    <t>Changes in Cognitive Function in a Randomized Trial of Physical Activity: Results of the Lifestyle Interventions and Independence for Elders Pilot Study</t>
  </si>
  <si>
    <t>United States</t>
  </si>
  <si>
    <t>50/52 randomized</t>
  </si>
  <si>
    <t>76.80±4.37/78.06±4.11</t>
  </si>
  <si>
    <t>28.80±5.03/29.14±5.17</t>
  </si>
  <si>
    <t>PA 28%/72%; control 30.8%/69.2%</t>
  </si>
  <si>
    <t>Walking-centered multicomponent physical activity / successful-aging health education</t>
  </si>
  <si>
    <t>3 center sessions/week initially; thereafter 2 center plus ≥3 home sessions/week, followed by home maintenance</t>
  </si>
  <si>
    <t>12 months (52 weeks)</t>
  </si>
  <si>
    <t>Walking was the primary mode, supplemented by structured strength, balance, and flexibility exercise in a stable, self-paced programme.</t>
  </si>
  <si>
    <t>Adoption weeks 1–8: three supervised 40–60 min sessions/week. Transition weeks 9–24: two center sessions/week plus at least three home sessions/week. Maintenance: home-based exercise, optional 1–2 center sessions/week, and monthly calls; target at least 150 min/week. Control participants received health education weekly for 26 weeks and then monthly.</t>
  </si>
  <si>
    <t>Modified Stroop interference time-difference score: PA 40.41±21.90→40.36±18.92; health education 40.63±22.90→39.09±24.92. Reported change: −1.23±16.43 vs −0.74±21.12 (change-score n=44/47).</t>
  </si>
  <si>
    <t>T015</t>
  </si>
  <si>
    <t>R015</t>
  </si>
  <si>
    <t>S015</t>
  </si>
  <si>
    <t>Secondary cognitive substudy report</t>
  </si>
  <si>
    <t>Confirmed cognitive substudy of the LIFE-P randomized trial. It is an independent trial from SHARP-P/Legault 2011 and must not be merged with that study.</t>
  </si>
  <si>
    <t>Confirmed single-blind multicentre randomized controlled trial; cognitive outcomes were assessed by blinded staff. The parent trial's sequence-generation details were not reproduced in this substudy report.</t>
  </si>
  <si>
    <t>Eligible under the prespecified diagnosis-based cognitive criterion: age 70-89; serious neurological disorders and Parkinson's disease were excluded; MMSE &lt;21 was excluded and the authors state that persons with evidence of dementia were screened out. The mobility-limited, comorbidity-heavy sample reduces generalizability but is not a cognitive-diagnosis exclusion.</t>
  </si>
  <si>
    <t>Eligible 12-month walking-centred aerobic, strength, balance and flexibility programme versus successful-aging health education.</t>
  </si>
  <si>
    <t>Include IC_RT_13.</t>
  </si>
  <si>
    <t>Use the reported modified-Stroop change score and SD (larger score=worse). Outcome-specific n=44 physical activity and n=47 control. Retain mobility-risk/population-generalizability and active-health-education-control sensitivity analyses.</t>
  </si>
  <si>
    <t>NO.23</t>
  </si>
  <si>
    <t>Klusmann, V.</t>
  </si>
  <si>
    <t>Complex Mental and Physical Activity in Older Women and Cognitive Performance: A 6-month Randomized Controlled Trial</t>
  </si>
  <si>
    <t>Germany</t>
  </si>
  <si>
    <t>259 randomized; 230 analyzed</t>
  </si>
  <si>
    <t>91 exercise / 92 computer / 76 control randomized; 80/81/69 analyzed</t>
  </si>
  <si>
    <t>73.6±4.0 / 73.6±4.4 / 73.5±4.3</t>
  </si>
  <si>
    <t>0%/100% (women only)</t>
  </si>
  <si>
    <t>Multicomponent exercise / computer course / habitual-life control</t>
  </si>
  <si>
    <t>6 months</t>
  </si>
  <si>
    <t>Aerobic endurance, strength, flexibility, balance, and coordination training. Sessions typically began with 30 min of endurance exercise on bicycle ergometers or treadmills with pulse monitoring.</t>
  </si>
  <si>
    <t>Standardized group programme delivered 3×90 min/week for 6 months (75 manualized units) in groups of approximately 12 women.</t>
  </si>
  <si>
    <t>Stroop interference time (lower is better): exercise 25.16±9.94→23.50±8.89; control 26.23±10.92→23.09±6.97. Reported changes: exercise −1.66±7.17; control −3.14±8.11.</t>
  </si>
  <si>
    <t>TMT B/A quotient (lower is better): exercise 2.54±0.75→2.36±0.67; control 2.36±0.68→2.60±0.83. Reported changes: exercise −0.18±0.91; control +0.24±0.68.</t>
  </si>
  <si>
    <t>T016</t>
  </si>
  <si>
    <t>R016</t>
  </si>
  <si>
    <t>S016</t>
  </si>
  <si>
    <t>Full-text identity confirmed. The computer-course arm is a cognitive intervention, not an eligible exercise arm; only exercise versus habitual-life control is retained.</t>
  </si>
  <si>
    <t>Confirmed randomized controlled trial: Research Randomizer generated cohort-specific sequences; consecutively numbered sealed envelopes were prepared before enrolment; baseline and follow-up neuropsychological assessors were blinded.</t>
  </si>
  <si>
    <t>Eligible cognitively healthy older women: age 70-93, MMSE ≥26, depression and neurological/medical disorders affecting cognition excluded; mean MMSE 28.78.</t>
  </si>
  <si>
    <t>Eligible 6-month multicomponent exercise programme versus habitual-life control. The computer-course arm is excluded from exercise comparisons.</t>
  </si>
  <si>
    <t>Include IC_RT_14 and CF_RT_10.</t>
  </si>
  <si>
    <t>Use reported post−pre change means and SDs directly. Stroop interference time maps to inhibitory control; TMT-B/A maps to cognitive flexibility despite the original paper's broader 'working memory/executive' label. Available-case n=80 exercise and n=69 control.</t>
  </si>
  <si>
    <t>NO.24</t>
  </si>
  <si>
    <t>Legault, C.</t>
  </si>
  <si>
    <t>Designing clinical trials for assessing the effects of cognitive training and physical activity interventions on cognitive outcomes: The Seniors Health and Activity Research Program Pilot (SHARP-P) Study, a randomized controlled trial</t>
  </si>
  <si>
    <t>73 randomized; 67 with 4-month cognitive data</t>
  </si>
  <si>
    <t>HAE 18 / CT 18 / PA 18 / PACT 19 randomized; HAE 17 / CT 16 / PA 16 / PACT 18 analyzed</t>
  </si>
  <si>
    <t>75.4±4.8 / 76.0±5.2 / 77.5±4.8 / 76.9±4.0</t>
  </si>
  <si>
    <t>49%/51% overall</t>
  </si>
  <si>
    <t>Physical activity / cognitive training / combined cognitive-physical training / healthy-aging education</t>
  </si>
  <si>
    <t>2 center-based + 1–2 home sessions/week</t>
  </si>
  <si>
    <t>4 months</t>
  </si>
  <si>
    <t>Walking-focused aerobic activity with flexibility training; stationary cycling was allowed when walking was contraindicated.</t>
  </si>
  <si>
    <t>Target 150 min/week. Two center-based 60-min sessions/week (40 min walking + 20 min flexibility), supplemented by 1–2 tailored home walking sessions/week with progressive duration, speed, and frequency.</t>
  </si>
  <si>
    <t>Flanker interference RT (incongruent−congruent; lower is better): PA 31.8±26.0→25.2±23.9; HAE 31.7±54.3→40.0±39.8.</t>
  </si>
  <si>
    <t>2-back hits−false alarms (higher is better): PA 0.55±0.21→0.57±0.18; HAE 0.48±0.22→0.61±0.19.</t>
  </si>
  <si>
    <t>Task-switching switch cost (lower is better): PA 888.4±738.4→814.3±689.9; HAE 893.7±505.0→739.5±403.0.</t>
  </si>
  <si>
    <t>T017</t>
  </si>
  <si>
    <t>R017</t>
  </si>
  <si>
    <t>S017</t>
  </si>
  <si>
    <t>NCT00688155</t>
  </si>
  <si>
    <t>Full-text identity and registration confirmed. This is the SHARP-P trial and is independent from the LIFE-P/Williamson 2009 cognitive substudy.</t>
  </si>
  <si>
    <t>Verified - include eligible physical-activity arm only</t>
  </si>
  <si>
    <t>Confirmed single-blind 2×2 factorial randomized trial; participants were assigned with equal probability among four conditions, although the sequence-generation and concealment procedures were not described in detail.</t>
  </si>
  <si>
    <t>Eligible cognitively healthy older adults: age 70-85; MCI, dementia and major neurological disease explicitly excluded; TICS, 3MSE and domain-specific thresholds were applied.</t>
  </si>
  <si>
    <t>Physical-activity-alone arm is eligible: walking/cycling plus flexibility for 4 months. Healthy-aging education is an eligible control. Cognitive-training-alone and combined PACT arms are excluded because they do not isolate the independent exercise effect.</t>
  </si>
  <si>
    <t>Include IC_RT_15, WM_PERF_09 and CF_RT_11 using PA-only versus healthy-aging education.</t>
  </si>
  <si>
    <t>Use 4-month arm-level data (PA n=16; HAE n=17). Frequency was prescribed as 2 centre sessions plus 1-2 home sessions/week; retain ≤3 sessions/week as the primary category based on the minimum scheduled dose and flag a &gt;3 category sensitivity analysis.</t>
  </si>
  <si>
    <t>NO.25</t>
  </si>
  <si>
    <t>Shatil, E.</t>
  </si>
  <si>
    <t>Does combined cognitive training and physical activity training enhance cognitive abilities more than either alone? A four-condition randomized controlled trial among healthy older adults</t>
  </si>
  <si>
    <t>180 randomized; 122 completed the reported cognitive battery; PA 31 / book control 29 analyzed</t>
  </si>
  <si>
    <t>PA 45 randomized / 31 analyzed; book control 42 randomized / 29 analyzed</t>
  </si>
  <si>
    <t>79±5.76 / 80±5.43 / 79±5.49 / 81±5.25</t>
  </si>
  <si>
    <t>31.1%/68.9% among completers</t>
  </si>
  <si>
    <t>Mild aerobic exercise / cognitive training / combined cognitive-physical training / book-club control</t>
  </si>
  <si>
    <t>Instructor-led video exercise: 10-min aerobic warm-up, 15-min seated/standing cardiovascular exercise, 5-min cool-down, 10-min strength training, and 5-min flexibility training.</t>
  </si>
  <si>
    <t>Three 45-min supervised group sessions/week for 16 weeks; participants monitored perceived exertion and heart rate, with medically appropriate progression to the full session.</t>
  </si>
  <si>
    <t>CogniFit inhibition ability score (higher is better): PA 0.26±1.75→−0.10±0.48; book club 0.00±1.07→0.09±0.83.</t>
  </si>
  <si>
    <t>CogniFit shifting ability score (higher is better): PA −0.01±0.76→0.14±0.79; book club −0.04±0.80→0.05±0.80.</t>
  </si>
  <si>
    <t>T018</t>
  </si>
  <si>
    <t>R018</t>
  </si>
  <si>
    <t>S018</t>
  </si>
  <si>
    <t>Full-text identity confirmed. The cognitive-training and combined-training arms are not eligible exercise-only comparisons.</t>
  </si>
  <si>
    <t>Excluded - no independently interpretable eligible outcome</t>
  </si>
  <si>
    <t>The report states randomization to four conditions, but sequence generation and allocation concealment were not described. Fifty-five participants left after randomization but before the reported CogniFit baseline battery, followed by three intervention-period withdrawals.</t>
  </si>
  <si>
    <t>Participants were described as healthy and required MMSE ≥24, but this permissive cutoff and substantial selective attrition reduce certainty.</t>
  </si>
  <si>
    <t>The PA-only intervention and book-discussion control would otherwise be eligible; the combined cognitive-physical arm does not isolate exercise.</t>
  </si>
  <si>
    <t>The only mapped outcomes are proprietary CogniFit inhibition and shifting ability scores. The publication states that ability scores are generated from multiple tasks by factor-derived weights and combine response-time and accuracy information. They cannot be assigned cleanly to the review's separate RT and performance pools or independently reproduced. Severe post-randomization attrition is an additional concern.</t>
  </si>
  <si>
    <t>NO.26</t>
  </si>
  <si>
    <t>Zhao, C.</t>
  </si>
  <si>
    <t>Effect of Exergame Training on Working Memory and Executive Function in Older Adults</t>
  </si>
  <si>
    <t>69 randomized; 55 analyzed</t>
  </si>
  <si>
    <t>ET 25 / ADT 22 / control 22 randomized; ET 21 / ADT 18 / control 16 analyzed</t>
  </si>
  <si>
    <t>65.2±3.7 / 65.2±4.3 / 65.8±3.2</t>
  </si>
  <si>
    <t>27.3%/72.7% overall</t>
  </si>
  <si>
    <t>Nintendo Switch exergame / aerobic dancing / no-training control</t>
  </si>
  <si>
    <t>Open-skill exergame / closed-skill aerobic dance</t>
  </si>
  <si>
    <t>Exergame: Fitness Boxing 2, Zumba, and Mario Tennis Ace with instantaneous visual/Joy-Con feedback. Aerobic dance: three preset soul-sexy jazz routines.</t>
  </si>
  <si>
    <t>Both exercise groups trained 3×75 min/week for 12 weeks (10-min warm-up, 60-min formal training, 5-min relaxation) at 65%–75% HRmax under supervision.</t>
  </si>
  <si>
    <t>Stroop interference effect (lower is better): ET 96.7±90.0→85.9±79.6; ADT 95.1±92.7→55.4±68.9; control 67.4±86.5→71.7±98.4.</t>
  </si>
  <si>
    <t>1-back RT, ms (lower is better): ET 713.3±182.7→651.7±126.3; ADT 662.2±119.6→666.9±150.7; control 663.4±171.0→660.5±151.2.</t>
  </si>
  <si>
    <t>1-back accuracy, % (higher is better): ET 79.5±14.2→88.4±10.2; ADT 89.4±9.9→88.6±8.6; control 87.2±13.5→86.1±14.0.</t>
  </si>
  <si>
    <t>T019</t>
  </si>
  <si>
    <t>R019</t>
  </si>
  <si>
    <t>S019</t>
  </si>
  <si>
    <t>Primary target-EF report (potentially overlapping report identified)</t>
  </si>
  <si>
    <t>Full-text identity confirmed. A second 2022 active-video-game paper from the same research team used closely similar intervention timing, ethics/funding information and a control arm of n=16; it is not present as an included record and must not be added as an independent trial without participant-overlap verification.</t>
  </si>
  <si>
    <t>Verified - include with high attrition and report-linkage concerns</t>
  </si>
  <si>
    <t>The three-arm study states random assignment of 69 participants, but sequence generation and allocation concealment were not reported. The abstract incorrectly describes the 55 completers as randomized; the methods and flow diagram consistently show 69 randomized and 55 analyzed.</t>
  </si>
  <si>
    <t>Eligible cognitively healthy sample: age ≥60, cognitive impairment excluded using MMSE, and analyzed group means were 28.7-29.0.</t>
  </si>
  <si>
    <t>Eligible 12-week exercise interventions: Nintendo Switch exergaming and preset aerobic dance, each 3×75 min/week, versus no-training control.</t>
  </si>
  <si>
    <t>Include six comparisons with shared-control handling.</t>
  </si>
  <si>
    <t>Fourteen of 69 randomized participants were excluded from the complete-case analysis (ET 21, ADT 18, control 16). Retain shared-control/RVE, attrition, unclear-randomization and report-overlap sensitivity analyses. Exergame is classified open-skill; preset aerobic dance remains closed-skill with reclassification sensitivity.</t>
  </si>
  <si>
    <t>NO.27</t>
  </si>
  <si>
    <t>Franco, M. R.</t>
  </si>
  <si>
    <t>Effect of Senior Dance (DanSE) on Fall Risk Factors in Older Adults: A Randomized Controlled Trial</t>
  </si>
  <si>
    <t>82 randomized; 71 analyzed</t>
  </si>
  <si>
    <t>41/41 randomized; 35/36 analyzed; TMT B−A n=33/28</t>
  </si>
  <si>
    <t>68.6±7.2/70.0±6.2</t>
  </si>
  <si>
    <t>8.5%/91.5% among completers</t>
  </si>
  <si>
    <t>Senior Dance plus falls education / falls education alone</t>
  </si>
  <si>
    <t>2 supervised sessions/week + home practice ≥2 days/week</t>
  </si>
  <si>
    <t>Moderate-intensity Senior Dance using rhythmic folk-song choreographies performed sitting or standing, individually, in circles, pairs, or small groups.</t>
  </si>
  <si>
    <t>Two 60-min supervised classes/week for 12 weeks, plus 10–20 min home practice on at least 2 days/week. Classes emphasized memorization of lyrics and fixed choreographies.</t>
  </si>
  <si>
    <t>TMT B−A time, s (lower is better): dance 87.2±66.8→72.3±58.5; control 76.3±60.2→79.9±52.0. Outcome-specific n=33/28.</t>
  </si>
  <si>
    <t>T020</t>
  </si>
  <si>
    <t>R020</t>
  </si>
  <si>
    <t>S020</t>
  </si>
  <si>
    <t>NCT02603523</t>
  </si>
  <si>
    <t>Primary outcome report; linked protocol exists</t>
  </si>
  <si>
    <t>Full-text identity and registration confirmed. The linked protocol is a design report, not an independent outcome report.</t>
  </si>
  <si>
    <t>Excluded - cognitively healthy eligibility not securely established</t>
  </si>
  <si>
    <t>The trial used a computer-generated random sequence, sequentially numbered opaque sealed envelopes, and blinded outcome assessors.</t>
  </si>
  <si>
    <t>Although eligibility required MMSE ≥24 and the authors described participants as cognitively intact, baseline MoCA means were 22.7 and 22.0 and no clinical or education-adjusted MCI exclusion was reported. Under the review's strict healthy-cognition rule, eligibility cannot be confirmed consistently with other low-MoCA exclusions.</t>
  </si>
  <si>
    <t>The 12-week Senior Dance programme and falls-education control were otherwise eligible.</t>
  </si>
  <si>
    <t>Ten participants could not complete TMT-B, leaving outcome-specific n=33/28. TMT B−A is conceptually appropriate for cognitive flexibility and the numerical data are auditable, but population eligibility takes precedence. This decision preserves consistency with prior exclusions based on mean MoCA around 21-22.</t>
  </si>
  <si>
    <t>NO.30</t>
  </si>
  <si>
    <t>Albinet, C. T.</t>
  </si>
  <si>
    <t>Executive functions improvement following a 5-month aquaerobics program in older adults: Role of cardiac vagal control in inhibition performance</t>
  </si>
  <si>
    <t>France</t>
  </si>
  <si>
    <t>41 randomized; 36 completed and analyzed</t>
  </si>
  <si>
    <t>21 aquaerobics/swimming / 20 stretching randomized; 19/17 analyzed</t>
  </si>
  <si>
    <t>67±5 / 66±5</t>
  </si>
  <si>
    <t>27.8%/72.2% overall (10 men/26 women)</t>
  </si>
  <si>
    <t>Aquaerobics and swimming / low-impact stretching-balance active control</t>
  </si>
  <si>
    <t>2 supervised sessions/week</t>
  </si>
  <si>
    <t>21 weeks</t>
  </si>
  <si>
    <t>Standardized swimming and aquatic-fitness drills designed to improve aerobic endurance; control sessions used balance, inter-segmental coordination, body-consciousness exercises, and whole-body stretching.</t>
  </si>
  <si>
    <t>Both groups completed two 60-min supervised sessions/week for 21 weeks (10-min warm-up, 40-min core session, 10-min cool-down). Aquaerobics intensity progressed from 40% to 65% heart-rate reserve; the active control emphasized low-impact balance, coordination, and stretching.</t>
  </si>
  <si>
    <t>Stroop interference score (lower is better): aquaerobics 49.6±6.8→45.4±8.3; stretching control 50.6±9.6→49.9±9.8. Calculated changes: −4.20±7.66 vs −0.70±9.70 (r=0.50).</t>
  </si>
  <si>
    <t>2-back correct responses (higher is better): aquaerobics 23.8±2.0→26.2±1.8; stretching control 24.2±2.3→25.4±2.2. Calculated changes: +2.40±1.91 vs +1.20±2.25 (r=0.50).</t>
  </si>
  <si>
    <t>Dimension-switching local switch cost, ms (lower is better): aquaerobics 97±119→120±59; stretching control 145±106→101±100. Calculated changes: +23.00±103.06 vs −44.00±103.13 (r=0.50).</t>
  </si>
  <si>
    <t>T021</t>
  </si>
  <si>
    <t>R021</t>
  </si>
  <si>
    <t>S021</t>
  </si>
  <si>
    <t>Full-text identity confirmed. This is independent from Albinet 2010.</t>
  </si>
  <si>
    <t>Verified - include with active-control and randomization concerns</t>
  </si>
  <si>
    <t>The trial and flow diagram confirm random allocation of 41 participants, but the sequence-generation and allocation-concealment methods were not reported. Thirty-six participants completed and were analyzed.</t>
  </si>
  <si>
    <t>Eligible cognitively healthy older adults: age 60-75; MMSE means 29.11 and 28.74; cardiovascular and neurological disease were excluded.</t>
  </si>
  <si>
    <t>Eligible 21-week aquaerobics/swimming programme. The comparator used low-impact balance, coordination, body-consciousness and whole-body stretching and is retained under the prespecified low-intensity stretching exception.</t>
  </si>
  <si>
    <t>Include IC_PERF_11, WM_PERF_12 and CF_RT_13.</t>
  </si>
  <si>
    <t>The comparator was a structured but low-intensity stretching and balance programme and was retained under the prespecified active-control exception. Improvement in both groups was considered when interpreting the contrasts. Retain Stroop interference, 2-back correct responses and Dimension-switching local switch cost; alternative tasks are excluded as within-domain duplicates.</t>
  </si>
  <si>
    <t>NO.31</t>
  </si>
  <si>
    <t>Nouchi, R.</t>
  </si>
  <si>
    <t>Four weeks of combination exercise training improved executive functions, episodic memory, and processing speed in healthy elderly people: Evidence from a randomized controlled trial</t>
  </si>
  <si>
    <t>64 randomized; 61 completed; ITT n=64</t>
  </si>
  <si>
    <t>32 combination exercise / 32 waiting-list control</t>
  </si>
  <si>
    <t>66.75±4.61 / 67.06±2.82</t>
  </si>
  <si>
    <t>Not reported in the main article</t>
  </si>
  <si>
    <t>Circuit-style aerobic, resistance, and stretching exercise / waiting-list control</t>
  </si>
  <si>
    <t>3 supervised sessions/week</t>
  </si>
  <si>
    <t>4 weeks</t>
  </si>
  <si>
    <t>A fixed circuit alternated 12 resistance machines with floor-based aerobic exercise at 30-s intervals, followed by standardized whole-body stretching.</t>
  </si>
  <si>
    <t>Twelve supervised 30-min workouts over 4 weeks. Participants completed two 12-station circuits (24 min) alternating resistance and aerobic intervals at 60%–80% HRmax, followed by 6 min of standardized stretching. The waiting-list group received no intervention during the 4-week period.</t>
  </si>
  <si>
    <t>Reverse Stroop correct responses (higher is better): exercise 45.33±7.27→51.57±6.50; control 46.61±6.65→49.16±7.01. Reported changes: +6.25±2.80 vs +2.55±3.87.</t>
  </si>
  <si>
    <t>Digit Span backward score (higher is better): exercise 4.13±1.36→4.60±1.58; control 4.16±0.88→4.71±1.51. Reported changes: +0.47±1.16 vs +0.55±1.21.</t>
  </si>
  <si>
    <t>T022</t>
  </si>
  <si>
    <t>R022</t>
  </si>
  <si>
    <t>S022</t>
  </si>
  <si>
    <t>UMIN000007828</t>
  </si>
  <si>
    <t>Full-text identity and registration confirmed. The 2012 protocol is a linked design report, not an independent trial.</t>
  </si>
  <si>
    <t>Confirmed single-blind randomized controlled trial. An independent researcher generated the unrestricted allocation sequence with Excel RAND after consent; testers were blinded. Allocation concealment before assignment was not fully described.</t>
  </si>
  <si>
    <t>Eligible cognitively healthy older adults: age ≥60; MMSE ≥26, FAB ≥12, IQ ≥85; participants were unconcerned about memory and had no central-nervous-system disease or cognition-affecting medication.</t>
  </si>
  <si>
    <t>Eligible 4-week circuit programme combining aerobic, resistance and stretching exercise, 3×30 min/week, versus waiting-list no-intervention control.</t>
  </si>
  <si>
    <t>Include IC_PERF_12 and WM_PERF_13.</t>
  </si>
  <si>
    <t>The trial used ITT analysis for all 64 randomized participants with expectation-maximization imputation for three missing posttests. Reverse Stroop was the prespecified primary inhibitory-control outcome; Digit Span backward was retained for working memory. The exact 4-week duration remains a minimum-duration sensitivity boundary.</t>
  </si>
  <si>
    <t>NO.32</t>
  </si>
  <si>
    <t>Walsh, J. N.</t>
  </si>
  <si>
    <t>Impact of Short- and Long-term Tai Chi Mind-Body Exercise Training on Cognitive Function in Healthy Adults: Results From a Hybrid Observational Study and Randomized Trial</t>
  </si>
  <si>
    <t>60 randomized; 55 completed; ITT n=60</t>
  </si>
  <si>
    <t>31 Tai Chi / 29 usual care</t>
  </si>
  <si>
    <t>63.94±8.02 / 64.45±7.42</t>
  </si>
  <si>
    <t>26.38±5.19 / 26.54±5.83</t>
  </si>
  <si>
    <t>TC 29.0%/71.0%; control 37.9%/62.1%</t>
  </si>
  <si>
    <t>Community-based Tai Chi / usual care</t>
  </si>
  <si>
    <t>2 classes/week + home practice on ≥2 additional days/week</t>
  </si>
  <si>
    <t>Pragmatic Yang, Wu, Chen, or Sun style Tai Chi taught in stable community classes. Qigong warm-ups and two-person push-hands were permitted but not required.</t>
  </si>
  <si>
    <t>Participants attended approximately two community classes/week for 6 months and practiced at home for at least 30 min on two additional days/week. Mean Tai Chi exposure in the ITT group was 60.9 h. The comparator continued usual care.</t>
  </si>
  <si>
    <t>Digit Span longest backward span (higher is better; adjusted mean, 95% CI): TC 5.61 (5.1–6.1)→6.11 (5.6–6.7); usual care 5.61 (5.1–6.1)→6.00 (5.4–6.6). SDs reconstructed from CIs in S5.</t>
  </si>
  <si>
    <t>TMT-B completion time (lower is better; adjusted mean, 95% CI): TC 58.86 (51.6–66.1)→54.48 (47.4–61.5); usual care 58.86 (51.6–66.1)→49.40 (42.0–56.8). SDs reconstructed from CIs in S5.</t>
  </si>
  <si>
    <t>T023</t>
  </si>
  <si>
    <t>R023</t>
  </si>
  <si>
    <t>S023</t>
  </si>
  <si>
    <t>NCT01340365</t>
  </si>
  <si>
    <t>Secondary cognitive-outcome report within a hybrid study</t>
  </si>
  <si>
    <t>Full-text identity and registration confirmed. The long-term Tai Chi expert arm is observational and ineligible; the randomized component is a distinct two-arm trial.</t>
  </si>
  <si>
    <t>Excluded - insufficient usable variance for standardized effect calculation</t>
  </si>
  <si>
    <t>The randomized component used age-stratified permuted blocks with randomly varying block sizes and ITT mixed models; 60 were randomized and 55 completed follow-up.</t>
  </si>
  <si>
    <t>The population otherwise met the prespecified mean-age rule: group means were above 60, MMSE was approximately 29, and major neurological and medical conditions were excluded, although ages 50-59 were included.</t>
  </si>
  <si>
    <t>The 6-month community Tai Chi intervention and usual-care comparator would otherwise be eligible.</t>
  </si>
  <si>
    <t>The article reports only covariate-adjusted mixed-model means and 95% CIs with a shared modelled baseline, not raw arm-specific SDs, change-score SDs, or an adjusted treatment-effect estimate with CI. Reconstructing raw SDs by multiplying model-based SEs by √n and then imposing r=0.50 is not statistically defensible. Exclude WM_PERF_14 and CF_RT_14; retain the values only as an audit trail.</t>
  </si>
  <si>
    <t>NO.33</t>
  </si>
  <si>
    <t>Cherup, N.</t>
  </si>
  <si>
    <t>Improvements in cognition and associations with measures of aerobic fitness and muscular power following structured exercise</t>
  </si>
  <si>
    <t>30 randomized; 24 analyzed</t>
  </si>
  <si>
    <t>HVCRT 10 / treadmill 10 / control 10 randomized; 9 / 8 / 7 analyzed</t>
  </si>
  <si>
    <t>72.2±2.6 SE / 68.5±2.8 SE / 70.3±3.0 SE</t>
  </si>
  <si>
    <t>Recruited 27%/73%; analyzed sample not reported</t>
  </si>
  <si>
    <t>High-velocity circuit resistance training / moderate-intensity treadmill training / no-intervention control</t>
  </si>
  <si>
    <t>12 weeks (14-week protocol including testing)</t>
  </si>
  <si>
    <t>Closed-skill exercise (both exercise arms)</t>
  </si>
  <si>
    <t>HVCRT used 11 pneumatic resistance machines in a fixed circuit with explosive concentric actions. Treadmill training used continuous walking at a prescribed heart-rate reserve. The control group received no intervention.</t>
  </si>
  <si>
    <t>Both exercise arms trained under supervision 3 days/week for 12 weeks. HVCRT progressed from one to three circuit rotations, using 12 repetitions per machine and load progression based on power output. Treadmill training progressed to approximately 35 min/session at 55% HRR.</t>
  </si>
  <si>
    <t>NIH Flanker age-corrected score, higher is better. Change mean (95% CI): HVCRT −0.50 (−15.84, 14.84); treadmill −0.56 (−11.20, 10.07); control −2.16 (−39.42, 35.11).</t>
  </si>
  <si>
    <t>NIH List Sorting Working Memory score, higher is better. Change mean (95% CI): HVCRT 4.02 (−5.52, 13.57); treadmill 3.74 (−3.62, 11.09); control −1.33 (−11.91, 9.25).</t>
  </si>
  <si>
    <t>NIH Dimensional Change Card Sort score, higher is better. Change mean (95% CI): HVCRT 7.79 (−1.77, 17.35); treadmill 8.06 (−2.61, 18.74); control −4.69 (−34.80, 25.43).</t>
  </si>
  <si>
    <t>T024</t>
  </si>
  <si>
    <t>R024</t>
  </si>
  <si>
    <t>S024</t>
  </si>
  <si>
    <t>Full-text report identity confirmed. The flow diagram establishes a three-arm randomized trial (HVCRT, treadmill, control), despite the Methods sentence mentioning only the two exercise groups.</t>
  </si>
  <si>
    <t>The abstract, randomization software and three-arm flow diagram support a randomized controlled design. Allocation concealment was not reported and the prose description omits the control arm, but this is a reporting defect rather than evidence of nonrandom allocation.</t>
  </si>
  <si>
    <t>Participants had mean ages above 60, MMSE &gt;=23 and significant cognitive impairment was excluded. Population eligibility is acceptable, although the threshold and control-group reporting are weak.</t>
  </si>
  <si>
    <t>HVCRT and treadmill exercise are eligible; no-intervention control eligible.</t>
  </si>
  <si>
    <t>Include NIH Toolbox domain-specific outcomes; exclude WRIT from domain-specific pooling.</t>
  </si>
  <si>
    <t>Retain with high risk-of-bias flags for small sample, complete-case analysis and reporting inconsistency. These concerns affect certainty, not eligibility.</t>
  </si>
  <si>
    <t>NO.34</t>
  </si>
  <si>
    <t>Increased heart rate variability and executive performance after aerobic training in the elderly</t>
  </si>
  <si>
    <t>24 randomized and analyzed</t>
  </si>
  <si>
    <t>12/12</t>
  </si>
  <si>
    <t>70.9±4.9/70.4±3.4</t>
  </si>
  <si>
    <t>46%/54% overall</t>
  </si>
  <si>
    <t>Aerobic endurance training / low-impact stretching-balance active control</t>
  </si>
  <si>
    <t>Aerobic sessions included walking, circuit training, stepping, and progressively introduced running. The active control used whole-body stretching, balance-control, inter-segmental coordination, and body-consciousness exercises.</t>
  </si>
  <si>
    <t>Both groups completed 3×60 min/week for 12 weeks, with 10-min warm-up, 40-min core training, and 10-min cool-down. Aerobic intensity progressed from 40% to 60% individual HRR.</t>
  </si>
  <si>
    <t>WCST total decision errors, lower is better: aerobic 34.5±17.8→26.9±17.6; stretching control 25.4±15.1→28.9±15.7.</t>
  </si>
  <si>
    <t>T025</t>
  </si>
  <si>
    <t>R025</t>
  </si>
  <si>
    <t>S025</t>
  </si>
  <si>
    <t>Full-text identity confirmed. This trial is independent from Albinet 2016.</t>
  </si>
  <si>
    <t>Verified - include one outcome with active-control concerns</t>
  </si>
  <si>
    <t>Random assignment was stated, but sequence generation and allocation concealment were not reported.</t>
  </si>
  <si>
    <t>Eligible sedentary adults aged 65-80, with MMSE &gt;26 and no cardiovascular or neurological disease; analyzed MMSE means were 28.5 and 29.0.</t>
  </si>
  <si>
    <t>Eligible 12-week aerobic endurance programme, 3×60 min/week. The stretching/balance/coordination comparator is retained only under the prespecified low-intensity active-control exception.</t>
  </si>
  <si>
    <t>Include CF_PERF_10.</t>
  </si>
  <si>
    <t>Retain raw WCST total decision errors as a broad cognitive-flexibility indicator; do not enter log-transformed errors as a second outcome. Apply active-control, small-sample, unclear-randomization, WCST-total-error metric-subtype and r=0.50 change-SD sensitivity analyses.</t>
  </si>
  <si>
    <t>NO.35</t>
  </si>
  <si>
    <t>Wu, M. T.</t>
  </si>
  <si>
    <t>Integrity of the Prefronto-striato-thalamo-prefrontal Loop Predicts Tai Chi Chuan Training Effects on Cognitive Task-switching in Middle-aged and Older Adults</t>
  </si>
  <si>
    <t>Taiwan, China</t>
  </si>
  <si>
    <t>38 randomized and analyzed using ITT</t>
  </si>
  <si>
    <t>19/19</t>
  </si>
  <si>
    <t>63.6±4.0/63.2±4.4</t>
  </si>
  <si>
    <t>22.6±2.5/22.8±3.3</t>
  </si>
  <si>
    <t>13%/87% overall</t>
  </si>
  <si>
    <t>24-form Yang-style Tai Chi Chuan / biweekly telephone consultation and usual lifestyle</t>
  </si>
  <si>
    <t>Instructor-led fixed 24-form Yang-style Tai Chi Chuan performed sequentially in a stable group setting.</t>
  </si>
  <si>
    <t>Three 60-min sessions/week for 12 weeks: 10-min warm-up, 10-min new-form learning, 30-min sequential-form practice, and 10-min cool-down. Exercise intensity reached approximately 63%–67% age-predicted HRmax.</t>
  </si>
  <si>
    <t>CANTAB Intra/Extra Dimensional Set Shift total errors, lower is better: Tai Chi 27.1±13.2→19.2±10.5; control 25.1±15.7→27.2±14.3.</t>
  </si>
  <si>
    <t>T026</t>
  </si>
  <si>
    <t>R026</t>
  </si>
  <si>
    <t>S026</t>
  </si>
  <si>
    <t>NCT02270320</t>
  </si>
  <si>
    <t>Confirmed secondary analysis of NCT02270320. The primary cognitive/neuroimaging report is Wu et al. 2018 and is not a separate independent trial. Do not count both reports as independent studies.</t>
  </si>
  <si>
    <t>Verified - include linked secondary analysis</t>
  </si>
  <si>
    <t>Registered assessor-blind randomized trial; age-stratified random assignment was reported, although sequence generation and missing-data handling were incompletely described.</t>
  </si>
  <si>
    <t>Mean ages were above 60; MoCA-Taiwan &gt;=26 and CDR=0 strongly establish cognitive health.</t>
  </si>
  <si>
    <t>Eligible 12-week Tai Chi intervention and usual-lifestyle/telephone-contact control.</t>
  </si>
  <si>
    <t>Include one task-switching effect, linked to the same trial/sample as Wu et al. 2018.</t>
  </si>
  <si>
    <t>Do not count Wu 2021 and Wu 2018 as independent trials. Retain only one effect for the same outcome/time point.</t>
  </si>
  <si>
    <t>NO.36</t>
  </si>
  <si>
    <t>Byun, K.</t>
  </si>
  <si>
    <t>Mild exercise improves executive function with increasing neural efficiency in the prefrontal cortex of older adults</t>
  </si>
  <si>
    <t>110 randomized; 81 analyzed</t>
  </si>
  <si>
    <t>55/55 randomized; mild exercise 40 / control 41 analyzed</t>
  </si>
  <si>
    <t>68.7 (67.0–70.3)/67.7 (65.9–69.6), 95% CI</t>
  </si>
  <si>
    <t>25%/75% overall</t>
  </si>
  <si>
    <t>Very-light-intensity recumbent cycling / usual daily activity</t>
  </si>
  <si>
    <t>Supervised recumbent-cycle exercise at an individualized, very-light workload.</t>
  </si>
  <si>
    <t>Three sessions/week for 12 weeks at 35% VO2peak. Cycling duration increased from 30 to 50 min across the three months, with 5-min warm-up and cool-down. The control group maintained usual physical activity.</t>
  </si>
  <si>
    <t>Color-word matching Stroop interference RT, lower is better. Control 325.7 (262.5–389.0)→361.4 (288.9–434.0); exercise 349.1 (295.3–402.9)→275.2 (215.0–335.5), means with 95% CI. Reported changes: +35.69 (−41.1, 112.5) vs −73.85 (−151.6, 3.9).</t>
  </si>
  <si>
    <t>T027</t>
  </si>
  <si>
    <t>R027</t>
  </si>
  <si>
    <t>S027</t>
  </si>
  <si>
    <t>UMIN000049392</t>
  </si>
  <si>
    <t>Full-text identity and trial registration confirmed. Table 1, the narrative and F(1,79) support analyzed n=81 (ME 40, control 41); the flow diagram's control n=40 is treated as a figure error.</t>
  </si>
  <si>
    <t>Verified - include with high attrition risk</t>
  </si>
  <si>
    <t>Registered randomized controlled trial. Sequence generation and allocation concealment were not described; multiple post-randomization exclusions and complete-case analysis create high attrition bias.</t>
  </si>
  <si>
    <t>The analyzed sample had mean age 68.2 and MMSE approximately 29, with major neurological, psychiatric and relevant medical disorders excluded.</t>
  </si>
  <si>
    <t>Eligible 12-week mild cycle-exercise programme and usual-activity control.</t>
  </si>
  <si>
    <t>Include Stroop-interference reaction time.</t>
  </si>
  <si>
    <t>Use n=40 exercise and n=41 control, supported by Table 1 and F(1,79). Attrition and post-randomization exclusions affect risk of bias, not eligibility.</t>
  </si>
  <si>
    <t>NO.38</t>
  </si>
  <si>
    <t>Gerritsen, R. J. S.</t>
  </si>
  <si>
    <t>No panacea? Tai Chi enhances motoric but not executive functioning in a normal aging population</t>
  </si>
  <si>
    <t>Netherlands</t>
  </si>
  <si>
    <t>55 randomized; 44 completed; 43 included in the main analyzed sample; SSRT outcome n=30</t>
  </si>
  <si>
    <t>20 Tai Chi / 23 education control completed; SSRT n=14/16</t>
  </si>
  <si>
    <t>63.95±7.25 / 63.17±7.73 (range 53–85)</t>
  </si>
  <si>
    <t>Tai Chi 11/9; control 12/11 (M/F)</t>
  </si>
  <si>
    <t>Online Tai Chi Chuan / matched online health-education videos</t>
  </si>
  <si>
    <t>Home-based beginner adapted Yang-style Tai Chi (Zheng Man Qing form) with recurring Dao Yin Qigong warm-up, breathing regulation, stretching, relaxation, and progressively learned fixed movement sequences.</t>
  </si>
  <si>
    <t>Twenty online sessions of approximately 45 min over 10 weeks (90 min/week). Participants imitated a prerecorded instructor at home. The education control watched health and contemplative-practice videos for an equivalent weekly duration.</t>
  </si>
  <si>
    <t>Stop-signal reaction time, ms (lower is better; outcome-specific n=14/16): Tai Chi 308±50→285±64; education control 331±82→280±67. Calculated changes: −23.00±58.28 vs −51.00±75.62 (r=0.50).</t>
  </si>
  <si>
    <t>T028</t>
  </si>
  <si>
    <t>R028</t>
  </si>
  <si>
    <t>S028</t>
  </si>
  <si>
    <t>Random assignment to Tai Chi or health education was stated, but sequence generation and allocation concealment were not reported.</t>
  </si>
  <si>
    <t>Eligible under the prespecified mean-age rule: group means were 63.95 and 63.17, although ranges included ages 53-59. Mean MMSE was approximately 29; one control participant with MMSE 22 was excluded. Explicit exclusion of all possible MCI was not reported.</t>
  </si>
  <si>
    <t>Eligible 10-week home-based online adapted Yang-style Tai Chi/Qigong programme versus time-matched online health-education videos.</t>
  </si>
  <si>
    <t>Include IC_RT_19 only.</t>
  </si>
  <si>
    <t>SSRT was the only target-EF outcome with usable arm-specific data. Thirteen of 43 analyzed participants failed the prespecified stop-signal validity range, leaving n=14/16. Apply age-threshold, cognitive-screening, task-validity-exclusion, online-delivery and Tai Chi classification sensitivity analyses.</t>
  </si>
  <si>
    <t>NO.40</t>
  </si>
  <si>
    <t>Hariprasad, V. R.</t>
  </si>
  <si>
    <t>Randomized clinical trial of yoga-based intervention in residents from elderly homes: Effects on cognitive function</t>
  </si>
  <si>
    <t>India</t>
  </si>
  <si>
    <t>120 enrolled in cluster-randomized groups; 87 completed</t>
  </si>
  <si>
    <t>62 yoga / 58 waitlist at baseline; 44/43 completers</t>
  </si>
  <si>
    <t>75.74±6.46 / 74.78±7.35</t>
  </si>
  <si>
    <t>Yoga 26/36; waitlist 22/36 (M/F at baseline)</t>
  </si>
  <si>
    <t>Yoga-based intervention / wait-list control</t>
  </si>
  <si>
    <t>Daily during month 1; weekly during months 2–3; unsupervised practice during months 4–6</t>
  </si>
  <si>
    <t>A validated fixed yoga module comprising loosening exercises, physical postures, pranayama breathing exercises, and OM meditation.</t>
  </si>
  <si>
    <t>A trained therapist delivered 60-min sessions daily during the first month (except holidays) and weekly during months 2–3. Participants were then encouraged to practise independently during months 4–6. Elderly homes were randomized as clusters.</t>
  </si>
  <si>
    <t>Stroop interference completion time (s), lower is better: yoga 188.14±72.14→167.92±66.77; waitlist 152.50±56.21→175.10±53.67.</t>
  </si>
  <si>
    <t>Stroop error outcome: yoga 9.44±7.68→11.20±10.64; waitlist 13.98±13.13→14.24±10.82. The table labels this as 'in seconds', which appears to be a reporting error.</t>
  </si>
  <si>
    <t>WMS Spatial Span backward (higher is better): yoga 5.16±1.73→5.68±1.87; waitlist 4.56±1.87→4.65±1.86. Calculated changes: +0.52±1.80 vs +0.09±1.87 (r=0.50).</t>
  </si>
  <si>
    <t>TMT-B completion time (s), lower is better: yoga 188.02±94.47→182.36±100.44; waitlist 204.21±106.10→228.00±146.86.</t>
  </si>
  <si>
    <t>T029</t>
  </si>
  <si>
    <t>R029</t>
  </si>
  <si>
    <t>S029</t>
  </si>
  <si>
    <t>Full-text identity confirmed. This is a cluster-randomized trial of nine elderly homes, not an individually randomized trial.</t>
  </si>
  <si>
    <t>Excluded - insufficient usable cluster-adjusted quantitative data</t>
  </si>
  <si>
    <t>Nine old-age homes, rather than individuals, were randomized. The publication reports participant-level means/SDs but supplies no ICC, design effect, cluster-adjusted SE/CI, or other variance that permits a valid effect estimate.</t>
  </si>
  <si>
    <t>Participants were aged &gt;60 and dementia/major neurological and psychiatric disorders were excluded.</t>
  </si>
  <si>
    <t>The yoga programme and wait-list comparator would otherwise be eligible.</t>
  </si>
  <si>
    <t>Exclude from the systematic review and meta-analysis under the prespecified usable-data criterion.</t>
  </si>
  <si>
    <t>Treating residents as independent observations would understate the SE and overweight the trial. The study is not retained merely as a qualitative included study because the manuscript requires sufficient quantitative data for meta-analysis.</t>
  </si>
  <si>
    <t>NO.42</t>
  </si>
  <si>
    <t>Ferreira, L.</t>
  </si>
  <si>
    <t>Respiratory training as strategy to prevent cognitive decline in aging: a randomized controlled trial</t>
  </si>
  <si>
    <t>102 randomized; 68 analyzed</t>
  </si>
  <si>
    <t>Breathing 34/24; walking 34/22; control 34/22 (randomized/analyzed)</t>
  </si>
  <si>
    <t>Breathing 65.9±5.2 / walking 66.2±5.6 / control 69.2±4.8</t>
  </si>
  <si>
    <t>Control 13.7%/86.3%; breathing 12.5%/87.5%; walking 31.8%/68.2% (M/F)</t>
  </si>
  <si>
    <t>Moderate-intensity walking / respiratory-muscle and breathing training / social-interaction control</t>
  </si>
  <si>
    <t>Closed-skill exercise (respiratory-training arm borderline)</t>
  </si>
  <si>
    <t>Walking used supervised moderate-intensity locomotor exercise. Respiratory training combined trunk/neck/upper-limb stretching, seven breathing exercises, and inspiratory-muscle training with an incentive spirometer.</t>
  </si>
  <si>
    <t>Both active arms trained 3 times/week for 6 months, 40–50 min/session. Walking intensity was 60%–80% heart-rate reserve. The social control met at the same frequency and received no physical exercise or respiratory therapy.</t>
  </si>
  <si>
    <t>Digit Span backward, higher is better; adjusted means (95% CI). Breathing 3.8 (3.3–4.3)→4.2 (3.8–4.8); walking 4.0 (3.5–4.6)→4.1 (3.7–4.7); control 4.7 (4.2–5.3)→4.1 (3.7–4.7). SDs reconstructed from CIs.</t>
  </si>
  <si>
    <t>WCST perseverative errors, lower is better; adjusted means (95% CI). Breathing 5.7 (3.6–7.9)→3.7 (1.8–5.7); walking 4.9 (2.7–7.1)→5.3 (3.3–7.4); control 5.0 (2.8–7.3)→6.0 (4.0–8.0). SDs reconstructed from CIs.</t>
  </si>
  <si>
    <t>T030</t>
  </si>
  <si>
    <t>R030</t>
  </si>
  <si>
    <t>S030</t>
  </si>
  <si>
    <t>Full-text identity confirmed. The walking and respiratory-training arms belong to one three-arm randomized trial.</t>
  </si>
  <si>
    <t>Verified - include eligible walking arm only</t>
  </si>
  <si>
    <t>Randomized three-arm trial; allocation concealment was not reported, but random allocation was described.</t>
  </si>
  <si>
    <t>Healthy older adults were screened to exclude MCI/dementia and had high baseline MMSE scores.</t>
  </si>
  <si>
    <t>The supervised moderate-intensity walking arm is eligible. The respiratory-muscle/breathing arm is not a general structured exercise intervention under the review definition.</t>
  </si>
  <si>
    <t>Include walking comparisons only; exclude respiratory-training comparisons.</t>
  </si>
  <si>
    <t>Retain the full nonexercise social-control n for the walking comparison because the respiratory arm is excluded.</t>
  </si>
  <si>
    <t>NO.43</t>
  </si>
  <si>
    <t>Chapman, S. B.</t>
  </si>
  <si>
    <t>Shorter term aerobic exercise improves brain, cognition, and cardiovascular fitness in aging</t>
  </si>
  <si>
    <t>37 randomized and included in neuropsychological analysis</t>
  </si>
  <si>
    <t>18/19</t>
  </si>
  <si>
    <t>64.0±4.3 / 64.0±3.6 (range 57–75)</t>
  </si>
  <si>
    <t>5/13 / 5/14</t>
  </si>
  <si>
    <t>Supervised aerobic cycling and treadmill exercise / wait-list control</t>
  </si>
  <si>
    <t>Alternating stationary cycling and treadmill walking at a prescribed cardiovascular intensity in a stable, supervised environment.</t>
  </si>
  <si>
    <t>Three supervised 60-min sessions/week for 12 weeks. Each cycling or treadmill session included 5-min warm-up, 50-min aerobic training at 50%–75% of maximum heart rate, and 5-min cool-down.</t>
  </si>
  <si>
    <t>D-KEFS Color-Word Interference condition 3, lower is better; mean±SEM. Exercise 61.1±2.9→56.5±2.6; control 55.3±2.8→50.7±2.1. Changes: −4.60 vs −4.60; SDchange reconstructed from SEM and r=0.50.</t>
  </si>
  <si>
    <t>Backward Digit Span scaled score, higher is better; mean±SEM. Exercise 7.2±0.5→7.5±0.6; control 8.0±0.5→8.7±0.6. Changes: +0.30 vs +0.70; SDchange reconstructed from SEM and r=0.50.</t>
  </si>
  <si>
    <t>Trail Making Test B−A raw score, lower is better; mean±SEM. Exercise 29.6±3.4→30.0±3.4; control 28.5±3.6→31.2±3.3. Changes: +0.40 vs +2.70; SDchange reconstructed from SEM and r=0.50.</t>
  </si>
  <si>
    <t>T031</t>
  </si>
  <si>
    <t>R031</t>
  </si>
  <si>
    <t>S031</t>
  </si>
  <si>
    <t>Random assignment was reported, but the sequence-generation and allocation-concealment methods were not described.</t>
  </si>
  <si>
    <t>Eligible under the prespecified mean-age rule: mean age was 64.0, range 57-75. Cognitive health was rigorously screened using TICS-M ≥28, MoCA ≥26, BDI and neurological/psychiatric exclusions.</t>
  </si>
  <si>
    <t>Eligible supervised aerobic cycling/treadmill programme: 3×60 min/week for 12 weeks versus wait-list control.</t>
  </si>
  <si>
    <t>Include IC_RT_20, WM_PERF_20 and CF_RT_15.</t>
  </si>
  <si>
    <t>All 37 randomized participants completed neuropsychological testing. Published values were mean±SEM; SDs were reconstructed as SEM×√n and change SDs used r=0.50. Apply age-threshold, unclear-randomization, small-sample and SEM-conversion sensitivity analyses.</t>
  </si>
  <si>
    <t>NO.44</t>
  </si>
  <si>
    <t>Sexton, C. E.</t>
  </si>
  <si>
    <t>The effects of an aerobic training intervention on cognition, grey matter volumes and white matter microstructure</t>
  </si>
  <si>
    <t>United Kingdom</t>
  </si>
  <si>
    <t>50 allocated according to flow diagram; article text states 51 randomized; 46 analyzed</t>
  </si>
  <si>
    <t>25/25 allocated; 23/23 analyzed</t>
  </si>
  <si>
    <t>65.5±4.0 / 67.7±6.0</t>
  </si>
  <si>
    <t>8/15 / 9/14</t>
  </si>
  <si>
    <t>Monitored stationary cycling / wait-list usual-routine control</t>
  </si>
  <si>
    <t>Continuous stationary cycling at a prescribed cadence and heart-rate zone in a predictable training environment.</t>
  </si>
  <si>
    <t>Three monitored sessions/week for 12 consecutive weeks. Each session comprised 30 min continuous cycling at 60–70 rpm while maintaining 55%–85% of age-predicted maximum heart rate; resistance was progressively increased within the training zone.</t>
  </si>
  <si>
    <t>Digit Span backward, higher is better: exercise 9.2±2.1→9.8±2.3, change +0.60±1.90; control 8.8±1.7→8.8±2.2, change 0.00±2.10.</t>
  </si>
  <si>
    <t>Reverse-scored TMT-B, higher is better: exercise −65.5±30.7→−55.0±25.6, change +10.50±18.30; control −57.9±17.5→−59.4±27.9, change −1.50±31.80.</t>
  </si>
  <si>
    <t>T032</t>
  </si>
  <si>
    <t>R032</t>
  </si>
  <si>
    <t>S032</t>
  </si>
  <si>
    <t>Primary pilot-trial report</t>
  </si>
  <si>
    <t>Full-text identity confirmed. The report contains an internal randomized-N discrepancy: text states 51 randomized, whereas the flow diagram shows 50 allocated after one baseline DTI exclusion.</t>
  </si>
  <si>
    <t>Verified - include two eligible outcomes</t>
  </si>
  <si>
    <t>Robust allocation procedures were reported: age-stratified computer-generated block randomization, sequentially numbered opaque sealed envelopes, and blinded cognitive/fitness assessor.</t>
  </si>
  <si>
    <t>Eligible cognitively healthy older adults aged 60-85; MMSE ≤26 was an exclusion criterion, with neurological and recent psychiatric disorders also excluded.</t>
  </si>
  <si>
    <t>Eligible 12-week monitored stationary-cycling programme, 3×30 min/week, versus wait-list usual-routine control.</t>
  </si>
  <si>
    <t>Include WM_PERF_21 and CF_RT_16.</t>
  </si>
  <si>
    <t>Use the 46 complete cases (23/23). Retain Digit Span backward and explicitly reverse-scored TMT-B only; exclude forward/sequence spans, fluency and 1-/2-back outcomes to avoid construct impurity and within-domain duplication. Apply pilot/small-sample, complete-case and randomized-N inconsistency sensitivity notes.</t>
  </si>
  <si>
    <t>NO.45</t>
  </si>
  <si>
    <t>Vaughan, S.</t>
  </si>
  <si>
    <t>The effects of multimodal exercise on cognitive and physical functioning and brain-derived neurotrophic factor in older women: a randomised controlled trial</t>
  </si>
  <si>
    <t>Australia</t>
  </si>
  <si>
    <t>49 randomized; 48 analyzed</t>
  </si>
  <si>
    <t>25/24 randomized; 25/23 analyzed</t>
  </si>
  <si>
    <t>69.0±3.1 / 68.8±3.5</t>
  </si>
  <si>
    <t>25.8±4.6 / 28.4±6.1</t>
  </si>
  <si>
    <t>0/25 / 0/24</t>
  </si>
  <si>
    <t>Multimodal cardiovascular-strength-motor fitness training / wait-list usual-activity control</t>
  </si>
  <si>
    <t>Instructor-led cardiovascular, resistance, balance, coordination, flexibility, and agility exercises used planned progressions and variations, but no unpredictable opponent- or environment-driven adaptation was reported.</t>
  </si>
  <si>
    <t>Two 60-min group classes/week for 16 weeks, with warm-up and cool-down plus cardiovascular, strength, balance, coordination, flexibility, and agility training. The waiting-list control maintained usual activities and avoided &gt;60 min/week of formal exercise.</t>
  </si>
  <si>
    <t>California Older Adult Stroop Test interference time, lower is better. Exercise 61.3±13.0→49.0±9.5; control 65.1±24.1→60.5±25.2. Changes: −12.30±11.55 vs −4.60±24.66 (r=0.50).</t>
  </si>
  <si>
    <t>Trail Making Test B completion time, lower is better. Exercise 65.8±21.0→53.0±20.3; control 69.6±23.0→64.6±17.3. Changes: −12.80±20.66 vs −5.00±20.77 (r=0.50).</t>
  </si>
  <si>
    <t>T033</t>
  </si>
  <si>
    <t>R033</t>
  </si>
  <si>
    <t>S033</t>
  </si>
  <si>
    <t>ANZCTR12612000451808</t>
  </si>
  <si>
    <t>Full-text identity and trial registration confirmed. The published protocol is a design report, not an independent outcome report.</t>
  </si>
  <si>
    <t>Confirmed randomized controlled trial: an independent randomization service allocated participants 1:1 after baseline; follow-up assessors were blinded.</t>
  </si>
  <si>
    <t>Eligible cognitively healthy older women aged 65-75. The flow diagram confirms exclusion for TICS &lt;31; dementia, Parkinson's disease, recent head injury and major neurological deficits were excluded.</t>
  </si>
  <si>
    <t>Eligible 16-week multimodal cardiovascular, strength, balance, coordination, flexibility and agility programme versus wait-list usual-activity control.</t>
  </si>
  <si>
    <t>Include IC_RT_21 and CF_RT_17.</t>
  </si>
  <si>
    <t>One of 24 control participants was lost, and the analysis used n = 25/23. COAST interference was retained as a direct inhibitory-control metric, and raw TMT-B completion time was retained as a cognitive-flexibility measure. The all-women sample limits generalizability, and the borderline exercise classification was examined in the one-at-a-time reclassification analysis.</t>
  </si>
  <si>
    <t>NO.46</t>
  </si>
  <si>
    <t>Cassilhas, R. C.</t>
  </si>
  <si>
    <t>The impact of resistance exercise on the cognitive function of the elderly</t>
  </si>
  <si>
    <t>62 randomized and analyzed</t>
  </si>
  <si>
    <t>Moderate 19 / high 20 / control 23</t>
  </si>
  <si>
    <t>Moderate 69.01±1.10 SE / high 68.40±0.67 SE / control 67.04±0.54 SE</t>
  </si>
  <si>
    <t>Moderate 27.61±0.87 SE / high 26.48±0.64 SE / control 26.83±0.70 SE</t>
  </si>
  <si>
    <t>Moderate 19/0; high 20/0; control 23/0</t>
  </si>
  <si>
    <t>Moderate- or high-intensity resistance training / weekly minimal-load stretching and familiarization control</t>
  </si>
  <si>
    <t>Fixed machine-based resistance exercises were performed with prescribed sets, repetitions, and loads in a stable environment.</t>
  </si>
  <si>
    <t>Both exercise arms trained for 60 min, 3 times/week for 24 weeks after warm-up and stretching. Six machine exercises were performed at 50% 1RM or 80% 1RM. The control attended once weekly for warm-up, stretching, and minimal-load familiarization without overload.</t>
  </si>
  <si>
    <t>Corsi block-tapping backward score, higher is better; reported change mean±SE. Control 0.00±0.24; moderate +0.97±0.25; high +0.95±0.22. Change SDs reconstructed as SE×√n.</t>
  </si>
  <si>
    <t>T034</t>
  </si>
  <si>
    <t>R034</t>
  </si>
  <si>
    <t>S034</t>
  </si>
  <si>
    <t>Verified - include two shared-control comparisons with concerns</t>
  </si>
  <si>
    <t>Random assignment to three arms was stated, but sequence generation and allocation concealment were not reported.</t>
  </si>
  <si>
    <t>Eligible sedentary men aged 65-75. Dementia was excluded using MMSE &gt;23; cardiovascular disease, psychiatric conditions, psychotropic medication and &lt;8 years of schooling were excluded.</t>
  </si>
  <si>
    <t>Eligible 24-week moderate- and high-intensity resistance programmes. The once-weekly no-overload warm-up/stretching/minimal-load control is retained only under the prespecified low-intensity active-control exception.</t>
  </si>
  <si>
    <t>Include WM_PERF_22 and WM_PERF_23.</t>
  </si>
  <si>
    <t>Retain Corsi block-tapping backward as the single direct working-memory outcome; exclude forward spans, Digit Span, Similarities, attention and episodic-memory tests. Change values were reported as mean±SE and converted to SD by SE×√n. Apply shared-control/RVE, active-control, unclear-randomization, SE-conversion and all-male sensitivity analyses.</t>
  </si>
  <si>
    <t>NO.47</t>
  </si>
  <si>
    <t>Kimura, K.</t>
  </si>
  <si>
    <t>The influence of short-term strength training on health-related quality of life and executive cognitive function</t>
  </si>
  <si>
    <t>171 randomized; 137 completed intervention; 119 complete-case analyzed</t>
  </si>
  <si>
    <t>86/85 randomized; 65/54 analyzed</t>
  </si>
  <si>
    <t>73.6±4.7 / 75.2±6.3</t>
  </si>
  <si>
    <t>23.8±3.7 / 24.5±3.0</t>
  </si>
  <si>
    <t>25/40 / 24/30</t>
  </si>
  <si>
    <t>Progressive resistance and balance training / health-education classes</t>
  </si>
  <si>
    <t>Progressive resistance, balance, stepping, and functional exercises were delivered through predetermined supervised tasks in a stable training setting.</t>
  </si>
  <si>
    <t>Two 90-min sessions/week for 12 weeks (24 sessions). The programme included progressive machine resistance, balance work including unstable-mat stepping/walking, functional training, warm-up, and cool-down. The control attended 90-min health-education lectures twice monthly.</t>
  </si>
  <si>
    <t>Task-switching switch-trial reaction time, lower is better. Exercise 948.2±296.6→900.9±285.8; control 988.9±337.7→930.7±263.0. Changes: −47.30 vs −58.20; SDchange calculated with r=0.50.</t>
  </si>
  <si>
    <t>Task-switching switch-trial correct response rate, higher is better. Exercise 87.4±11.2→89.7±11.0; control 84.3±12.8→88.3±12.1. Changes: +2.30 vs +4.00; SDchange calculated with r=0.50.</t>
  </si>
  <si>
    <t>T035</t>
  </si>
  <si>
    <t>R035</t>
  </si>
  <si>
    <t>S035</t>
  </si>
  <si>
    <t>Full-text identity confirmed. The 2007 physical-function/falls-efficacy report describes the same intervention programme but is not an independent executive-function report in the current dataset.</t>
  </si>
  <si>
    <t>Verified - include two outcomes with high attrition risk</t>
  </si>
  <si>
    <t>The publication explicitly describes a single-blind randomized controlled trial and reports 171 participants assigned 86/85, but sequence generation and allocation concealment were not reported.</t>
  </si>
  <si>
    <t>Eligible community-dwelling adults aged ≥65. Dementia and depression diagnoses were excluded, and analyzed baseline MMSE means were 27.8 and 27.9.</t>
  </si>
  <si>
    <t>Eligible 12-week progressive resistance, balance and functional-training programme, 2×90 min/week, versus health-education lectures.</t>
  </si>
  <si>
    <t>Include CF_RT_18 and CF_PERF_14.</t>
  </si>
  <si>
    <t>Only 119 of 171 randomized participants had complete pre/post assessments. Switch-trial RT and switch-trial correct-response rate were retained because the variance of the corresponding switch-cost measures was unavailable. These outcomes were treated as less process-specific task-switching metrics, and the influence of the trial was evaluated in the leave-one-trial-out analysis.</t>
  </si>
  <si>
    <t>NO.48</t>
  </si>
  <si>
    <t>Gothe, N. P.</t>
  </si>
  <si>
    <t>Yoga practice improves executive function by attenuating stress levels</t>
  </si>
  <si>
    <t>118 randomized; 108 completed cognitive follow-up</t>
  </si>
  <si>
    <t>61/57 randomized; 58/50 analyzed</t>
  </si>
  <si>
    <t>62.1±5.82 / 62.0±5.39 (range 55–79)</t>
  </si>
  <si>
    <t>12/49 / 14/43</t>
  </si>
  <si>
    <t>Progressive Hatha yoga / stretching-strengthening active exercise control</t>
  </si>
  <si>
    <t>Progressive but instructor-prescribed Hatha postures, breathing exercises and meditation were practiced in a stable environment without externally unpredictable perceptual-motor demands.</t>
  </si>
  <si>
    <t>Three supervised 60-min classes/week for 8 weeks. New postures and breathing/meditation exercises were introduced early each week and progressively reviewed. The active control received matched-contact progressive stretching and strengthening classes using resistance bands, blocks and chairs.</t>
  </si>
  <si>
    <t>2-back accuracy, higher is better. Yoga 0.80±0.18→0.87±0.11; control 0.84±0.13→0.82±0.17. Changes: +0.07 vs −0.02; SDchange calculated with r=0.50 using cognitive follow-up n=58/50.</t>
  </si>
  <si>
    <t>Task-switching switch-trial accuracy, higher is better. Yoga 0.85±0.18→0.93±0.09; control 0.83±0.23→0.87±0.21. Changes: +0.08 vs +0.04; SDchange calculated with r=0.50 using cognitive follow-up n=58/50.</t>
  </si>
  <si>
    <t>T036</t>
  </si>
  <si>
    <t>R036</t>
  </si>
  <si>
    <t>S036</t>
  </si>
  <si>
    <t>NCT01650532</t>
  </si>
  <si>
    <t>Secondary report</t>
  </si>
  <si>
    <t>Confirmed secondary mechanistic report of the same trial as Gothe, Kramer &amp; McAuley 2014. The 2014 primary executive-function report is not an independent trial and must not be counted separately.</t>
  </si>
  <si>
    <t>The study is a randomized trial and a secondary report of the same trial as Gothe et al. 2014.</t>
  </si>
  <si>
    <t>The low-active community sample was cognitively screened and had a mean age above 60.</t>
  </si>
  <si>
    <t>The comparator was a progressive stretching-and-strengthening exercise programme conducted 3 times/week for 8 weeks with resistance bands and exercises for major muscle groups. It is primarily structured exercise training and violates the prespecified control criterion.</t>
  </si>
  <si>
    <t>Both Gothe comparisons are excluded. Duplicate-report linkage remains documented, but the decisive exclusion reason is the ineligible active-exercise comparator.</t>
  </si>
  <si>
    <t>NO.49</t>
  </si>
  <si>
    <t>Cai, Z. D.</t>
  </si>
  <si>
    <t>Effects of elastic-band resistance exercise on working memory in the oldest-old: evidence from fNIRS</t>
  </si>
  <si>
    <t>60 randomized; 52 analyzed</t>
  </si>
  <si>
    <t>30/30 randomized; 25/27 analyzed</t>
  </si>
  <si>
    <t>83.64±6.53 / 82.62±7.81 (range 75–94)</t>
  </si>
  <si>
    <t>23.18±2.82 / 24.25±4.02</t>
  </si>
  <si>
    <t>9/16 / 11/15 as reported (control sex total inconsistent with n=27)</t>
  </si>
  <si>
    <t>Elastic-band resistance exercise / usual-lifestyle control</t>
  </si>
  <si>
    <t>Ten fixed elastic-band resistance exercises were performed with prescribed repetitions, sets and progressively adjusted resistance in a stable supervised environment.</t>
  </si>
  <si>
    <t>Three 40-min sessions/week for 16 weeks at low-to-moderate intensity. Ten Thera-Band exercises were completed for 2 sets of 10–12 repetitions; band resistance was adjusted every 4 weeks to maintain OMNI-RES active-muscle ratings of 5–6. The control maintained its usual lifestyle.</t>
  </si>
  <si>
    <t>2-back reaction time, lower is better. Exercise 1005.61±229.81→866.83±268.14 ms; control 916.58±279.16→985.31±292.49 ms. Changes: −138.78 vs +68.73; SDchange calculated with r=0.50.</t>
  </si>
  <si>
    <t>2-back accuracy, higher is better. Exercise 0.72±0.11→0.77±0.16; control 0.71±0.14→0.74±0.13. Changes: +0.05 vs +0.03; SDchange calculated with r=0.50.</t>
  </si>
  <si>
    <t>T037</t>
  </si>
  <si>
    <t>R037</t>
  </si>
  <si>
    <t>S037</t>
  </si>
  <si>
    <t>Full-text identity confirmed. No linked report was identified in the current workbook.</t>
  </si>
  <si>
    <t>Individual randomization was reported, but trial-design validity does not resolve the population problem.</t>
  </si>
  <si>
    <t>The institutionalized oldest-old sample was not explicitly screened to exclude MCI, and analyzed mean MoCA scores were 22.64 and 21.93. The report therefore does not establish that participants were cognitively healthy as required by the review.</t>
  </si>
  <si>
    <t>The elastic-band resistance intervention and usual-lifestyle control would otherwise be eligible.</t>
  </si>
  <si>
    <t>Exclusion is based on failure to establish the prespecified cognitively healthy population. Dementia exclusion alone is insufficient when the sample may contain substantial undiagnosed MCI.</t>
  </si>
  <si>
    <t>NO.51</t>
  </si>
  <si>
    <t>Zhao, D. X.</t>
  </si>
  <si>
    <t>Effects of physical exercise on health literacy and executive function in older adults</t>
  </si>
  <si>
    <t>120 randomized and reported</t>
  </si>
  <si>
    <t>60/60</t>
  </si>
  <si>
    <t>64.42±1.42 / 63.58±1.95 (reported ranges 62–79 / 61–80)</t>
  </si>
  <si>
    <t>41/19 / 39/21</t>
  </si>
  <si>
    <t>24-form simplified Tai Chi / no-intervention usual-lifestyle control</t>
  </si>
  <si>
    <t>3 months</t>
  </si>
  <si>
    <t>The standardized 24-form simplified Tai Chi routine is a learned, repeatable sequence practiced in a predictable environment without opponent- or environment-driven adaptation.</t>
  </si>
  <si>
    <t>Five supervised 60-min sessions/week for 3 months: 10-min warm-up, 30-min 24-form simplified Tai Chi, 10-min breathing regulation and 10-min relaxation. The control continued its usual lifestyle without intervention.</t>
  </si>
  <si>
    <t>Stroop incongruent/reverse-response accuracy, higher is better. Exercise 55.46±17.85→66.85±14.85%; control 55.52±16.85→61.42±17.95%. Changes: +11.39 vs +5.90; SDchange calculated with r=0.50.</t>
  </si>
  <si>
    <t>T038</t>
  </si>
  <si>
    <t>R038</t>
  </si>
  <si>
    <t>S038</t>
  </si>
  <si>
    <t>Random-number-table allocation was stated, but allocation concealment was not reported.</t>
  </si>
  <si>
    <t>Eligibility required only 'basically normal' mental and emotional function; no validated cognitive screen and no explicit exclusion of MCI or dementia were reported. The cognitively healthy target population therefore cannot be verified.</t>
  </si>
  <si>
    <t>The Tai Chi intervention and usual-lifestyle control would otherwise be eligible.</t>
  </si>
  <si>
    <t>The published t/P pairs are also inconsistent with the displayed means and SDs. This reporting-integrity problem reinforces exclusion, but the primary exclusion reason is failure to establish the prespecified cognitively healthy population.</t>
  </si>
  <si>
    <t>Author year</t>
  </si>
  <si>
    <t>Comparison ID</t>
  </si>
  <si>
    <t>EF domain</t>
  </si>
  <si>
    <t>Outcome metric</t>
  </si>
  <si>
    <t>Specific cognitive task</t>
  </si>
  <si>
    <t>Scoring variable</t>
  </si>
  <si>
    <t>Orientation multiplier</t>
  </si>
  <si>
    <t>Intervention arm</t>
  </si>
  <si>
    <t>Control arm</t>
  </si>
  <si>
    <t>Multi-arm trial</t>
  </si>
  <si>
    <t>Shared control group</t>
  </si>
  <si>
    <t>Raw intervention n</t>
  </si>
  <si>
    <t>Raw control n</t>
  </si>
  <si>
    <t>Adjusted control n</t>
  </si>
  <si>
    <t>Exercise frequency category</t>
  </si>
  <si>
    <t>Intervention duration category</t>
  </si>
  <si>
    <t>Classification rationale</t>
  </si>
  <si>
    <t>Borderline classification</t>
  </si>
  <si>
    <t>Mean change, intervention (post−pre)</t>
  </si>
  <si>
    <t>SD change, intervention</t>
  </si>
  <si>
    <t>Mean change, control (post−pre)</t>
  </si>
  <si>
    <t>SD change, control</t>
  </si>
  <si>
    <t>Unit-of-analysis handling</t>
  </si>
  <si>
    <t>Pairwise oriented Hedges’ g</t>
  </si>
  <si>
    <t>Pairwise SE</t>
  </si>
  <si>
    <t>Dependency-aware oriented Hedges’ g</t>
  </si>
  <si>
    <t>Dependency-aware SE</t>
  </si>
  <si>
    <t>Sensitivity flags</t>
  </si>
  <si>
    <t>Notes</t>
  </si>
  <si>
    <t>Intervention_arm_ID</t>
  </si>
  <si>
    <t>Control_arm_ID</t>
  </si>
  <si>
    <t>Shared_control_cluster_ID</t>
  </si>
  <si>
    <t>Outcome_cluster_ID</t>
  </si>
  <si>
    <t>Effect_ID</t>
  </si>
  <si>
    <t>Primary_analysis_include</t>
  </si>
  <si>
    <t>Full_text_QC_decision</t>
  </si>
  <si>
    <t>Sensitivity_set</t>
  </si>
  <si>
    <t>Full_text_QC_reason</t>
  </si>
  <si>
    <t>Zhang, Y. 2026</t>
  </si>
  <si>
    <t>IC_RT_01</t>
  </si>
  <si>
    <t>Inhibitory control</t>
  </si>
  <si>
    <t>Reaction time/time-based</t>
  </si>
  <si>
    <t>Flanker task</t>
  </si>
  <si>
    <t>Reaction time (ms); lower is better</t>
  </si>
  <si>
    <t>Adapted tango dance</t>
  </si>
  <si>
    <t>Usual daily life</t>
  </si>
  <si>
    <t>No</t>
  </si>
  <si>
    <t>≤3 sessions/week</t>
  </si>
  <si>
    <t>≤12 weeks</t>
  </si>
  <si>
    <t>Partner-based adapted tango required dyadic coordination, responses to partner/rhythm cues, and real-time movement adjustment rather than repetition of an isolated fixed sequence.</t>
  </si>
  <si>
    <t>Yes</t>
  </si>
  <si>
    <t>No adjustment needed</t>
  </si>
  <si>
    <t>Borderline exercise classification; no attrition report; unclear allocation concealment</t>
  </si>
  <si>
    <t>Zhang 2026. Adapted tango was compared with usual daily life; task-specific RT and performance outcomes were kept in separate pools and the raw pre/post values were verified against the article.</t>
  </si>
  <si>
    <t>T001_A1</t>
  </si>
  <si>
    <t>T001_C1</t>
  </si>
  <si>
    <t>NA</t>
  </si>
  <si>
    <t>OC001</t>
  </si>
  <si>
    <t>E0001</t>
  </si>
  <si>
    <t>Include - eligible RCT outcome with reporting and classification concerns</t>
  </si>
  <si>
    <t>Adapted-tango classification; reporting-integrity; leave-one-study-out sensitivity</t>
  </si>
  <si>
    <t>Computer-generated randomization, ages 60-69, MMSE&gt;=27, MoCA&gt;=26, eligible 12-week intervention and usual-lifestyle control. No attrition account was reported; adapted tango remains a borderline open-skill classification.</t>
  </si>
  <si>
    <t>Chen, X. 2025</t>
  </si>
  <si>
    <t>IC_RT_02</t>
  </si>
  <si>
    <t>Stroop task</t>
  </si>
  <si>
    <t>Stroop task reaction time, ms; lower score indicates better performance</t>
  </si>
  <si>
    <t>Brisk walking</t>
  </si>
  <si>
    <t>&gt;3 sessions/week</t>
  </si>
  <si>
    <t>Brisk walking at a supervised speed of 1.24–1.38 m/s; classified as closed-skill exercise in Supplementary Table 3.</t>
  </si>
  <si>
    <t>Control n split only in the conventional pairwise dataset; raw n retained for dependency-aware analyses</t>
  </si>
  <si>
    <t>Shared-control dependency; no attrition/flow report; implausible double-blind claim</t>
  </si>
  <si>
    <t>Brisk walking vs sedentary control. Multi-arm trial with a shared control group; control-group sample size should be split across the brisk walking and Tai Chi comparisons. Dose verified as 9 weeks (5 sessions/week); all duration coding changed to ≤12 weeks.</t>
  </si>
  <si>
    <t>T004_A1</t>
  </si>
  <si>
    <t>T004_C1</t>
  </si>
  <si>
    <t>SC001</t>
  </si>
  <si>
    <t>OC002</t>
  </si>
  <si>
    <t>E0002</t>
  </si>
  <si>
    <t>Include - eligible shared-control RCT comparison</t>
  </si>
  <si>
    <t>Shared-control/RVE; reporting/attrition; Tai Chi classification where applicable</t>
  </si>
  <si>
    <t>Computer-generated randomization, ages 60-70, MoCA&gt;=26, eligible 9-week exercise arm and sedentary control. The paper gives no participant-flow or attrition account and its double-blind claim is not credible for visible exercise allocation.</t>
  </si>
  <si>
    <t>Chen, X. 2025 (1)</t>
  </si>
  <si>
    <t>IC_RT_03</t>
  </si>
  <si>
    <t>Tai Chi</t>
  </si>
  <si>
    <t>Fixed 24-form Tai Chi was performed in a stable instructor-led setting; sequence maintenance is cognitively active but does not by itself make the exercise open-skill.</t>
  </si>
  <si>
    <t>Shared-control dependency; no attrition/flow report; implausible double-blind claim; borderline Tai Chi classification</t>
  </si>
  <si>
    <t>Tai Chi Chuan vs sedentary control. Multi-arm trial with a shared control group; control-group sample size should be split across the brisk walking and Tai Chi comparisons. Reclassified as closed-skill because the protocol used fixed, predictable forms without real-time environmental adaptation. Dose verified as 9 weeks (5 sessions/week); all duration coding changed to ≤12 weeks.</t>
  </si>
  <si>
    <t>T004_A2</t>
  </si>
  <si>
    <t>E0003</t>
  </si>
  <si>
    <t>Computer-generated randomization, ages 60-70, MoCA&gt;=26, eligible 9-week exercise arm and sedentary control. The paper gives no participant-flow or attrition account and its double-blind claim is not credible for visible exercise allocation. Tai Chi classification sensitivity is additionally required.</t>
  </si>
  <si>
    <t>Jin-Hyuck Park 2022</t>
  </si>
  <si>
    <t>IC_RT_04</t>
  </si>
  <si>
    <t>Stroop Color-Word Task</t>
  </si>
  <si>
    <t>Completion time (s); lower is better</t>
  </si>
  <si>
    <t>Aerobic stepping exercise</t>
  </si>
  <si>
    <t>Wait-list/usual daily life</t>
  </si>
  <si>
    <t>Aerobic step exercise using a 10-cm-high step platform; classified as closed-skill exercise in Supplementary Table 3.</t>
  </si>
  <si>
    <t>Leave-one-out</t>
  </si>
  <si>
    <t>Park 2022, Table 2: 15 sessions over 5 weeks (3/week), not a single-session acute trial. Trial registration: TCTR20210720009.</t>
  </si>
  <si>
    <t>T005_A1</t>
  </si>
  <si>
    <t>T005_C1</t>
  </si>
  <si>
    <t>OC003</t>
  </si>
  <si>
    <t>E0004</t>
  </si>
  <si>
    <t>Include - strict eligibility confirmed</t>
  </si>
  <si>
    <t>Risk-of-bias / leave-one-study-out sensitivity</t>
  </si>
  <si>
    <t>The intervention comprised 15 sessions over 5 weeks (3/week), so it meets the multi-week exercise criterion despite the title's use of 'acute'.</t>
  </si>
  <si>
    <t>Yang, Y. 2020</t>
  </si>
  <si>
    <t>IC_RT_05</t>
  </si>
  <si>
    <t>Incongruent flanker reaction time, ms; lower score indicates better performance</t>
  </si>
  <si>
    <t>Tai Chi Chuan</t>
  </si>
  <si>
    <t>The 24-form simplified Tai Chi sequence was practiced in a stable instructor-led setting without opponent- or environment-driven unpredictable adaptation.</t>
  </si>
  <si>
    <t>Borderline Tai Chi classification; four explained dropouts; allocation concealment not reported</t>
  </si>
  <si>
    <t>Yang 2020, Table 3. Incongruent Flanker RT retained as inhibitory control. TCC 391.1±54.8→270.8±30.0 ms; control 377.5±46.2→351.8±38.9 ms. Six learning sessions preceded the formal 8-week intervention; total supervised exposure was 10 weeks, still coded ≤12 weeks. Trial: ChiCTR1900028457.</t>
  </si>
  <si>
    <t>T006_A1</t>
  </si>
  <si>
    <t>T006_C1</t>
  </si>
  <si>
    <t>OC004</t>
  </si>
  <si>
    <t>E0005</t>
  </si>
  <si>
    <t>Include - eligible registered RCT</t>
  </si>
  <si>
    <t>Tai Chi classification; attrition; leave-one-study-out sensitivity</t>
  </si>
  <si>
    <t>Independent software randomization, cognitively screened women aged 60-75, eligible multi-week Tai Chi and usual-life control. Four explained dropouts left 13 participants per arm.</t>
  </si>
  <si>
    <t>Dos Santos, P. R. P. 2020</t>
  </si>
  <si>
    <t>IC_RT_06</t>
  </si>
  <si>
    <t>Computerized Stroop colour task</t>
  </si>
  <si>
    <t>Interference reaction time (ms); lower is better</t>
  </si>
  <si>
    <t>Resistance training</t>
  </si>
  <si>
    <t>Resistance training targeting major muscle groups with fixed sets and progressive overload; classified as closed-skill exercise in Supplementary Table 3.</t>
  </si>
  <si>
    <t>Excluded whole study - population ineligible</t>
  </si>
  <si>
    <t>Dos Santos 2020 was a true registered RCT, but the strict population criterion was not met. Existing numerical values are retained only for auditability and must not enter any quantitative analysis.</t>
  </si>
  <si>
    <t>T007_A1</t>
  </si>
  <si>
    <t>T007_C1</t>
  </si>
  <si>
    <t>OC005</t>
  </si>
  <si>
    <t>E0006</t>
  </si>
  <si>
    <t>Exclude - cognitively healthy population not established</t>
  </si>
  <si>
    <t>Not applicable</t>
  </si>
  <si>
    <t>No cognitive-health threshold was used for enrolment and mean MoCA was approximately 21 in both arms. The target cognitively healthy population cannot be verified.</t>
  </si>
  <si>
    <t>Coetsee, C. 2017</t>
  </si>
  <si>
    <t>IC_RT_07</t>
  </si>
  <si>
    <t>Computerized Stroop task</t>
  </si>
  <si>
    <t>Stroop interference score (s); lower is better</t>
  </si>
  <si>
    <t>High-intensity interval training</t>
  </si>
  <si>
    <t>No-exercise control</t>
  </si>
  <si>
    <t>&gt;12 weeks</t>
  </si>
  <si>
    <t>High-intensity interval treadmill walking at 90%–95% HRmax with active recovery; classified as closed-skill exercise in Supplementary Table 3.</t>
  </si>
  <si>
    <t>Shared-control dependency; outcome-selection corrected to Stroop interference; high attrition; unclear randomization</t>
  </si>
  <si>
    <t>Coetsee 2017, Table 2. Primary IC-RT metric corrected from raw incongruent RT to the more domain-specific Stroop interference score. HIIT vs nonexercise control; change-score SD calculated with r=0.50; adjusted control n=6 for the conventional pairwise estimate and raw control n=19 for dependency-aware analysis.</t>
  </si>
  <si>
    <t>T011_A1</t>
  </si>
  <si>
    <t>T011_C1</t>
  </si>
  <si>
    <t>SC002</t>
  </si>
  <si>
    <t>OC006</t>
  </si>
  <si>
    <t>E0007</t>
  </si>
  <si>
    <t>Include - eligible RCT comparison with high attrition and unclear randomization risk</t>
  </si>
  <si>
    <t>Shared-control/RVE; attrition/randomization; leave-one-study-out sensitivity</t>
  </si>
  <si>
    <t>Mean age exceeded 60 and MoCA&gt;=26 was required. The nonexercise control is eligible. Randomization methods were not described and outcome-specific attrition was substantial; these are risk-of-bias concerns rather than PICOS exclusions.</t>
  </si>
  <si>
    <t>Coetsee, C. 2017 (1)</t>
  </si>
  <si>
    <t>IC_RT_08</t>
  </si>
  <si>
    <t>Moderate continuous training</t>
  </si>
  <si>
    <t>Moderate-intensity continuous treadmill walking at 70%–75% HRmax; classified as closed-skill exercise in Supplementary Table 3.</t>
  </si>
  <si>
    <t>Coetsee 2017, Table 2. Primary IC-RT metric corrected from raw incongruent RT to the more domain-specific Stroop interference score. MCT vs nonexercise control; change-score SD calculated with r=0.50; adjusted control n=6 for the conventional pairwise estimate and raw control n=19 for dependency-aware analysis.</t>
  </si>
  <si>
    <t>T011_A2</t>
  </si>
  <si>
    <t>E0008</t>
  </si>
  <si>
    <t>Coetsee, C. 2017 (2)</t>
  </si>
  <si>
    <t>IC_RT_09</t>
  </si>
  <si>
    <t>Upper- and lower-limb resistance exercises with progressive load; classified as closed-skill exercise in Supplementary Table 3.</t>
  </si>
  <si>
    <t>Coetsee 2017, Table 2. Primary IC-RT metric corrected from raw incongruent RT to the more domain-specific Stroop interference score. RT vs nonexercise control; change-score SD calculated with r=0.50; adjusted control n=7 for the conventional pairwise estimate and raw control n=19 for dependency-aware analysis.</t>
  </si>
  <si>
    <t>T011_A3</t>
  </si>
  <si>
    <t>E0009</t>
  </si>
  <si>
    <t>Iuliano, E. 2015</t>
  </si>
  <si>
    <t>IC_RT_10</t>
  </si>
  <si>
    <t>Stroop Color Word Interference Test</t>
  </si>
  <si>
    <t>Interference time (s); lower is better</t>
  </si>
  <si>
    <t>Cardiovascular training</t>
  </si>
  <si>
    <t>No-intervention control</t>
  </si>
  <si>
    <t>High-intensity cardiovascular aerobic training on treadmill, cycle ergometer, and stepper; classified as closed-skill exercise in Supplementary Table 3.</t>
  </si>
  <si>
    <t>Shared-control dependency; randomization method not reported; no formal MCI screen</t>
  </si>
  <si>
    <t>Iuliano 2015, Table 3; raw post−pre changes retained.</t>
  </si>
  <si>
    <t>T012_A1</t>
  </si>
  <si>
    <t>T012_C1</t>
  </si>
  <si>
    <t>SC003</t>
  </si>
  <si>
    <t>OC007</t>
  </si>
  <si>
    <t>E0010</t>
  </si>
  <si>
    <t>Include - eligible RCT comparison with incomplete randomization and cognitive-screen reporting</t>
  </si>
  <si>
    <t>Shared-control/RVE; population-screening; unclear-randomization; leave-one-study-out sensitivity</t>
  </si>
  <si>
    <t>All group mean ages were above 60; dementia, stroke, functional impairment and cognition-affecting medication were excluded. The study states random division but does not report sequence generation/concealment or a formal MCI screen.</t>
  </si>
  <si>
    <t>Iuliano, E. 2015 (1)</t>
  </si>
  <si>
    <t>IC_RT_11</t>
  </si>
  <si>
    <t>High-intensity strength training using isotonic machines; classified as closed-skill exercise in Supplementary Table 3.</t>
  </si>
  <si>
    <t>T012_A2</t>
  </si>
  <si>
    <t>E0011</t>
  </si>
  <si>
    <t>Iuliano, E. 2015 (2)</t>
  </si>
  <si>
    <t>IC_RT_12</t>
  </si>
  <si>
    <t>Postural training</t>
  </si>
  <si>
    <t>Postural training including balance, core stability, flexibility, relaxation, and breathing exercises; classified as closed-skill exercise in Supplementary Table 3.</t>
  </si>
  <si>
    <t>T012_A3</t>
  </si>
  <si>
    <t>E0012</t>
  </si>
  <si>
    <t>Williamson, J. D. 2009</t>
  </si>
  <si>
    <t>IC_RT_13</t>
  </si>
  <si>
    <t>Modified Stroop test</t>
  </si>
  <si>
    <t>Interference time-difference score; larger values indicate poorer performance</t>
  </si>
  <si>
    <t>Walking-centered multicomponent physical activity</t>
  </si>
  <si>
    <t>Successful-aging health education</t>
  </si>
  <si>
    <t>Walking, strength, balance, and flexibility exercises were delivered as a prestructured, predominantly self-paced programme in stable settings.</t>
  </si>
  <si>
    <t>Mobility-limited population; permissive MMSE screen; active health-education control; cognitive substudy</t>
  </si>
  <si>
    <t>Williamson 2009, Table 2. Modified-Stroop interference change mean±SD used directly: PA n=44, -1.23±16.43; successful-aging control n=47, -0.74±21.12. Larger scores indicate worse performance. LIFE-P is independent from SHARP-P.</t>
  </si>
  <si>
    <t>T015_A1</t>
  </si>
  <si>
    <t>T015_C1</t>
  </si>
  <si>
    <t>OC008</t>
  </si>
  <si>
    <t>E0013</t>
  </si>
  <si>
    <t>Include - eligible LIFE-P cognitive substudy</t>
  </si>
  <si>
    <t>Mobility-risk population; health-education control; leave-one-study-out sensitivity</t>
  </si>
  <si>
    <t>Participants were aged 70-89 with no diagnosed serious neurological disorder and evidence of dementia screened out. Walking-centred exercise and successful-aging health education meet the intervention/control criteria.</t>
  </si>
  <si>
    <t>Klusmann, V. 2010</t>
  </si>
  <si>
    <t>IC_RT_14</t>
  </si>
  <si>
    <t>Stroop Color-Word Interference Test</t>
  </si>
  <si>
    <t>Interference-time score; lower is better</t>
  </si>
  <si>
    <t>Multicomponent exercise</t>
  </si>
  <si>
    <t>Habitual-life control</t>
  </si>
  <si>
    <t>Aerobic endurance, resistance, flexibility, balance, and coordination were delivered as a standardized instructor-led programme in stable, predictable settings.</t>
  </si>
  <si>
    <t>Available-case analysis after attrition; computer-course arm excluded</t>
  </si>
  <si>
    <t>Klusmann 2010, Table 3. Stroop interference-time change mean±SD used directly: exercise n=80, -1.66±7.17; control n=69, -3.14±8.11. Lower scores are better.</t>
  </si>
  <si>
    <t>T016_A1</t>
  </si>
  <si>
    <t>T016_C1</t>
  </si>
  <si>
    <t>OC009</t>
  </si>
  <si>
    <t>E0014</t>
  </si>
  <si>
    <t>Include - eligible rigorously randomized RCT outcome</t>
  </si>
  <si>
    <t>Available-case/attrition; leave-one-study-out sensitivity</t>
  </si>
  <si>
    <t>Healthy women aged 70-93 with MMSE≥26 were randomized using concealed numbered envelopes. Exercise versus habitual-life control is eligible.</t>
  </si>
  <si>
    <t>Legault, C. 2011</t>
  </si>
  <si>
    <t>IC_RT_15</t>
  </si>
  <si>
    <t>Eriksen flanker task</t>
  </si>
  <si>
    <t>Incongruent−congruent RT difference; lower is better</t>
  </si>
  <si>
    <t>Physical activity training</t>
  </si>
  <si>
    <t>Healthy-aging education</t>
  </si>
  <si>
    <t>Walking/cycling and flexibility training were performed through stable, progressively dosed, predominantly self-paced movement.</t>
  </si>
  <si>
    <t>Factorial trial arm selection; active health-education control; 3-4 prescribed sessions/week; small sample</t>
  </si>
  <si>
    <t>Legault 2011, Table 3. Flanker incongruent−congruent RT cost retained for inhibitory control. PA-only n=16 versus HAE n=17. SDchange reconstructed from baseline and 4-month SDs using r=0.50. Primary frequency code remains ≤3 sessions/week based on the minimum prescribed schedule (2 centre + 1 home), with &gt;3 tested in sensitivity analysis. Trial: NCT00688155.</t>
  </si>
  <si>
    <t>T017_A1</t>
  </si>
  <si>
    <t>T017_C1</t>
  </si>
  <si>
    <t>OC010</t>
  </si>
  <si>
    <t>E0015</t>
  </si>
  <si>
    <t>Include - eligible PA-only arm from factorial RCT</t>
  </si>
  <si>
    <t>Factorial arm selection; health-education control; borderline frequency category; small-sample/leave-one-study-out sensitivity</t>
  </si>
  <si>
    <t>The PA-only arm isolates exercise and is compared with eligible healthy-aging education. Cognitive-training and combined PACT arms are excluded. Cognitive health was rigorously screened.</t>
  </si>
  <si>
    <t>Zhao, C. 2022</t>
  </si>
  <si>
    <t>IC_RT_16</t>
  </si>
  <si>
    <t>Modified Stroop task</t>
  </si>
  <si>
    <t>Stroop interference effect (incongruent−congruent RT); lower is better</t>
  </si>
  <si>
    <t>Nintendo Switch exergame</t>
  </si>
  <si>
    <t>No-training control</t>
  </si>
  <si>
    <t>The intervention included virtual boxing and tennis with instantaneous visual/controller feedback and real-time movement adjustment to changing game events; Zumba elements were embedded within the mixed exergame programme.</t>
  </si>
  <si>
    <t>Shared-control dependency; high complete-case attrition; randomization method not reported; potential overlapping external report; exercise-classification sensitivity</t>
  </si>
  <si>
    <t>Zhao 2022, Table 3. SIE was selected as the inhibition-specific outcome. The control n=16 was split 8/8 only for conventional pairwise analyses. SDchange assumed r=0.50. Full-text QC retained this comparison. A closely related 2022 active-video-game report must not be entered as an independent trial without confirming participant independence.</t>
  </si>
  <si>
    <t>T019_A1</t>
  </si>
  <si>
    <t>T019_C1</t>
  </si>
  <si>
    <t>SC004</t>
  </si>
  <si>
    <t>OC011</t>
  </si>
  <si>
    <t>E0016</t>
  </si>
  <si>
    <t>Include - eligible exercise arm with high attrition and shared control</t>
  </si>
  <si>
    <t>Shared-control/RVE; attrition; unclear-randomization; report-overlap; exercise-classification sensitivity</t>
  </si>
  <si>
    <t>Age ≥60 and MMSE-screened cognitive health were reported. The 12-week open-skill exergame arm was compared with no-training control. Methods/flow show 69 randomized and 55 analyzed despite the abstract's inaccurate wording.</t>
  </si>
  <si>
    <t>Zhao, C. 2022 (1)</t>
  </si>
  <si>
    <t>IC_RT_17</t>
  </si>
  <si>
    <t>Preset aerobic dancing</t>
  </si>
  <si>
    <t>Participants followed three preset jazz-dance routines at a prescribed intensity; group participation and music did not establish unpredictable real-time environmental adaptation.</t>
  </si>
  <si>
    <t>Zhao 2022, Table 3. Fixed aerobic dance was classified as closed-skill. SIE was retained; raw congruent/incongruent condition outcomes were not entered separately. SDchange assumed r=0.50. Full-text QC retained this comparison. A closely related 2022 active-video-game report must not be entered as an independent trial without confirming participant independence.</t>
  </si>
  <si>
    <t>T019_A2</t>
  </si>
  <si>
    <t>E0017</t>
  </si>
  <si>
    <t>Age ≥60 and MMSE-screened cognitive health were reported. The 12-week preset closed-skill aerobic dance arm was compared with no-training control. Methods/flow show 69 randomized and 55 analyzed despite the abstract's inaccurate wording.</t>
  </si>
  <si>
    <t>Byun, K. 2024</t>
  </si>
  <si>
    <t>IC_RT_18</t>
  </si>
  <si>
    <t>Color-word matching Stroop task</t>
  </si>
  <si>
    <t>Stroop interference RT (incongruent−neutral, ms); lower is better</t>
  </si>
  <si>
    <t>Very-light-intensity recumbent cycling</t>
  </si>
  <si>
    <t>Usual daily activity</t>
  </si>
  <si>
    <t>Recumbent cycling used repetitive, externally stable locomotor activity at a fixed individualized workload.</t>
  </si>
  <si>
    <t>Post-randomization exclusions/complete-case analysis; age range includes 55–59; CI-derived SD; n discrepancy; leave-one-out</t>
  </si>
  <si>
    <t>Byun 2024, Table 2 and Figure 1. Change means and 95% CIs were reported directly; SDchange was reconstructed from CI width. Text/Table 1 and model df support n=40 exercise and n=41 control, although the flowchart labels 40 analyzed controls.</t>
  </si>
  <si>
    <t>T027_A1</t>
  </si>
  <si>
    <t>T027_C1</t>
  </si>
  <si>
    <t>OC012</t>
  </si>
  <si>
    <t>E0018</t>
  </si>
  <si>
    <t>Include - eligible RCT with high attrition risk</t>
  </si>
  <si>
    <t>Whole-study attrition/randomization sensitivity</t>
  </si>
  <si>
    <t>Mean age and MMSE meet the population definition and the 12-week intervention/control are eligible. Post-randomization exclusions affect risk of bias rather than eligibility.</t>
  </si>
  <si>
    <t>Gerritsen, R. J. S. 2021</t>
  </si>
  <si>
    <t>IC_RT_19</t>
  </si>
  <si>
    <t>Stop-signal task</t>
  </si>
  <si>
    <t>Stop-signal reaction time (ms); lower is better</t>
  </si>
  <si>
    <t>Online adapted Yang-style Tai Chi Chuan</t>
  </si>
  <si>
    <t>Matched online health-education videos</t>
  </si>
  <si>
    <t>The home-based programme taught a progressively learned but fixed Tai Chi/Qigong sequence in a stable environment without real-time opponent or environmental adaptation.</t>
  </si>
  <si>
    <t>Age range includes 53-59; randomization method not reported; 13 outcome-specific task-validity exclusions; online home intervention; Tai Chi classification sensitivity</t>
  </si>
  <si>
    <t>Gerritsen 2021, Table 3. SSRT was the only core-EF outcome with group-specific pre/post means, SDs, and outcome-specific n. Change = post−pre; SDchange assumes r=0.50. The sample range included participants aged 53–59, although both group means exceeded 60. Full-text Table 3 confirms SSRT 308±50→285±64 ms for Tai Chi and 331±82→280±67 ms for control.</t>
  </si>
  <si>
    <t>T028_A1</t>
  </si>
  <si>
    <t>T028_C1</t>
  </si>
  <si>
    <t>OC013</t>
  </si>
  <si>
    <t>E0019</t>
  </si>
  <si>
    <t>Include - eligible Tai Chi RCT outcome with task-validity exclusions</t>
  </si>
  <si>
    <t>Age-threshold; cognitive-screening; task-validity exclusion; online delivery; Tai Chi classification; leave-one-study-out sensitivity</t>
  </si>
  <si>
    <t>Both group means exceeded 60 and analyzed MMSE means were approximately 29. Online Tai Chi and matched health education were eligible. SSRT used n=14/16 after prespecified commission-rate validity exclusions.</t>
  </si>
  <si>
    <t>Chapman, S. B. 2013</t>
  </si>
  <si>
    <t>IC_RT_20</t>
  </si>
  <si>
    <t>D-KEFS Color-Word Interference condition 3</t>
  </si>
  <si>
    <t>Completion-time raw score; lower is better</t>
  </si>
  <si>
    <t>Supervised aerobic cycling and treadmill exercise</t>
  </si>
  <si>
    <t>Wait-list control</t>
  </si>
  <si>
    <t>Cycling and treadmill walking were externally stable, repetitive aerobic tasks with prescribed intensity.</t>
  </si>
  <si>
    <t>Age range includes 57-59; randomization method not reported; SEM-derived SD; r=0.50 change-SD assumption; small sample</t>
  </si>
  <si>
    <t>Chapman 2013, Table 3. Values were reported as mean±SEM; time-point SDs were reconstructed as SEM×√n, then SDchange calculated with r=0.50. Condition 3 was retained as the direct inhibition condition. All 37 randomized participants completed neuropsychological testing.</t>
  </si>
  <si>
    <t>T031_A1</t>
  </si>
  <si>
    <t>T031_C1</t>
  </si>
  <si>
    <t>OC014</t>
  </si>
  <si>
    <t>E0020</t>
  </si>
  <si>
    <t>Include - eligible cognitively screened RCT outcome</t>
  </si>
  <si>
    <t>Age-threshold; unclear-randomization; SEM-conversion; small-sample; leave-one-study-out sensitivity</t>
  </si>
  <si>
    <t>Mean age was 64 with rigorous TICS-M/MoCA screening. The 12-week aerobic programme and wait-list control were eligible. D-KEFS Color-Word condition 3 inhibition time maps to a prespecified executive-function domain.</t>
  </si>
  <si>
    <t>Vaughan, S. 2014</t>
  </si>
  <si>
    <t>IC_RT_21</t>
  </si>
  <si>
    <t>California Older Adult Stroop Test</t>
  </si>
  <si>
    <t>Interference completion time (s); lower is better</t>
  </si>
  <si>
    <t>Multimodal cardiovascular-strength-motor fitness training</t>
  </si>
  <si>
    <t>Wait-list usual-activity control</t>
  </si>
  <si>
    <t>The intervention used planned multimodal exercise progressions without documented unpredictable environmental or opponent-driven adaptation.</t>
  </si>
  <si>
    <t>All-women sample; one control lost; r=0.50 change-SD assumption; multimodal classification sensitivity</t>
  </si>
  <si>
    <t>Vaughan 2014, Table 2. COAST interference time was retained as the domain-specific inhibitory-control measure. Change = post−pre; SDchange assumes r=0.50. Trial registration ANZCTR12612000451808 confirmed.</t>
  </si>
  <si>
    <t>T033_A1</t>
  </si>
  <si>
    <t>T033_C1</t>
  </si>
  <si>
    <t>OC015</t>
  </si>
  <si>
    <t>E0021</t>
  </si>
  <si>
    <t>All-women generalizability; r=0.50 change-SD; exercise-classification; leave-one-study-out sensitivity</t>
  </si>
  <si>
    <t>Independent randomization, blinded follow-up, TICS-screened women aged 65-75, eligible 16-week multimodal exercise and wait-list control. COAST interference is a direct inhibitory-control measure.</t>
  </si>
  <si>
    <t>IC_PERF_01</t>
  </si>
  <si>
    <t>Performance-based (accuracy/error/score)</t>
  </si>
  <si>
    <t>Accuracy; higher is better</t>
  </si>
  <si>
    <t>OC016</t>
  </si>
  <si>
    <t>E0022</t>
  </si>
  <si>
    <t>IC_PERF_02</t>
  </si>
  <si>
    <t>Stroop task correct rate, %; higher score indicates better performance</t>
  </si>
  <si>
    <t>Brisk walking vs sedentary control. CR was used as the accuracy-type inhibitory-control outcome. Shared control group; control n should be split across the two active comparisons. Dose verified as 9 weeks (5 sessions/week); all duration coding changed to ≤12 weeks.</t>
  </si>
  <si>
    <t>OC017</t>
  </si>
  <si>
    <t>E0023</t>
  </si>
  <si>
    <t>IC_PERF_03</t>
  </si>
  <si>
    <t>Tai Chi Chuan vs sedentary control. CR was used as the accuracy-type inhibitory-control outcome. Shared control group; control n should be split across the two active comparisons. Reclassified as closed-skill because the protocol used fixed, predictable forms without real-time environmental adaptation. Dose verified as 9 weeks (5 sessions/week); all duration coding changed to ≤12 weeks.</t>
  </si>
  <si>
    <t>E0024</t>
  </si>
  <si>
    <t>IC_PERF_04</t>
  </si>
  <si>
    <t>Incongruent accuracy (% correct); higher is better</t>
  </si>
  <si>
    <t>Shared-control dependency; high attrition; unclear randomization</t>
  </si>
  <si>
    <t>Coetsee 2017, Table 3.</t>
  </si>
  <si>
    <t>OC018</t>
  </si>
  <si>
    <t>E0025</t>
  </si>
  <si>
    <t>IC_PERF_05</t>
  </si>
  <si>
    <t>E0026</t>
  </si>
  <si>
    <t>IC_PERF_06</t>
  </si>
  <si>
    <t>E0027</t>
  </si>
  <si>
    <t>IC_PERF_07</t>
  </si>
  <si>
    <t>Interference errors (count); lower is better</t>
  </si>
  <si>
    <t>Iuliano 2015, Table 3. Raw error counts were kept positive; lower error counts indicate better performance, and the Hedges’ g sign is reversed only in the analysis formula.</t>
  </si>
  <si>
    <t>OC019</t>
  </si>
  <si>
    <t>E0028</t>
  </si>
  <si>
    <t>IC_PERF_08</t>
  </si>
  <si>
    <t>E0029</t>
  </si>
  <si>
    <t>IC_PERF_09</t>
  </si>
  <si>
    <t>E0030</t>
  </si>
  <si>
    <t>Shatil, E. 2013</t>
  </si>
  <si>
    <t>IC_PERF_10</t>
  </si>
  <si>
    <t>CogniFit neuropsychological evaluation</t>
  </si>
  <si>
    <t>Inhibition ability score; higher is better</t>
  </si>
  <si>
    <t>Mild aerobic exercise</t>
  </si>
  <si>
    <t>Book-reading discussion control</t>
  </si>
  <si>
    <t>Video-led aerobic, strength, and flexibility exercises used a stable class format and repeated movement sequences with no unpredictable external response requirement.</t>
  </si>
  <si>
    <t>Excluded whole study - no independently interpretable eligible outcome; severe post-randomization attrition</t>
  </si>
  <si>
    <t>Shatil 2013, Table 8. The domain-specific CogniFit inhibition ability score was treated as a performance-based score; SDchange assumed r=0.50. Random sequence generation and allocation concealment were not described. Existing numerical values are retained only for auditability and must not enter any primary or sensitivity meta-analysis.</t>
  </si>
  <si>
    <t>T018_A1</t>
  </si>
  <si>
    <t>T018_C1</t>
  </si>
  <si>
    <t>OC020</t>
  </si>
  <si>
    <t>E0031</t>
  </si>
  <si>
    <t>Exclude - proprietary score combines RT and accuracy</t>
  </si>
  <si>
    <t>The CogniFit ability score is generated from multiple tasks using factor-derived weights and combines response-time and accuracy information. It is not a separable RT or performance outcome and cannot be independently reproduced under the prespecified metric framework.</t>
  </si>
  <si>
    <t>Albinet, C. T. 2016</t>
  </si>
  <si>
    <t>IC_PERF_11</t>
  </si>
  <si>
    <t>Interference score; lower is better</t>
  </si>
  <si>
    <t>Aquaerobics and swimming</t>
  </si>
  <si>
    <t>Low-impact stretching/balance active control</t>
  </si>
  <si>
    <t>Standardized instructor-led swimming and aquatic-fitness drills were performed in a stable environment without unpredictable external response demands.</t>
  </si>
  <si>
    <t>Low-intensity structured active control; randomization method not reported; five post-randomization losses; r=0.50 change-SD assumption</t>
  </si>
  <si>
    <t>Albinet 2016, Table 2. Pre-to-post change; SDchange calculated with r=0.50. The paper text describes 36 completers, whereas the flow diagram shows 41 randomized and 36 retained. The stretching comparator was a structured but low-impact balance/flexibility programme. Full-text QC confirmed 41 randomized and 36 analyzed (19/17). The comparator was retained under the prespecified low-intensity active-control exception; improvement in both groups was considered when interpreting the contrast.</t>
  </si>
  <si>
    <t>T021_A1</t>
  </si>
  <si>
    <t>T021_C1</t>
  </si>
  <si>
    <t>OC021</t>
  </si>
  <si>
    <t>E0032</t>
  </si>
  <si>
    <t>Include - eligible RCT comparison under low-intensity stretching exception</t>
  </si>
  <si>
    <t>Active-control; unclear-randomization; r=0.50 change-SD; leave-one-study-out sensitivity</t>
  </si>
  <si>
    <t>Adults aged 60-75 with high MMSE scores were randomized to 21-week aquaerobics/swimming or low-impact stretching-balance control. Stroop interference score is retained as the selected domain-specific outcome.</t>
  </si>
  <si>
    <t>Nouchi, R. 2014</t>
  </si>
  <si>
    <t>IC_PERF_12</t>
  </si>
  <si>
    <t>Reverse Stroop task</t>
  </si>
  <si>
    <t>Correct responses; higher is better</t>
  </si>
  <si>
    <t>Circuit-style aerobic, resistance, and stretching training</t>
  </si>
  <si>
    <t>Waiting-list control</t>
  </si>
  <si>
    <t>The intervention followed a fixed 12-station circuit with standardized 30-s resistance/aerobic intervals and a stable instructor-led protocol.</t>
  </si>
  <si>
    <t>Exact minimum-duration boundary; allocation concealment not fully described; three imputed posttests</t>
  </si>
  <si>
    <t>Nouchi 2014, Table 4. Directly reported change means and SDs. Reverse Stroop was the prespecified primary outcome and was retained; standard Stroop was excluded as a duplicate inhibitory-control score. Trial UMIN000007828. All 64 randomized participants were included by ITT using expectation-maximization imputation; reported change means and SDs are used directly.</t>
  </si>
  <si>
    <t>T022_A1</t>
  </si>
  <si>
    <t>T022_C1</t>
  </si>
  <si>
    <t>OC022</t>
  </si>
  <si>
    <t>E0033</t>
  </si>
  <si>
    <t>Include - eligible registered RCT outcome</t>
  </si>
  <si>
    <t>Exact 4-week duration; allocation-concealment; imputed-ITT; leave-one-study-out sensitivity</t>
  </si>
  <si>
    <t>Computer-generated unrestricted randomization, rigorous cognitive screening, a 4-week structured exercise programme and waiting-list control met all eligibility criteria. Reverse Stroop correct responses is retained.</t>
  </si>
  <si>
    <t>Cherup, N. 2018</t>
  </si>
  <si>
    <t>IC_PERF_13</t>
  </si>
  <si>
    <t>NIH Flanker Inhibitory Control and Attention Test</t>
  </si>
  <si>
    <t>Age-corrected standard score; higher is better</t>
  </si>
  <si>
    <t>High-velocity circuit resistance training</t>
  </si>
  <si>
    <t>A fixed machine circuit used prescribed loads, repetitions, and explosive concentric actions without unpredictable environmental adaptation.</t>
  </si>
  <si>
    <t>Control n split near-equally only in the conventional pairwise dataset (HVCRT comparison n=4; treadmill comparison n=3); raw control n=7 retained for dependency-aware analyses</t>
  </si>
  <si>
    <t>Shared-control dependency; small sample; low MMSE cutoff; CI-derived SD; leave-one-out; randomization-reporting inconsistency</t>
  </si>
  <si>
    <t>Cherup 2018, Table 3. Flanker change means and 95% CIs were used; SDchange reconstructed from CI width. NIH domain-pure Flanker was retained instead of the mixed motor-cognitive WRIT. The abstract and flow diagram show three randomized groups, although one Methods sentence mentions only the two exercise groups.</t>
  </si>
  <si>
    <t>T024_A1</t>
  </si>
  <si>
    <t>T024_C1</t>
  </si>
  <si>
    <t>SC005</t>
  </si>
  <si>
    <t>OC023</t>
  </si>
  <si>
    <t>E0034</t>
  </si>
  <si>
    <t>Include - eligible RCT outcome with high risk-of-bias concerns</t>
  </si>
  <si>
    <t>Whole-study small-sample/attrition/reporting sensitivity</t>
  </si>
  <si>
    <t>The three-arm randomized design and eligible population/interventions are supported. NIH Toolbox outcomes map directly to the prespecified domains; small sample and complete-case analysis affect risk of bias, not eligibility.</t>
  </si>
  <si>
    <t>Cherup, N. 2018 (1)</t>
  </si>
  <si>
    <t>IC_PERF_14</t>
  </si>
  <si>
    <t>Moderate-intensity treadmill training</t>
  </si>
  <si>
    <t>Supervised treadmill walking used a stable, predictable locomotor protocol at 55% heart-rate reserve.</t>
  </si>
  <si>
    <t>T024_A2</t>
  </si>
  <si>
    <t>E0035</t>
  </si>
  <si>
    <t>Zhao, D. X. 2020</t>
  </si>
  <si>
    <t>IC_PERF_15</t>
  </si>
  <si>
    <t>Stroop color-word conversion test</t>
  </si>
  <si>
    <t>Incongruent/reverse-response accuracy (%); higher is better</t>
  </si>
  <si>
    <t>24-form simplified Tai Chi</t>
  </si>
  <si>
    <t>No-intervention usual-lifestyle control</t>
  </si>
  <si>
    <t>The standardized 24-form Tai Chi sequence is rehearsed and performed in a predictable environment without online adaptation to an opponent or changing external stimulus.</t>
  </si>
  <si>
    <t>Tai Chi classification borderline; reported age SDs and t/P pairs are internally inconsistent; randomization/concealment sparsely reported; leave-one-out</t>
  </si>
  <si>
    <t>Zhao 2020, Table 2. The reverse-response/incongruent condition was retained as the inhibition-specific outcome. Change=post−pre; SDchange assumes r=0.50. Raw means/SDs were used rather than the internally inconsistent reported t/P values.</t>
  </si>
  <si>
    <t>T038_A1</t>
  </si>
  <si>
    <t>T038_C1</t>
  </si>
  <si>
    <t>OC024</t>
  </si>
  <si>
    <t>E0036</t>
  </si>
  <si>
    <t>No validated cognitive screen or explicit MCI/dementia exclusion was reported. Published t/P values also conflict with the displayed descriptive data.</t>
  </si>
  <si>
    <t>WM_RT_01</t>
  </si>
  <si>
    <t>Working memory</t>
  </si>
  <si>
    <t>N-back task</t>
  </si>
  <si>
    <t>N-back reaction time, ms; lower score indicates better performance</t>
  </si>
  <si>
    <t>OC025</t>
  </si>
  <si>
    <t>E0037</t>
  </si>
  <si>
    <t>WM_RT_02</t>
  </si>
  <si>
    <t>2-back task</t>
  </si>
  <si>
    <t>2-back task reaction time, ms; lower score indicates better performance</t>
  </si>
  <si>
    <t>Brisk walking vs sedentary control. The 2-back task was used as the working-memory task. Shared control group; control n should be split across the two active comparisons. Dose verified as 9 weeks (5 sessions/week); all duration coding changed to ≤12 weeks.</t>
  </si>
  <si>
    <t>OC026</t>
  </si>
  <si>
    <t>E0038</t>
  </si>
  <si>
    <t>WM_RT_03</t>
  </si>
  <si>
    <t>Tai Chi Chuan vs sedentary control. The 2-back task was used as the working-memory task. Shared control group; control n should be split across the two active comparisons. Reclassified as closed-skill because the protocol used fixed, predictable forms without real-time environmental adaptation. Dose verified as 9 weeks (5 sessions/week); all duration coding changed to ≤12 weeks.</t>
  </si>
  <si>
    <t>E0039</t>
  </si>
  <si>
    <t>Tsai, C. L. 2017</t>
  </si>
  <si>
    <t>WM_RT_04</t>
  </si>
  <si>
    <t>2-back reaction time (ms); lower is better</t>
  </si>
  <si>
    <t>Closed-skill cycling/brisk walking/jogging</t>
  </si>
  <si>
    <t>Active stretching/balance control</t>
  </si>
  <si>
    <t>Cycling/brisk walking/jogging used repetitive self-paced locomotion in a stable training protocol.</t>
  </si>
  <si>
    <t>Shared-control dependency; active low-intensity control; figure-digitized mean±SE; unclear allocation concealment</t>
  </si>
  <si>
    <t>Tsai 2017, Figure 2. Independently redigitized at 600 dpi during final numeric QC; figure reports mean±SE, converted to SD using arm-specific n; change-score SD assumes r=0.50. Final arm: closed; control reused with shared-control handling.</t>
  </si>
  <si>
    <t>T009_A1</t>
  </si>
  <si>
    <t>T009_C1</t>
  </si>
  <si>
    <t>SC006</t>
  </si>
  <si>
    <t>OC027</t>
  </si>
  <si>
    <t>E0040</t>
  </si>
  <si>
    <t>Include - eligible RCT comparison using digitized behavioral data</t>
  </si>
  <si>
    <t>Active low-intensity control; digitized-data; shared-control/RVE; leave-one-study-out sensitivity</t>
  </si>
  <si>
    <t>Final 600-dpi redigitization was completed. The eligible low-intensity stretching/balance control was retained under the prespecified active-control exception. Shared-control dependence was addressed in the primary three-level REML model with trial-level CR2 correction.</t>
  </si>
  <si>
    <t>Tsai, C. L. 2017 (1)</t>
  </si>
  <si>
    <t>WM_RT_05</t>
  </si>
  <si>
    <t>Open-skill table tennis</t>
  </si>
  <si>
    <t>Table tennis required continuous responses to externally delivered, variable ball trajectories and opponent/coach play.</t>
  </si>
  <si>
    <t>Tsai 2017, Figure 2. Independently redigitized at 600 dpi during final numeric QC; figure reports mean±SE, converted to SD using arm-specific n; change-score SD assumes r=0.50. Final arm: open; control reused with shared-control handling.</t>
  </si>
  <si>
    <t>T009_A2</t>
  </si>
  <si>
    <t>E0041</t>
  </si>
  <si>
    <t>WM_RT_06</t>
  </si>
  <si>
    <t>1-back task</t>
  </si>
  <si>
    <t>Correct-trial reaction time (ms); lower is better</t>
  </si>
  <si>
    <t>Mixed exergaming required movement responses to dynamic visual and controller feedback, particularly during virtual tennis and boxing.</t>
  </si>
  <si>
    <t>Zhao 2022, Table 2. The 1-back working-memory condition was retained; 0-back was excluded as a control/attention condition. SDchange assumed r=0.50. Full-text QC retained this comparison. A closely related 2022 active-video-game report must not be entered as an independent trial without confirming participant independence.</t>
  </si>
  <si>
    <t>OC028</t>
  </si>
  <si>
    <t>E0042</t>
  </si>
  <si>
    <t>WM_RT_07</t>
  </si>
  <si>
    <t>Aerobic dancing followed preset routines in a stable indoor class without unpredictable opponent or environmental demands.</t>
  </si>
  <si>
    <t>Zhao 2022, Table 2. The 1-back condition was retained; control n was split only in the pairwise dataset. SDchange assumed r=0.50. Full-text QC retained this comparison. A closely related 2022 active-video-game report must not be entered as an independent trial without confirming participant independence.</t>
  </si>
  <si>
    <t>E0043</t>
  </si>
  <si>
    <t>Cai, Z. D. 2024</t>
  </si>
  <si>
    <t>WM_RT_08</t>
  </si>
  <si>
    <t>Elastic-band resistance exercise</t>
  </si>
  <si>
    <t>Usual-lifestyle control</t>
  </si>
  <si>
    <t>The intervention used a fixed set of elastic-band exercises with prescribed repetitions and progressively adjusted resistance.</t>
  </si>
  <si>
    <t>Oldest-old nursing-home sample; MCI not explicitly excluded and mean MoCA≈22; complete-case attrition; reported control sex count inconsistent; leave-one-out</t>
  </si>
  <si>
    <t>Cai 2024, Table 2. The 2-back condition was retained as the most working-memory-specific load. Change=post−pre; SDchange assumes r=0.50.</t>
  </si>
  <si>
    <t>T037_A1</t>
  </si>
  <si>
    <t>T037_C1</t>
  </si>
  <si>
    <t>OC029</t>
  </si>
  <si>
    <t>E0044</t>
  </si>
  <si>
    <t>MCI was not explicitly excluded and mean MoCA scores were approximately 22 in an institutionalized oldest-old sample. The target cognitively healthy population cannot be confirmed.</t>
  </si>
  <si>
    <t>WM_PERF_01</t>
  </si>
  <si>
    <t>N-back accuracy; higher score indicates better performance</t>
  </si>
  <si>
    <t>OC030</t>
  </si>
  <si>
    <t>E0045</t>
  </si>
  <si>
    <t>Yu, T. C. 2025</t>
  </si>
  <si>
    <t>WM_PERF_02</t>
  </si>
  <si>
    <t>Digit Span backward</t>
  </si>
  <si>
    <t>Number correct; higher is better</t>
  </si>
  <si>
    <t>Kinect exergame training</t>
  </si>
  <si>
    <t>Kinect Sports and Kinect Adventures presented changing external visual-game demands that required continuous real-time perceptual–motor responses.</t>
  </si>
  <si>
    <t>Age range includes 55-59; allocation concealment/blinding not reported; open-skill exergame classification</t>
  </si>
  <si>
    <t>Yu 2025, Table 2. Digit Span backward was selected because it is more specific to working-memory manipulation than the total score. Tower of London was excluded as a planning measure. Full-text QC confirmed 91 participants (46/45) with no reported cognitive attrition. Tower of London total initiation time remains excluded as a planning/strategy outcome with longer=better direction.</t>
  </si>
  <si>
    <t>T003_A1</t>
  </si>
  <si>
    <t>T003_C1</t>
  </si>
  <si>
    <t>OC031</t>
  </si>
  <si>
    <t>E0046</t>
  </si>
  <si>
    <t>Include - eligible computerized-randomization RCT outcome</t>
  </si>
  <si>
    <t>Age-threshold; allocation-concealment; open-skill classification; leave-one-study-out sensitivity</t>
  </si>
  <si>
    <t>Group mean ages exceeded 60, MMSE ≥25 was required, and the 10-week supervised exergame versus usual-lifestyle comparison was eligible. Digit Span backward is the most specific reported working-memory measure.</t>
  </si>
  <si>
    <t>WM_PERF_03</t>
  </si>
  <si>
    <t>2-back task correct rate, %; higher score indicates better performance</t>
  </si>
  <si>
    <t>Brisk walking vs sedentary control. CR was used as the accuracy-type working-memory outcome. Shared control group; control n should be split across the two active comparisons. Dose verified as 9 weeks (5 sessions/week); all duration coding changed to ≤12 weeks.</t>
  </si>
  <si>
    <t>OC032</t>
  </si>
  <si>
    <t>E0047</t>
  </si>
  <si>
    <t>WM_PERF_04</t>
  </si>
  <si>
    <t>Tai Chi Chuan vs sedentary control. CR was used as the accuracy-type working-memory outcome. Shared control group; control n should be split across the two active comparisons. Reclassified as closed-skill because the protocol used fixed, predictable forms without real-time environmental adaptation. Dose verified as 9 weeks (5 sessions/week); all duration coding changed to ≤12 weeks.</t>
  </si>
  <si>
    <t>E0048</t>
  </si>
  <si>
    <t>WM_PERF_05</t>
  </si>
  <si>
    <t>OC033</t>
  </si>
  <si>
    <t>E0049</t>
  </si>
  <si>
    <t>WM_PERF_06</t>
  </si>
  <si>
    <t>2-back accuracy (%); higher is better</t>
  </si>
  <si>
    <t>OC034</t>
  </si>
  <si>
    <t>E0050</t>
  </si>
  <si>
    <t>WM_PERF_07</t>
  </si>
  <si>
    <t>E0051</t>
  </si>
  <si>
    <t>Jonasson, L. S. 2017</t>
  </si>
  <si>
    <t>WM_PERF_08</t>
  </si>
  <si>
    <t>Updating composite (Letter Memory, 2-back, Keep Track)</t>
  </si>
  <si>
    <t>Unit-weighted updating z score; higher values indicate better performance</t>
  </si>
  <si>
    <t>Aerobic walking/jogging/cycling/cross-trainer training</t>
  </si>
  <si>
    <t>Low-load stretching-toning active control</t>
  </si>
  <si>
    <t>The aerobic programme used repetitive, self-paced locomotor exercise on an indoor track or stationary equipment in a stable environment.</t>
  </si>
  <si>
    <t>Excluded whole study - structured active exercise comparator</t>
  </si>
  <si>
    <t>Jonasson 2017, Table 2. Only the domain-pure Updating composite was retained. The mixed Executive Function composite and unreported task-switching construct were not used. The domain-pure Updating composite remains numerically auditable but must not enter any primary or sensitivity meta-analysis.</t>
  </si>
  <si>
    <t>T014_A1</t>
  </si>
  <si>
    <t>T014_C1</t>
  </si>
  <si>
    <t>OC035</t>
  </si>
  <si>
    <t>E0052</t>
  </si>
  <si>
    <t>Exclude - ineligible structured exercise comparator</t>
  </si>
  <si>
    <t>The control completed a graded 6-month circuit programme three times per week that was explicitly designed to improve strength, flexibility and balance. It is a structured exercise comparator and does not satisfy the control criterion.</t>
  </si>
  <si>
    <t>WM_PERF_09</t>
  </si>
  <si>
    <t>Proportion hits−false alarms; higher is better</t>
  </si>
  <si>
    <t>Walking/cycling and flexibility training followed a predictable, instructor-guided protocol without externally paced perceptual-motor adaptation.</t>
  </si>
  <si>
    <t>Legault 2011, Table 3. 2-back hits−false-alarms retained as the higher-load working-memory outcome; 1-back excluded as duplicate. PA-only n=16 versus HAE n=17. SDchange reconstructed from baseline and 4-month SDs using r=0.50. Primary frequency code remains ≤3 sessions/week based on the minimum prescribed schedule (2 centre + 1 home), with &gt;3 tested in sensitivity analysis. Trial: NCT00688155.</t>
  </si>
  <si>
    <t>OC036</t>
  </si>
  <si>
    <t>E0053</t>
  </si>
  <si>
    <t>WM_PERF_10</t>
  </si>
  <si>
    <t>Accuracy (%); higher is better</t>
  </si>
  <si>
    <t>Virtual tennis/boxing and immediate game feedback created dynamic perceptual-motor demands; the mixed programme also contained Zumba.</t>
  </si>
  <si>
    <t>Zhao 2022, Table 2. 1-back accuracy was retained; 0-back was excluded. SDchange assumed r=0.50. Full-text QC retained this comparison. A closely related 2022 active-video-game report must not be entered as an independent trial without confirming participant independence.</t>
  </si>
  <si>
    <t>OC037</t>
  </si>
  <si>
    <t>E0054</t>
  </si>
  <si>
    <t>WM_PERF_11</t>
  </si>
  <si>
    <t>The dance intervention used preset routines and externally supplied music but no reported unpredictable real-time adaptation.</t>
  </si>
  <si>
    <t>Zhao 2022, Table 2. 1-back accuracy was retained; shared control was handled with split n only for pairwise analyses. SDchange assumed r=0.50. Full-text QC retained this comparison. A closely related 2022 active-video-game report must not be entered as an independent trial without confirming participant independence.</t>
  </si>
  <si>
    <t>E0055</t>
  </si>
  <si>
    <t>WM_PERF_12</t>
  </si>
  <si>
    <t>Correct responses (maximum 28); higher is better</t>
  </si>
  <si>
    <t>Albinet 2016, Table 2. The 2-back task was retained as the standardized higher-load updating measure. Change = post−pre; SDchange calculated with r=0.50. Verbal and spatial running-span outcomes were excluded as duplicates. Full-text QC confirmed 41 randomized and 36 analyzed (19/17). The comparator was retained under the prespecified low-intensity active-control exception; improvement in both groups was considered when interpreting the contrast.</t>
  </si>
  <si>
    <t>OC038</t>
  </si>
  <si>
    <t>E0056</t>
  </si>
  <si>
    <t>Adults aged 60-75 with high MMSE scores were randomized to 21-week aquaerobics/swimming or low-impact stretching-balance control. 2-back correct responses is retained as the selected domain-specific outcome.</t>
  </si>
  <si>
    <t>WM_PERF_13</t>
  </si>
  <si>
    <t>Backward span score; higher is better</t>
  </si>
  <si>
    <t>Nouchi 2014, Table 4. Directly reported change means and SDs. Digit Span backward was retained; Digit Span forward was excluded because it primarily reflects short-term storage rather than manipulation/updating. Trial UMIN000007828. All 64 randomized participants were included by ITT using expectation-maximization imputation; reported change means and SDs are used directly.</t>
  </si>
  <si>
    <t>OC039</t>
  </si>
  <si>
    <t>E0057</t>
  </si>
  <si>
    <t>Computer-generated unrestricted randomization, rigorous cognitive screening, a 4-week structured exercise programme and waiting-list control met all eligibility criteria. Digit Span backward is retained.</t>
  </si>
  <si>
    <t>Walsh, J. N. 2015</t>
  </si>
  <si>
    <t>WM_PERF_14</t>
  </si>
  <si>
    <t>Longest backward span; higher is better</t>
  </si>
  <si>
    <t>Community-based Tai Chi training</t>
  </si>
  <si>
    <t>Usual care</t>
  </si>
  <si>
    <t>Core training used established Tai Chi forms in stable community classes; optional two-person push-hands and heterogeneous school curricula make the classification borderline.</t>
  </si>
  <si>
    <t>Excluded whole report - insufficient usable quantitative variance; mixed-age sample; hybrid study</t>
  </si>
  <si>
    <t>Walsh 2015, Table 3. Only the randomized Tai Chi versus usual-care comparison was used. Adjusted means and 95% CIs were reported; SDs were reconstructed from CI widths and group n, then SDchange was calculated with r=0.50. Participants were 50–79 years old, but group mean ages exceeded 60. Existing effect values are retained only for auditability. The observational Tai Chi expert arm is also ineligible and was never used.</t>
  </si>
  <si>
    <t>T023_A1</t>
  </si>
  <si>
    <t>T023_C1</t>
  </si>
  <si>
    <t>OC040</t>
  </si>
  <si>
    <t>E0058</t>
  </si>
  <si>
    <t>Exclude - no defensible arm-level variance for Hedges' g</t>
  </si>
  <si>
    <t>Only covariate-adjusted mixed-model means and 95% CIs with a shared modelled baseline were reported. These CIs are not raw arm-level SDs, and the current SE×√n plus r=0.50 reconstruction cannot be defended.</t>
  </si>
  <si>
    <t>WM_PERF_15</t>
  </si>
  <si>
    <t>NIH List Sorting Working Memory Test</t>
  </si>
  <si>
    <t>Cherup 2018, Table 3. List Sorting change means and 95% CIs were used; SDchange reconstructed from CI width. The abstract and flow diagram show three randomized groups, although one Methods sentence mentions only the two exercise groups.</t>
  </si>
  <si>
    <t>OC041</t>
  </si>
  <si>
    <t>E0059</t>
  </si>
  <si>
    <t>WM_PERF_16</t>
  </si>
  <si>
    <t>E0060</t>
  </si>
  <si>
    <t>Hariprasad, V. R. 2013</t>
  </si>
  <si>
    <t>WM_PERF_17</t>
  </si>
  <si>
    <t>WMS Spatial Span backward</t>
  </si>
  <si>
    <t>Backward spatial-span score; higher is better</t>
  </si>
  <si>
    <t>Yoga-based intervention</t>
  </si>
  <si>
    <t>The validated yoga module used predetermined postures, breathing exercises, and meditation in a stable instructor-led routine.</t>
  </si>
  <si>
    <t>Cluster-randomized trial; no valid cluster-adjusted variance available; institutionalized sample; high attrition</t>
  </si>
  <si>
    <t>Hariprasad 2013, Table 5. The extracted Spatial Span backward data are retained for audit only. Primary quantitative inclusion is set to No because the nine elderly homes were randomized as clusters and no ICC or cluster-adjusted variance was reported.</t>
  </si>
  <si>
    <t>T029_A1</t>
  </si>
  <si>
    <t>T029_C1</t>
  </si>
  <si>
    <t>OC042</t>
  </si>
  <si>
    <t>E0061</t>
  </si>
  <si>
    <t>Exclude - no valid cluster-adjusted variance</t>
  </si>
  <si>
    <t>Old-age homes were randomized as clusters, but no ICC, design effect or cluster-adjusted variance was reported. Participant-level means/SDs cannot yield a valid independent-observation SE.</t>
  </si>
  <si>
    <t>Ferreira, L. 2015</t>
  </si>
  <si>
    <t>WM_PERF_18</t>
  </si>
  <si>
    <t>WAIS Digit Span backward</t>
  </si>
  <si>
    <t>Backward digit-span score; higher is better</t>
  </si>
  <si>
    <t>Respiratory-muscle and breathing training</t>
  </si>
  <si>
    <t>Social-interaction control</t>
  </si>
  <si>
    <t>The respiratory programme consisted of self-paced, predictable stretching, breathing drills, and inspiratory-muscle training without externally changing movement demands.</t>
  </si>
  <si>
    <t>Control n split 11/11 only in the conventional pairwise dataset; raw control n=22 retained for dependency-aware analyses</t>
  </si>
  <si>
    <t>Excluded respiratory-training arm; CI-derived SD; high attrition</t>
  </si>
  <si>
    <t>Ferreira 2015, Table 3. Means and 95% CIs were converted to time-point SDs, followed by SDchange calculation with r = 0.50. The respiratory-training arm was excluded from the primary analysis because it did not meet the eligible exercise-intervention definition. Extracted values are retained for auditability only.</t>
  </si>
  <si>
    <t>T030_A1</t>
  </si>
  <si>
    <t>T030_C1</t>
  </si>
  <si>
    <t>SC007</t>
  </si>
  <si>
    <t>OC043</t>
  </si>
  <si>
    <t>E0062</t>
  </si>
  <si>
    <t>Exclude - ineligible respiratory-training intervention arm</t>
  </si>
  <si>
    <t>The arm primarily used breathing drills and inspiratory-muscle training and falls outside the review's general structured exercise definition.</t>
  </si>
  <si>
    <t>Ferreira, L. 2015 (1)</t>
  </si>
  <si>
    <t>WM_PERF_19</t>
  </si>
  <si>
    <t>Moderate-intensity walking</t>
  </si>
  <si>
    <t>Supervised walking at a prescribed heart-rate reserve is repetitive locomotor exercise performed in a predictable environment.</t>
  </si>
  <si>
    <t>Respiratory-training arm excluded after full-text QC; full control n retained for the primary walking comparison</t>
  </si>
  <si>
    <t>CI-derived SD; high attrition; leave-one-out</t>
  </si>
  <si>
    <t>Ferreira 2015, Table 3. Walking comparison retained. Because the respiratory-training arm was excluded after full-text QC, adjusted control n was restored to the raw control n=22 and the primary pairwise g/SE now equal the raw-control estimates.</t>
  </si>
  <si>
    <t>T030_A2</t>
  </si>
  <si>
    <t>E0063</t>
  </si>
  <si>
    <t>Include - eligible walking arm</t>
  </si>
  <si>
    <t>High-attrition / leave-one-study-out sensitivity</t>
  </si>
  <si>
    <t>Six-month supervised moderate-intensity walking versus nonexercise social interaction meets the population, intervention, comparator and outcome criteria.</t>
  </si>
  <si>
    <t>WM_PERF_20</t>
  </si>
  <si>
    <t>Backward Digit Span</t>
  </si>
  <si>
    <t>Scaled score; higher is better</t>
  </si>
  <si>
    <t>Chapman 2013, Table 3. Values were mean±SEM; time-point SDs were reconstructed and SDchange calculated with r=0.50. All 37 randomized participants completed neuropsychological testing.</t>
  </si>
  <si>
    <t>OC044</t>
  </si>
  <si>
    <t>E0064</t>
  </si>
  <si>
    <t>Mean age was 64 with rigorous TICS-M/MoCA screening. The 12-week aerobic programme and wait-list control were eligible. Backward Digit Span scaled score maps to a prespecified executive-function domain.</t>
  </si>
  <si>
    <t>Sexton, C. E. 2020</t>
  </si>
  <si>
    <t>WM_PERF_21</t>
  </si>
  <si>
    <t>Monitored stationary cycling</t>
  </si>
  <si>
    <t>Wait-list usual-routine control</t>
  </si>
  <si>
    <t>Stationary cycling was repetitive aerobic training conducted at a prescribed cadence and heart-rate zone.</t>
  </si>
  <si>
    <t>Pilot sample; five randomized/baseline participants not in complete-case analysis; report text-flow randomized-N discrepancy</t>
  </si>
  <si>
    <t>Sexton 2020, Table 2. The paper directly reported change means and change SDs. Digit Span backward was retained as the conventional untransformed working-memory measure. Full-text QC confirmed analysis n=23/23 and directly reported change means and change SDs. Other executive-function measures were excluded to avoid duplicate or less specific constructs.</t>
  </si>
  <si>
    <t>T032_A1</t>
  </si>
  <si>
    <t>T032_C1</t>
  </si>
  <si>
    <t>OC045</t>
  </si>
  <si>
    <t>E0065</t>
  </si>
  <si>
    <t>Include - eligible rigorously allocated pilot RCT outcome</t>
  </si>
  <si>
    <t>Pilot/small-sample; complete-case; randomized-N inconsistency; leave-one-study-out sensitivity</t>
  </si>
  <si>
    <t>Participants were cognitively screened, allocation used computer-generated blocked randomization with concealed envelopes, and the 12-week cycling versus wait-list comparison was eligible. Digit Span backward is retained as the prespecified domain-specific outcome.</t>
  </si>
  <si>
    <t>Cassilhas, R. C. 2007</t>
  </si>
  <si>
    <t>WM_PERF_22</t>
  </si>
  <si>
    <t>Corsi block-tapping task backward</t>
  </si>
  <si>
    <t>Moderate-intensity resistance training (50% 1RM)</t>
  </si>
  <si>
    <t>Weekly minimal-load stretching/familiarization control</t>
  </si>
  <si>
    <t>Fixed machine exercises used prescribed loads, repetitions, rest periods, and a stable training environment.</t>
  </si>
  <si>
    <t>Control n split 12/11 only for conventional pairwise calculations; raw control n=23 retained for dependency-aware analyses</t>
  </si>
  <si>
    <t>Shared control; randomization method and concealment not reported; low-intensity structured active control; mean-change SE converted to SD; all-male sample</t>
  </si>
  <si>
    <t>Cassilhas 2007, Table 4. Change SD was reconstructed as SE×√n. The once-weekly no-overload control was retained as a minimal active comparator and flagged for sensitivity analysis. Full-text Table 4 directly reports mean change±SE. The control split remains only for conventional pairwise calculations; raw n=23 is retained for dependency-aware analyses.</t>
  </si>
  <si>
    <t>T034_A1</t>
  </si>
  <si>
    <t>T034_C1</t>
  </si>
  <si>
    <t>SC008</t>
  </si>
  <si>
    <t>OC046</t>
  </si>
  <si>
    <t>E0066</t>
  </si>
  <si>
    <t>Include - eligible shared-control comparison under low-intensity active-control exception</t>
  </si>
  <si>
    <t>Shared-control/RVE; active-control; unclear-randomization; SE-conversion; all-male; leave-one-study-out sensitivity</t>
  </si>
  <si>
    <t>Sedentary cognitively screened men aged 65-75 received 24 weeks of moderate-intensity resistance training versus a once-weekly no-overload warm-up/stretching/minimal-load control. Corsi backward is retained as the single direct working-memory outcome.</t>
  </si>
  <si>
    <t>Cassilhas, R. C. 2007 (1)</t>
  </si>
  <si>
    <t>WM_PERF_23</t>
  </si>
  <si>
    <t>High-intensity resistance training (80% 1RM)</t>
  </si>
  <si>
    <t>Cassilhas 2007, Table 4. Change SD was reconstructed as SE×√n. The shared control was split only for the conventional pairwise calculation. Full-text Table 4 directly reports mean change±SE. The control split remains only for conventional pairwise calculations; raw n=23 is retained for dependency-aware analyses.</t>
  </si>
  <si>
    <t>T034_A2</t>
  </si>
  <si>
    <t>E0067</t>
  </si>
  <si>
    <t>Sedentary cognitively screened men aged 65-75 received 24 weeks of high-intensity resistance training versus a once-weekly no-overload warm-up/stretching/minimal-load control. Corsi backward is retained as the single direct working-memory outcome.</t>
  </si>
  <si>
    <t>Gothe, N. P. 2016</t>
  </si>
  <si>
    <t>WM_PERF_24</t>
  </si>
  <si>
    <t>2-back accuracy; higher is better</t>
  </si>
  <si>
    <t>Progressive Hatha yoga</t>
  </si>
  <si>
    <t>Stretching-strengthening active exercise control</t>
  </si>
  <si>
    <t>Hatha postures, breathing and meditation were instructor prescribed and progressively rehearsed in a stable environment.</t>
  </si>
  <si>
    <t>Secondary report of registered trial NCT01650532; age range includes 55–59; active exercise comparator; yoga closed-skill classification borderline; completer analysis; leave-one-out</t>
  </si>
  <si>
    <t>Gothe 2016, Table 2 and Figure 1. Cognitive follow-up n=58/50 was used, not the cortisol-analysis n=53/47. The 2-back accuracy outcome was retained; change=post−pre and SDchange assumes r=0.50.</t>
  </si>
  <si>
    <t>T036_A1</t>
  </si>
  <si>
    <t>T036_C1</t>
  </si>
  <si>
    <t>OC047</t>
  </si>
  <si>
    <t>E0068</t>
  </si>
  <si>
    <t>The comparator was progressive stretching-strengthening exercise using resistance bands and major-muscle exercises, which is primarily structured exercise training and violates the prespecified control criterion.</t>
  </si>
  <si>
    <t>WM_PERF_25</t>
  </si>
  <si>
    <t>Cai 2024, Table 3. The 2-back condition was retained as the most working-memory-specific load. Change=post−pre; SDchange assumes r=0.50.</t>
  </si>
  <si>
    <t>OC048</t>
  </si>
  <si>
    <t>E0069</t>
  </si>
  <si>
    <t>CF_RT_01</t>
  </si>
  <si>
    <t>Cognitive flexibility</t>
  </si>
  <si>
    <t>Dimensional Change Card Sort task</t>
  </si>
  <si>
    <t>DCCS reaction time, ms; lower score indicates better performance</t>
  </si>
  <si>
    <t>OC049</t>
  </si>
  <si>
    <t>E0070</t>
  </si>
  <si>
    <t>CF_RT_02</t>
  </si>
  <si>
    <t>Trail Making Test Part B</t>
  </si>
  <si>
    <t>Park 2022, Table 2. Dose corrected to 3 sessions/week for 5 weeks. Trial registration: TCTR20210720009.</t>
  </si>
  <si>
    <t>OC050</t>
  </si>
  <si>
    <t>E0071</t>
  </si>
  <si>
    <t>Shimada, H. 2018</t>
  </si>
  <si>
    <t>CF_RT_03</t>
  </si>
  <si>
    <t>TMT-B completion time, seconds; lower score indicates better performance</t>
  </si>
  <si>
    <t>Golf training</t>
  </si>
  <si>
    <t>The intervention included on-course golf, where ball lie, terrain, target distance, rules, and social/task demands varied and required real-time adaptation.</t>
  </si>
  <si>
    <t>Excluded whole report - insufficient usable quantitative variance</t>
  </si>
  <si>
    <t>Shimada 2018, Table 2. Corrected the previously reversed group assignment: golf change +0.42 (SDchange reconstructed from −2.85 to 3.68 CI); control change −0.45 (SDchange reconstructed from −3.89 to 2.99 CI). Existing reconstructed values are retained only for auditability and must not enter primary or sensitivity meta-analysis. Control corrected to health education, not usual daily life.</t>
  </si>
  <si>
    <t>T008_A1</t>
  </si>
  <si>
    <t>T008_C1</t>
  </si>
  <si>
    <t>OC051</t>
  </si>
  <si>
    <t>E0072</t>
  </si>
  <si>
    <t>TMT-B was reported only as model-estimated within-group mean change with 95% CI. The publication does not provide raw arm SDs, raw change SDs, or an adjusted between-group treatment effect with usable variance.</t>
  </si>
  <si>
    <t>CF_RT_04</t>
  </si>
  <si>
    <t>Task-switching paradigm</t>
  </si>
  <si>
    <t>Switch-trial reaction time (ms); lower is better</t>
  </si>
  <si>
    <t>OC052</t>
  </si>
  <si>
    <t>E0073</t>
  </si>
  <si>
    <t>CF_RT_05</t>
  </si>
  <si>
    <t>E0074</t>
  </si>
  <si>
    <t>CF_RT_06</t>
  </si>
  <si>
    <t>Iuliano 2015, Table 3.</t>
  </si>
  <si>
    <t>OC053</t>
  </si>
  <si>
    <t>E0075</t>
  </si>
  <si>
    <t>CF_RT_07</t>
  </si>
  <si>
    <t>E0076</t>
  </si>
  <si>
    <t>CF_RT_08</t>
  </si>
  <si>
    <t>E0077</t>
  </si>
  <si>
    <t>Nguyen, M. H. 2012</t>
  </si>
  <si>
    <t>CF_RT_09</t>
  </si>
  <si>
    <t>TMT-B completion time (s); lower is better</t>
  </si>
  <si>
    <t>24-form Tai Chi</t>
  </si>
  <si>
    <t>Routine daily activities</t>
  </si>
  <si>
    <t>The intervention repeated a fixed 24-form Tai Chi sequence in an instructor-led, stable setting without externally imposed unpredictable stimuli or real-time opponent/environmental adaptation.</t>
  </si>
  <si>
    <t>Randomization method/concealment/blinding not reported; complete-case n=39/34; differential attrition; unusually small TMT SD and very large effect</t>
  </si>
  <si>
    <t>Nguyen 2012, Tables 2 and 3. TMT-B completion time was mapped to cognitive flexibility; TMT-A was excluded as processing speed/visual attention. End-test complete-case n=39/34 was used. TMT-A remains excluded as processing speed/visual attention. Full-text Tables 2-3 confirm baseline and end-test means and SDs.</t>
  </si>
  <si>
    <t>T013_A1</t>
  </si>
  <si>
    <t>T013_C1</t>
  </si>
  <si>
    <t>OC054</t>
  </si>
  <si>
    <t>E0078</t>
  </si>
  <si>
    <t>Include - eligible Tai Chi RCT outcome with high risk of bias</t>
  </si>
  <si>
    <t>High/differential attrition; unclear-randomization; extreme-effect/small-SD; Tai Chi classification; leave-one-study-out sensitivity</t>
  </si>
  <si>
    <t>Mean ages were approximately 69, MMSE &gt;25 and relevant disease exclusions were used, and the 24-week Tai Chi versus routine-activity comparison was eligible. TMT-B is retained as cognitive flexibility.</t>
  </si>
  <si>
    <t>CF_RT_10</t>
  </si>
  <si>
    <t>Trail Making Test B/A quotient</t>
  </si>
  <si>
    <t>TMT-B time divided by TMT-A time; lower is better</t>
  </si>
  <si>
    <t>The programme used prestructured aerobic, resistance, flexibility, balance, and coordination exercises without real-time adaptation to an unpredictable external environment.</t>
  </si>
  <si>
    <t>Outcome mapping to cognitive flexibility; available-case analysis after attrition</t>
  </si>
  <si>
    <t>Klusmann 2010, Table 3. TMT-B/A change mean±SD used directly: exercise n=80, -0.18±0.91; control n=69, +0.24±0.68. Lower ratios are better. The computer-course arm is not used.</t>
  </si>
  <si>
    <t>OC055</t>
  </si>
  <si>
    <t>E0079</t>
  </si>
  <si>
    <t>Outcome-mapping; available-case/attrition; leave-one-study-out sensitivity</t>
  </si>
  <si>
    <t>TMT-B/A is a conventional set-shifting/cognitive-flexibility metric. Exercise versus habitual-life control is eligible.</t>
  </si>
  <si>
    <t>CF_RT_11</t>
  </si>
  <si>
    <t>Task-switching test</t>
  </si>
  <si>
    <t>Switch−non-switch RT difference; lower is better</t>
  </si>
  <si>
    <t>The physical activity intervention consisted of predictable walking/cycling and flexibility exercises rather than externally changing skill demands.</t>
  </si>
  <si>
    <t>Legault 2011, Table 3. Task-switching switch−non-switch RT cost retained for cognitive flexibility; Trails B−A excluded as a duplicate time-based flexibility outcome. PA-only n=16 versus HAE n=17. SDchange reconstructed from baseline and 4-month SDs using r=0.50. Primary frequency code remains ≤3 sessions/week based on the minimum prescribed schedule (2 centre + 1 home), with &gt;3 tested in sensitivity analysis. Trial: NCT00688155.</t>
  </si>
  <si>
    <t>OC056</t>
  </si>
  <si>
    <t>E0080</t>
  </si>
  <si>
    <t>Franco, M. R. 2020</t>
  </si>
  <si>
    <t>CF_RT_12</t>
  </si>
  <si>
    <t>Trail Making Test B−A</t>
  </si>
  <si>
    <t>TMT-B minus TMT-A completion time (s); lower is better</t>
  </si>
  <si>
    <t>Senior Dance</t>
  </si>
  <si>
    <t>Falls-prevention education control</t>
  </si>
  <si>
    <t>Senior Dance involved memorized, instructor-taught choreographies. Pair/small-group formats and music increased cognitive demand, but the report did not describe unpredictable external events requiring real-time adaptation.</t>
  </si>
  <si>
    <t>Excluded whole report - uncertain cognitive-health eligibility; ten TMT-B noncompleters</t>
  </si>
  <si>
    <t>Franco 2020, Table 2. TMT B−A was retained as cognitive flexibility; MoCA was excluded as global cognition. Ten participants could not complete TMT-B, giving outcome-specific n=33/28. SDchange assumed r=0.50. TMT B−A is conceptually eligible and raw means/SDs are retained only for auditability. Outcome-specific n was 33/28 because 10 participants could not complete TMT-B.</t>
  </si>
  <si>
    <t>T020_A1</t>
  </si>
  <si>
    <t>T020_C1</t>
  </si>
  <si>
    <t>OC057</t>
  </si>
  <si>
    <t>E0081</t>
  </si>
  <si>
    <t>Exclude - healthy-cognition eligibility not securely established</t>
  </si>
  <si>
    <t>The study required MMSE ≥24, but baseline MoCA means were 22.7 and 22.0 and no clinical or education-adjusted MCI exclusion was reported. This is insufficient for strict confirmation of a cognitively healthy sample.</t>
  </si>
  <si>
    <t>CF_RT_13</t>
  </si>
  <si>
    <t>Dimension-switching task</t>
  </si>
  <si>
    <t>Local switch cost (ms); lower is better</t>
  </si>
  <si>
    <t>Albinet 2016, Table 2. Dimension-switching local switch cost was retained as the most direct set-shifting contrast; Digit–Letter and Plus–Minus costs were excluded as duplicate CF-RT indicators. SDchange calculated with r=0.50. Full-text QC confirmed 41 randomized and 36 analyzed (19/17). The comparator was retained under the prespecified low-intensity active-control exception; improvement in both groups was considered when interpreting the contrast.</t>
  </si>
  <si>
    <t>OC058</t>
  </si>
  <si>
    <t>E0082</t>
  </si>
  <si>
    <t>Adults aged 60-75 with high MMSE scores were randomized to 21-week aquaerobics/swimming or low-impact stretching-balance control. Dimension-switching local switch cost is retained as the selected domain-specific outcome.</t>
  </si>
  <si>
    <t>CF_RT_14</t>
  </si>
  <si>
    <t>Reaction time / completion time</t>
  </si>
  <si>
    <t>Walsh 2015, Table 3. TMT-B was mapped to cognitive flexibility; TMT-A was excluded as processing speed. Adjusted means and 95% CIs were reported; SDs were reconstructed from CI widths and group n, then SDchange was calculated with r=0.50. Existing effect values are retained only for auditability. The observational Tai Chi expert arm is also ineligible and was never used.</t>
  </si>
  <si>
    <t>OC059</t>
  </si>
  <si>
    <t>E0083</t>
  </si>
  <si>
    <t>CF_RT_15</t>
  </si>
  <si>
    <t>B-minus-A raw score; lower is better</t>
  </si>
  <si>
    <t>Chapman 2013, Table 3. TMT B−A was retained as the set-shifting measure. Values were mean±SEM; SDchange assumes r=0.50 after SEM-to-SD conversion. All 37 randomized participants completed neuropsychological testing.</t>
  </si>
  <si>
    <t>OC060</t>
  </si>
  <si>
    <t>E0084</t>
  </si>
  <si>
    <t>Mean age was 64 with rigorous TICS-M/MoCA screening. The 12-week aerobic programme and wait-list control were eligible. Trails B−A set-shifting score maps to a prespecified executive-function domain.</t>
  </si>
  <si>
    <t>CF_RT_16</t>
  </si>
  <si>
    <t>Reverse-scored completion time; higher is better</t>
  </si>
  <si>
    <t>Sexton 2020, Table 2. TMT-B was explicitly reverse scored so higher values indicate better performance. Directly reported change means and SDs were used. Full-text QC confirmed analysis n=23/23 and directly reported change means and change SDs. Other executive-function measures were excluded to avoid duplicate or less specific constructs.</t>
  </si>
  <si>
    <t>OC061</t>
  </si>
  <si>
    <t>E0085</t>
  </si>
  <si>
    <t>Participants were cognitively screened, allocation used computer-generated blocked randomization with concealed envelopes, and the 12-week cycling versus wait-list comparison was eligible. explicitly reverse-scored TMT-B is retained as the prespecified domain-specific outcome.</t>
  </si>
  <si>
    <t>CF_RT_17</t>
  </si>
  <si>
    <t>Raw TMT-B completion time; all-women sample; one control lost; r=0.50 change-SD assumption; multimodal classification sensitivity</t>
  </si>
  <si>
    <t>Vaughan 2014, Table 2. TMT-B was retained as a cognitive-flexibility reaction-time outcome; change was calculated as post−pre, and SDchange was derived assuming r = 0.50. Trial registration: ANZCTR12612000451808.</t>
  </si>
  <si>
    <t>OC062</t>
  </si>
  <si>
    <t>E0086</t>
  </si>
  <si>
    <t>Raw TMT-B metric subtype; all-women generalizability; r=0.50 change-SD; exercise-classification sensitivity</t>
  </si>
  <si>
    <t>Independent randomization, cognitively screened women aged 65-75 and eligible intervention/control. TMT-B is retained for cognitive flexibility but is less process-specific than a B−A or ratio score.</t>
  </si>
  <si>
    <t>Kimura, K. 2010</t>
  </si>
  <si>
    <t>CF_RT_18</t>
  </si>
  <si>
    <t>Computerized task-switching test</t>
  </si>
  <si>
    <t>Progressive resistance and balance training</t>
  </si>
  <si>
    <t>Health-education classes</t>
  </si>
  <si>
    <t>The programme used predetermined resistance, balance, stepping, and functional exercises with progressively adjusted difficulty.</t>
  </si>
  <si>
    <t>Complete-case analysis after 52 randomized participants lacked complete assessments; randomization sequence/concealment not reported; raw switch-trial RT rather than switch cost</t>
  </si>
  <si>
    <t>Kimura 2010, Table 3. Switch-trial RT was retained because a switch-cost SD was not reported and could not be reconstructed without the repeat–switch covariance. Change was calculated as post−pre, and SDchange was derived assuming r = 0.50. Final full-text QC confirmed the Table 3 values and independently reproduced the locked Hedges’ g and SE.</t>
  </si>
  <si>
    <t>T035_A1</t>
  </si>
  <si>
    <t>T035_C1</t>
  </si>
  <si>
    <t>OC063</t>
  </si>
  <si>
    <t>E0087</t>
  </si>
  <si>
    <t>Include - eligible task-switching RT outcome with high attrition risk</t>
  </si>
  <si>
    <t>High attrition; unclear randomization; raw switch-trial metric subtype; health-education control; leave-one-study-out sensitivity</t>
  </si>
  <si>
    <t>The cognitively screened ≥65-year sample, 12-week exercise programme and health-education control meet eligibility criteria. Switch-trial RT is retained because switch-cost variance was not reported.</t>
  </si>
  <si>
    <t>CF_PERF_01</t>
  </si>
  <si>
    <t>DCCS accuracy; higher score indicates better performance</t>
  </si>
  <si>
    <t>OC064</t>
  </si>
  <si>
    <t>E0088</t>
  </si>
  <si>
    <t>Kaseb, M. S. 2026</t>
  </si>
  <si>
    <t>CF_PERF_02</t>
  </si>
  <si>
    <t>Wisconsin Card Sorting Test</t>
  </si>
  <si>
    <t>Perseverative errors (count); lower is better</t>
  </si>
  <si>
    <t>Traditional resistance training</t>
  </si>
  <si>
    <t>Traditional resistance training consisting of biceps curls and shoulder presses with progressive repetitions and load; classified as closed-skill exercise in Supplementary Table 3.</t>
  </si>
  <si>
    <t>Shared-control dependency; Kaseb whole-study exclusion</t>
  </si>
  <si>
    <t>Kaseb 2026, Table 2. Perseverative errors were mapped to cognitive flexibility; WCST total errors were not used as inhibitory-control outcomes, and categories completed were excluded as a duplicate flexibility indicator. The report described the design as semi-experimental, did not adequately document random-sequence generation or allocation concealment, and contained inconsistent analysed sample totals. The study was therefore excluded from the primary analysis. Extracted values are retained for auditability only.</t>
  </si>
  <si>
    <t>T002_A1</t>
  </si>
  <si>
    <t>T002_C1</t>
  </si>
  <si>
    <t>SC009</t>
  </si>
  <si>
    <t>OC065</t>
  </si>
  <si>
    <t>E0089</t>
  </si>
  <si>
    <t>Exclude - RCT eligibility and analyzed sample not verifiable</t>
  </si>
  <si>
    <t>The publication self-identifies as semi-experimental, gives no random-sequence/allocation method, and reports irreconcilable total sample sizes (45 versus 51). Strict eligibility cannot be confirmed.</t>
  </si>
  <si>
    <t>Kaseb, M. S. 2026 (1)</t>
  </si>
  <si>
    <t>CF_PERF_03</t>
  </si>
  <si>
    <t>Resistance training with blood-flow restriction</t>
  </si>
  <si>
    <t>Blood-flow-restriction resistance training consisting of biceps curls and shoulder presses with cuff pressure and progressive load; classified as closed-skill exercise in Supplementary Table 3.</t>
  </si>
  <si>
    <t>T002_A2</t>
  </si>
  <si>
    <t>E0090</t>
  </si>
  <si>
    <t>CF_PERF_04</t>
  </si>
  <si>
    <t>Switch-trial accuracy (%); higher is better</t>
  </si>
  <si>
    <t>OC066</t>
  </si>
  <si>
    <t>E0091</t>
  </si>
  <si>
    <t>CF_PERF_05</t>
  </si>
  <si>
    <t>E0092</t>
  </si>
  <si>
    <t>Kosmat, H. 2017</t>
  </si>
  <si>
    <t>CF_PERF_06</t>
  </si>
  <si>
    <t>Wisconsin Card Sorting Test-64</t>
  </si>
  <si>
    <t>Fixed dance choreography and slow waltz</t>
  </si>
  <si>
    <t>Active discussion control</t>
  </si>
  <si>
    <t>The programme mainly repeated instructor-taught choreography and slow-waltz sequences in a stable class; no unpredictable partner/opponent or environmental response requirement was reported.</t>
  </si>
  <si>
    <t>Only 22/24 randomized participants analyzed; two missing controls unexplained; randomization sequence/concealment absent; participant blinding claim not credible</t>
  </si>
  <si>
    <t>Kosmat 2017, Table 2. Perseverative errors were retained as the conventional cognitive-flexibility indicator; lower values are better. Conceptual-level responses were excluded from working memory. The Methods report random assignment of 24 participants (12 intervention and 12 control), but sequence generation and allocation concealment were not described. Table 2 analyzes 12 intervention and 10 control participants; the reasons for the two missing control participants were not clearly reported and should be considered in the RoB 2 assessment. Final full-text QC confirmed Table 2 values and independently reproduced the current Hedges' g and SE using r=0.50. Fixed choreography/slow waltz remains primarily closed-skill with reclassification sensitivity.</t>
  </si>
  <si>
    <t>T010_A1</t>
  </si>
  <si>
    <t>T010_C1</t>
  </si>
  <si>
    <t>OC067</t>
  </si>
  <si>
    <t>E0093</t>
  </si>
  <si>
    <t>Include - eligible WCST perseverative-error outcome with high risk-of-bias concerns</t>
  </si>
  <si>
    <t>Small sample; unclear randomization; unexplained missing controls; dance classification; leave-one-study-out sensitivity</t>
  </si>
  <si>
    <t>MMSE &gt;27 and clinical exclusions establish cognitive health; the 10-week dance intervention and matched discussion control are eligible. WCST perseverative errors directly index cognitive flexibility.</t>
  </si>
  <si>
    <t>CF_PERF_07</t>
  </si>
  <si>
    <t>Shifting ability score; higher is better</t>
  </si>
  <si>
    <t>The instructor-led video programme consisted of predictable aerobic, strength, and flexibility sequences in a stable indoor environment.</t>
  </si>
  <si>
    <t>Shatil 2013, Table 8. The CogniFit shifting ability score was mapped to cognitive flexibility. The GVM composite was excluded because it mixed working and long-term memory. SDchange assumed r=0.50. Existing numerical values are retained only for auditability and must not enter any primary or sensitivity meta-analysis.</t>
  </si>
  <si>
    <t>OC068</t>
  </si>
  <si>
    <t>E0094</t>
  </si>
  <si>
    <t>CF_PERF_08</t>
  </si>
  <si>
    <t>NIH Dimensional Change Card Sort Test</t>
  </si>
  <si>
    <t>Cherup 2018, Table 3. DCCS change means and 95% CIs were used; SDchange reconstructed from CI width. The abstract and flow diagram show three randomized groups, although one Methods sentence mentions only the two exercise groups.</t>
  </si>
  <si>
    <t>OC069</t>
  </si>
  <si>
    <t>E0095</t>
  </si>
  <si>
    <t>CF_PERF_09</t>
  </si>
  <si>
    <t>E0096</t>
  </si>
  <si>
    <t>Albinet, C. T. 2010</t>
  </si>
  <si>
    <t>CF_PERF_10</t>
  </si>
  <si>
    <t>Total decision errors (count); lower is better</t>
  </si>
  <si>
    <t>Aerobic endurance training</t>
  </si>
  <si>
    <t>Walking, stepping, circuit exercise, and gradual running followed a stable instructor-led aerobic protocol.</t>
  </si>
  <si>
    <t>Low-intensity structured active control; n=12/12; sequence generation/concealment not reported; total errors less process-specific than perseverative errors</t>
  </si>
  <si>
    <t>Albinet 2010, Table 3. Raw decision-error counts were used; lower is better. Change = post−pre and SDchange assumes r=0.50. Log-transformed values were not entered as a second outcome. Final full-text QC confirmed Table 3 values and independently reproduced the current Hedges' g and SE. Raw error counts are used once; log-transformed values are not entered separately.</t>
  </si>
  <si>
    <t>T025_A1</t>
  </si>
  <si>
    <t>T025_C1</t>
  </si>
  <si>
    <t>OC070</t>
  </si>
  <si>
    <t>E0097</t>
  </si>
  <si>
    <t>Include - eligible WCST outcome under low-intensity active-control exception</t>
  </si>
  <si>
    <t>Active control; small sample; unclear randomization; WCST total-error metric subtype; r=0.50 change-SD; leave-one-study-out sensitivity</t>
  </si>
  <si>
    <t>Adults aged 65-80 with MMSE &gt;26 were assigned to aerobic training or low-intensity stretching/balance control. WCST total decision errors are retained as a broad cognitive-flexibility measure.</t>
  </si>
  <si>
    <t>Wu, M. T. 2021</t>
  </si>
  <si>
    <t>CF_PERF_11</t>
  </si>
  <si>
    <t>CANTAB Intra/Extra Dimensional Set Shift</t>
  </si>
  <si>
    <t>Total errors (count); lower is better</t>
  </si>
  <si>
    <t>24-form Yang-style Tai Chi Chuan</t>
  </si>
  <si>
    <t>Biweekly telephone consultation/usual lifestyle</t>
  </si>
  <si>
    <t>A fixed 24-form Tai Chi sequence was learned and repeatedly practiced in a stable instructor-led setting.</t>
  </si>
  <si>
    <t>Secondary trial report; age range includes 55–59; control attrition with ITT; duplicate-publication check; borderline reclassification; leave-one-out</t>
  </si>
  <si>
    <t>Wu 2021, Table 2. The report is a secondary analysis of registered RCT NCT02270320. IED total errors were mapped to cognitive flexibility; change = post−pre and SDchange assumes r=0.50.</t>
  </si>
  <si>
    <t>T026_A1</t>
  </si>
  <si>
    <t>T026_C1</t>
  </si>
  <si>
    <t>OC071</t>
  </si>
  <si>
    <t>E0098</t>
  </si>
  <si>
    <t>Include - linked secondary analysis, no duplicate counting</t>
  </si>
  <si>
    <t>Report-level duplicate and missing-data sensitivity</t>
  </si>
  <si>
    <t>Eligible task-switching outcome from NCT02270320. Link to Wu et al. 2018 under one Trial_ID/Sample_ID and retain the outcome only once.</t>
  </si>
  <si>
    <t>CF_PERF_12</t>
  </si>
  <si>
    <t>Perseverative errors; lower is better</t>
  </si>
  <si>
    <t>Ferreira 2015, Table 3. WCST perseverative errors were retained as the domain-specific flexibility indicator. Means and 95% CIs were converted to SDs; change SD assumes r=0.50. Full-text QC decision: respiratory-training comparison excluded from the primary exercise meta-analysis.</t>
  </si>
  <si>
    <t>OC072</t>
  </si>
  <si>
    <t>E0099</t>
  </si>
  <si>
    <t>CF_PERF_13</t>
  </si>
  <si>
    <t>E0100</t>
  </si>
  <si>
    <t>CF_PERF_14</t>
  </si>
  <si>
    <t>Switch-trial correct response rate (%); higher is better</t>
  </si>
  <si>
    <t>Complete-case analysis after 52 randomized participants lacked complete assessments; randomization sequence/concealment not reported; raw switch-trial accuracy</t>
  </si>
  <si>
    <t>Kimura 2010, Table 3. Switch-trial accuracy was retained as the performance-based flexibility outcome. Change = post−pre; SDchange assumes r=0.50. Final full-text QC confirmed Table 3 values and independently reproduced the current Hedges' g and SE using r=0.50.</t>
  </si>
  <si>
    <t>OC073</t>
  </si>
  <si>
    <t>E0101</t>
  </si>
  <si>
    <t>Include - eligible task-switching performance outcome with high attrition risk</t>
  </si>
  <si>
    <t>High attrition; unclear randomization; raw switch-trial accuracy metric subtype; health-education control; leave-one-study-out sensitivity</t>
  </si>
  <si>
    <t>The cognitively screened ≥65-year sample, 12-week exercise programme and health-education control meet eligibility criteria. Switch-trial correct-response rate is retained as the performance-based task-switching outcome.</t>
  </si>
  <si>
    <t>CF_PERF_15</t>
  </si>
  <si>
    <t>Switch-trial accuracy; higher is better</t>
  </si>
  <si>
    <t>Gothe 2016, Table 2 and Figure 1. Switch-trial accuracy was retained as the task-specific flexibility outcome. Cognitive follow-up n=58/50 was used; SDchange assumes r=0.50.</t>
  </si>
  <si>
    <t>OC074</t>
  </si>
  <si>
    <t>E0102</t>
  </si>
  <si>
    <t>Analysis convention: change = post − pre. SDchange assumes pre–post r = 0.50 unless reconstructed from a reported CI/SE. Positive oriented Hedges’ g favors exercise. Orientation multiplier = +1 for higher-is-better measures and −1 for lower-is-better measures. Z–AA use adjusted control n for the conventional pairwise dataset; AB–AC use raw control n for dependency-aware models.</t>
  </si>
  <si>
    <t>Audit ID</t>
  </si>
  <si>
    <t>Audit domain</t>
  </si>
  <si>
    <t>Record type</t>
  </si>
  <si>
    <t>Reason/outcome</t>
  </si>
  <si>
    <t>Design or scoring detail</t>
  </si>
  <si>
    <t>Scope</t>
  </si>
  <si>
    <t>PDF-verified audit note</t>
  </si>
  <si>
    <t>NO.12</t>
  </si>
  <si>
    <t>Leyland, L. A. 2019</t>
  </si>
  <si>
    <t>EXCL_STUDY_01</t>
  </si>
  <si>
    <t>Study eligibility</t>
  </si>
  <si>
    <t>Excluded study</t>
  </si>
  <si>
    <t>Pseudo-random allocation</t>
  </si>
  <si>
    <t>Cycling places filled first; controls recruited later for matching</t>
  </si>
  <si>
    <t>Pedal/e-bike cycling</t>
  </si>
  <si>
    <t>Non-cycling control</t>
  </si>
  <si>
    <t>Whole study</t>
  </si>
  <si>
    <t>Leyland 2019, Methods p.3: participants were explicitly pseudo-randomly assigned; cycling places were filled first and controls were recruited later to match age and sex.</t>
  </si>
  <si>
    <t>NO.9</t>
  </si>
  <si>
    <t>Qi, D. 2021</t>
  </si>
  <si>
    <t>EXCL_STUDY_02</t>
  </si>
  <si>
    <t>Allocation based on recruitment order and availability</t>
  </si>
  <si>
    <t>Qigong</t>
  </si>
  <si>
    <t>Stretching</t>
  </si>
  <si>
    <t>Qi 2021, Methods p.2: allocation was explicitly pseudo-random and based on recruitment order and participant availability.</t>
  </si>
  <si>
    <t>NO.8</t>
  </si>
  <si>
    <t>Sanchez-Gonzalez, J. L. 2021</t>
  </si>
  <si>
    <t>EXCL_STUDY_03</t>
  </si>
  <si>
    <t>Non-randomized groups</t>
  </si>
  <si>
    <t>Intervention group already participated in the Geriatric Revitalization Program; controls were inactive nonparticipants</t>
  </si>
  <si>
    <t>Inactive control</t>
  </si>
  <si>
    <t>Sánchez-González 2021, Methods p.2: cluster sampling selected associations, but intervention allocation was determined by prior programme participation. The Methods paragraph also contains inconsistent arithmetic; excluded data were not used quantitatively.</t>
  </si>
  <si>
    <t>NO.5</t>
  </si>
  <si>
    <t>Huang, M. J. 2025</t>
  </si>
  <si>
    <t>EXCL_STUDY_04</t>
  </si>
  <si>
    <t>Quasi-random allocation</t>
  </si>
  <si>
    <t>Participants were assigned quasi-randomly while balancing mean age</t>
  </si>
  <si>
    <t>Eccentric resistance exercise</t>
  </si>
  <si>
    <t>Stretching exercise</t>
  </si>
  <si>
    <t>Huang 2025, Methods p.3: the article explicitly states that participants were placed into groups quasi-randomly. The intervention lasted 8 weeks, not 10 weeks.</t>
  </si>
  <si>
    <t>NO.2</t>
  </si>
  <si>
    <t>Latorre-Román, PÁ 2026</t>
  </si>
  <si>
    <t>EXCL_STUDY_05</t>
  </si>
  <si>
    <t>Non-randomized controlled longitudinal design</t>
  </si>
  <si>
    <t>Authors state that randomization was not possible</t>
  </si>
  <si>
    <t>Multidomain walking training</t>
  </si>
  <si>
    <t>Usual-routine control</t>
  </si>
  <si>
    <t>Latorre-Román 2026: abstract describes a controlled longitudinal intervention; Results and Strengths/Limitations explicitly state that the sample/groups were not randomized.</t>
  </si>
  <si>
    <t>EXCL_OUTCOME_01</t>
  </si>
  <si>
    <t>Excluded outcome</t>
  </si>
  <si>
    <t>Tower of London</t>
  </si>
  <si>
    <t>Total initiation time; longer interpreted as better</t>
  </si>
  <si>
    <t>Exergame training</t>
  </si>
  <si>
    <t>Single comparison</t>
  </si>
  <si>
    <t>Tower of London primarily measures planning/problem solving and was excluded. The study remains included via Digit Span backward.</t>
  </si>
  <si>
    <t>EXCL_OUTCOME_02</t>
  </si>
  <si>
    <t>WCST-64 conceptual-level responses</t>
  </si>
  <si>
    <t>Higher is better</t>
  </si>
  <si>
    <t>Dance intervention</t>
  </si>
  <si>
    <t>Conceptual-level responses are a WCST set-shifting indicator, not a working-memory outcome. Perseverative errors were retained for cognitive flexibility.</t>
  </si>
  <si>
    <t>EXCL_OUTCOME_03</t>
  </si>
  <si>
    <t>Excluded duplicate outcome</t>
  </si>
  <si>
    <t>WCST categories completed</t>
  </si>
  <si>
    <t>Control</t>
  </si>
  <si>
    <t>Multi-arm</t>
  </si>
  <si>
    <t>Perseverative errors were selected as the primary conventional WCST flexibility indicator; categories completed were excluded to avoid duplicate within-study weighting.</t>
  </si>
  <si>
    <t>EXCL_OUTCOME_04</t>
  </si>
  <si>
    <t>EXCL_OUTCOME_05</t>
  </si>
  <si>
    <t>WCST total errors</t>
  </si>
  <si>
    <t>Total error count; lower is better</t>
  </si>
  <si>
    <t>WCST total errors are a broad problem-solving/set-shifting performance measure and were not considered a valid inhibitory-control outcome.</t>
  </si>
  <si>
    <t>EXCL_OUTCOME_06</t>
  </si>
  <si>
    <t>NO.20</t>
  </si>
  <si>
    <t>Leckie, R. L. 2014</t>
  </si>
  <si>
    <t>EXCL_STUDY_06</t>
  </si>
  <si>
    <t>Ineligible active exercise comparator</t>
  </si>
  <si>
    <t>Comparator prescribed Borg RPE 13–15, progressive dumbbell/resistance-band loading, balance exercise, yoga, and repeated supervised classes</t>
  </si>
  <si>
    <t>Progressive stretching-toning exercise</t>
  </si>
  <si>
    <t>Leckie 2014, Methods pp. 3–4: the control programme included four muscle-toning exercises, two balance exercises, yoga, progressive increases in weight/repetitions, and RPE 13–15. Although task-switch RT means/SDs were reported, the study was excluded because the comparator did not meet the prespecified control criterion.</t>
  </si>
  <si>
    <t>NO.21</t>
  </si>
  <si>
    <t>Mortimer, J. A. 2012</t>
  </si>
  <si>
    <t>EXCL_STUDY_07</t>
  </si>
  <si>
    <t>Cognitively healthy population criterion not met</t>
  </si>
  <si>
    <t>The study excluded dementia/moderate impairment by Chinese MMSE but explicitly stated that amnestic MCI was not an exclusion criterion</t>
  </si>
  <si>
    <t>Tai Chi and walking</t>
  </si>
  <si>
    <t>No intervention</t>
  </si>
  <si>
    <t>Mortimer 2012, Discussion p. 7: “amnestic MCI was not an exclusion criterion.” Because the review requires cognitively healthy older adults and excludes MCI, the study was not used despite usable Stroop and TMT-B change data in Table 2.</t>
  </si>
  <si>
    <t>EXCL_OUTCOME_07</t>
  </si>
  <si>
    <t>Trail Making Test Part A</t>
  </si>
  <si>
    <t>Completion time; lower is better, but the task primarily measures visual attention and processing speed</t>
  </si>
  <si>
    <t>Nguyen 2012, Methods p. 2 and Tables 2–3: TMT-A was excluded as processing speed/visual attention. TMT-B was retained as the prespecified cognitive-flexibility outcome.</t>
  </si>
  <si>
    <t>EXCL_OUTCOME_08</t>
  </si>
  <si>
    <t>Executive-function mapping</t>
  </si>
  <si>
    <t>Mixed Executive Function composite</t>
  </si>
  <si>
    <t>Composite combined automated operation span, Flanker RT cost, and backward digit span across working-memory and inhibitory-control processes and different metric types</t>
  </si>
  <si>
    <t>Aerobic training</t>
  </si>
  <si>
    <t>Stretching-toning active control</t>
  </si>
  <si>
    <t>Jonasson 2017, Methods pp. 4–6 and Table 2: the mixed Executive Function z score was excluded to avoid combining incompatible domains/metrics. The domain-pure Updating composite was retained for working-memory performance.</t>
  </si>
  <si>
    <t>EXCL_OUTCOME_09</t>
  </si>
  <si>
    <t>Task-switching construct</t>
  </si>
  <si>
    <t>Trail Making switching cost, odd-even accuracy cost, and local-global accuracy cost were described, but no baseline/post summary values for the task-switching construct were reported in the article</t>
  </si>
  <si>
    <t>Jonasson 2017, Methods pp. 5–6 and Table 2: task-switching outcomes were described but the article did not report usable baseline/post means and SDs for this construct. No graph digitization or imputation was performed.</t>
  </si>
  <si>
    <t>EXCL_OUTCOME_10</t>
  </si>
  <si>
    <t>Excluded outcomes</t>
  </si>
  <si>
    <t>DSST, RAVLT, and 3MSE</t>
  </si>
  <si>
    <t>DSST was processing-speed dominant; RAVLT assessed episodic verbal memory; 3MSE assessed global cognition</t>
  </si>
  <si>
    <t>Williamson 2009, Outcomes pp. 689–690 and Table 2: only the modified Stroop interference time-difference score met the prespecified core executive-function mapping. DSST, RAVLT, and 3MSE were excluded.</t>
  </si>
  <si>
    <t>EXCL_ARM_01</t>
  </si>
  <si>
    <t>Intervention eligibility</t>
  </si>
  <si>
    <t>Excluded intervention arm</t>
  </si>
  <si>
    <t>Computer course is a cognitive intervention, not physical exercise</t>
  </si>
  <si>
    <t>Six-month computer course included software use, writing, games, calculations, internet, e-mail, drawing, image editing, and video.</t>
  </si>
  <si>
    <t>Computer course</t>
  </si>
  <si>
    <t>Single arm</t>
  </si>
  <si>
    <t>Klusmann 2010: only the multicomponent exercise arm was eligible for the exercise meta-analysis; the computer-course arm was not entered quantitatively.</t>
  </si>
  <si>
    <t>EXCL_ARM_02</t>
  </si>
  <si>
    <t>Combined cognitive and physical training cannot isolate exercise-only effects</t>
  </si>
  <si>
    <t>PACT received both cognitive training and physical activity training, with cognitive training delivered before exercise.</t>
  </si>
  <si>
    <t>Combined cognitive-physical training</t>
  </si>
  <si>
    <t>Legault 2011: PA-only versus healthy-aging education was retained. PACT was not treated as an exercise-only intervention because of the structured cognitive co-intervention.</t>
  </si>
  <si>
    <t>EXCL_OUTCOME_11</t>
  </si>
  <si>
    <t>1-back hits−false alarms</t>
  </si>
  <si>
    <t>Lower working-memory load from the same task family; 2-back was prespecified as the higher-load domain-pure indicator.</t>
  </si>
  <si>
    <t>Legault 2011, Table 3: 2-back was retained and 1-back was excluded to avoid duplicate within-study weighting in WM-PERF.</t>
  </si>
  <si>
    <t>EXCL_OUTCOME_12</t>
  </si>
  <si>
    <t>Trails B−A completion time</t>
  </si>
  <si>
    <t>A second time-based cognitive-flexibility outcome was available in the same comparison.</t>
  </si>
  <si>
    <t>Legault 2011, Table 3: task-switching switch cost was retained as the more direct set-shifting outcome; Trails B−A was excluded as a duplicate CF-RT measure.</t>
  </si>
  <si>
    <t>EXCL_ARM_03</t>
  </si>
  <si>
    <t>Combined cognitive and physical training includes a structured cognitive co-intervention</t>
  </si>
  <si>
    <t>The combined group completed both the CogniFit cognitive programme and the physical activity programme.</t>
  </si>
  <si>
    <t>Shatil 2013: the physical-activity-only arm versus book club was retained; the combined arm was excluded from exercise-only quantitative comparisons.</t>
  </si>
  <si>
    <t>EXCL_OUTCOME_13</t>
  </si>
  <si>
    <t>Global Visual Memory composite</t>
  </si>
  <si>
    <t>Composite explicitly combined visual working memory and long-term memory and therefore was not domain-pure.</t>
  </si>
  <si>
    <t>Shatil 2013: GVM was excluded because it mixed working-memory and long-term-memory constructs; no separate domain-pure working-memory outcome was available after the authors' score reduction.</t>
  </si>
  <si>
    <t>EXCL_OUTCOME_14</t>
  </si>
  <si>
    <t>0-back condition</t>
  </si>
  <si>
    <t>0-back was defined by the authors as the control condition and does not impose the updating demand required for working memory.</t>
  </si>
  <si>
    <t>Exergame and aerobic dance</t>
  </si>
  <si>
    <t>Zhao 2022, Table 2: 1-back accuracy and RT were retained; 0-back outcomes were excluded.</t>
  </si>
  <si>
    <t>EXCL_OUTCOME_15</t>
  </si>
  <si>
    <t>Excluded duplicate outcomes</t>
  </si>
  <si>
    <t>Raw congruent and incongruent Stroop condition outcomes</t>
  </si>
  <si>
    <t>The interference effect (SIE = incongruent RT − congruent RT) was the domain-specific contrast and was selected to avoid duplicate weighting.</t>
  </si>
  <si>
    <t>Zhao 2022, Table 3: SIE was retained in IC-RT. Congruent and incongruent condition ACC/RT were not entered separately.</t>
  </si>
  <si>
    <t>EXCL_OUTCOME_16</t>
  </si>
  <si>
    <t>Montreal Cognitive Assessment total score</t>
  </si>
  <si>
    <t>MoCA is a global cognitive screening score combining multiple cognitive domains.</t>
  </si>
  <si>
    <t>Franco 2020, Table 2: TMT B−A was retained for cognitive flexibility; MoCA total score was excluded as global cognition.</t>
  </si>
  <si>
    <t>NO.28</t>
  </si>
  <si>
    <t>Maki, Y. 2012</t>
  </si>
  <si>
    <t>EXCL_STUDY_08</t>
  </si>
  <si>
    <t>Recruitment deliberately targeted residents who endorsed at least one subjective memory/mental-decline complaint; dementia was excluded, but MCI or subjective cognitive decline was not excluded.</t>
  </si>
  <si>
    <t>Community-based walking programme</t>
  </si>
  <si>
    <t>Education control</t>
  </si>
  <si>
    <t>Maki 2012, Participants pp. 506–507: residents were selected after answering yes to one or more mental-decline items and were described as at high risk of mental decline. This conflicts with the prespecified cognitively healthy population criterion.</t>
  </si>
  <si>
    <t>NO.29</t>
  </si>
  <si>
    <t>Jamrasi, P. 2024</t>
  </si>
  <si>
    <t>EXCL_REPORT_01</t>
  </si>
  <si>
    <t>Publication eligibility</t>
  </si>
  <si>
    <t>Excluded report</t>
  </si>
  <si>
    <t>Corrigendum only; original trial report not supplied</t>
  </si>
  <si>
    <t>The uploaded two-page document only corrects Figures 4 and 5 of the original article and does not provide the complete methods, eligibility information, or extractable numerical tables required for independent inclusion.</t>
  </si>
  <si>
    <t>Walking and resistance exercise</t>
  </si>
  <si>
    <t>Control group</t>
  </si>
  <si>
    <t>Whole report</t>
  </si>
  <si>
    <t>Jamrasi 2024 is explicitly titled a corrigendum and refers readers to the original DOI. It was not treated as an independent trial or used to digitize boxplots. The original full article is required for eligibility and quantitative extraction.</t>
  </si>
  <si>
    <t>EXCL_OUTCOME_17</t>
  </si>
  <si>
    <t>RNG adjacency and Hayling inhibition scores</t>
  </si>
  <si>
    <t>Multiple inhibition tasks were reported in the same comparison; the Stroop interference score was retained as the conventional conflict-inhibition measure.</t>
  </si>
  <si>
    <t>Albinet 2016, Table 2: RNG adjacency and Hayling inhibition were excluded to avoid giving the same study multiple weights in IC-PERF.</t>
  </si>
  <si>
    <t>EXCL_OUTCOME_18</t>
  </si>
  <si>
    <t>Verbal Running Span and Spatial Running Span</t>
  </si>
  <si>
    <t>Three updating measures were reported; the 2-back task was retained as the standardized higher-load working-memory indicator selected independently of statistical significance.</t>
  </si>
  <si>
    <t>Albinet 2016, Table 2: 2-back correct responses were retained. Verbal and spatial running-span outcomes were excluded to avoid duplicate weighting within WM-PERF.</t>
  </si>
  <si>
    <t>EXCL_OUTCOME_19</t>
  </si>
  <si>
    <t>Digit–Letter and Plus–Minus shifting costs</t>
  </si>
  <si>
    <t>Three shifting-cost tasks were reported; Dimension-switching local switch cost was retained as the most direct trial-level set-switching contrast.</t>
  </si>
  <si>
    <t>Albinet 2016, Table 2: Digit–Letter and Plus–Minus shifting costs were excluded to avoid duplicate weighting within CF-RT.</t>
  </si>
  <si>
    <t>EXCL_OUTCOME_20</t>
  </si>
  <si>
    <t>Standard Stroop correct responses</t>
  </si>
  <si>
    <t>Reverse Stroop was the prespecified primary outcome and was retained; standard Stroop was a second score from the same test family.</t>
  </si>
  <si>
    <t>Combination exercise training</t>
  </si>
  <si>
    <t>Nouchi 2014, Tables 3–4: reverse Stroop was retained in IC-PERF; standard Stroop was excluded to avoid duplicate weighting.</t>
  </si>
  <si>
    <t>EXCL_OUTCOME_21</t>
  </si>
  <si>
    <t>Letter and category verbal fluency</t>
  </si>
  <si>
    <t>Verbal fluency is not a domain-pure measure of inhibitory control, working memory, or cognitive flexibility under the prespecified three-domain framework.</t>
  </si>
  <si>
    <t>Nouchi 2014, Tables 2–4: letter and category fluency outcomes were not entered into any core executive-function pool.</t>
  </si>
  <si>
    <t>EXCL_OUTCOME_22</t>
  </si>
  <si>
    <t>Digit Span forward</t>
  </si>
  <si>
    <t>Forward span primarily reflects short-term storage and imposes less manipulation/updating demand than backward span.</t>
  </si>
  <si>
    <t>Nouchi 2014, Tables 3–4: Digit Span backward was retained; Digit Span forward was excluded.</t>
  </si>
  <si>
    <t>EXCL_ARM_04</t>
  </si>
  <si>
    <t>Study design</t>
  </si>
  <si>
    <t>Excluded comparison arm</t>
  </si>
  <si>
    <t>Long-term Tai Chi expert observational comparison</t>
  </si>
  <si>
    <t>The expert-practitioner arm was cross-sectional and nonrandomized; only the 6-month randomized Tai Chi versus usual-care component was eligible.</t>
  </si>
  <si>
    <t>Long-term Tai Chi experts</t>
  </si>
  <si>
    <t>Tai Chi-naïve adults</t>
  </si>
  <si>
    <t>Observational component</t>
  </si>
  <si>
    <t>Walsh 2015 used a hybrid design. The observational expert comparison was excluded from quantitative synthesis and did not count as a separate trial.</t>
  </si>
  <si>
    <t>EXCL_OUTCOME_23</t>
  </si>
  <si>
    <t>TMT-A primarily reflects visual attention and processing speed rather than set-shifting.</t>
  </si>
  <si>
    <t>Community-based Tai Chi</t>
  </si>
  <si>
    <t>Walsh 2015, Table 3: TMT-B was retained for cognitive flexibility; TMT-A was excluded.</t>
  </si>
  <si>
    <t>EXCL_OUTCOME_24</t>
  </si>
  <si>
    <t>Digit Span forward and verbal-fluency measures</t>
  </si>
  <si>
    <t>Digit Span forward primarily reflects short-term storage; letter/category fluency do not map cleanly to one prespecified core executive-function domain.</t>
  </si>
  <si>
    <t>Walsh 2015, Table 3: Digit Span backward was retained for working memory; forward span and verbal fluency were excluded.</t>
  </si>
  <si>
    <t>EXCL_OUTCOME_25</t>
  </si>
  <si>
    <t>WRIT reaction time, accuracy, and global score</t>
  </si>
  <si>
    <t>WRIT integrates inhibition, working memory, task switching, motor initiation, directional walking, and reactive agility; the reported summary outcomes cannot be assigned to one core EF domain without construct mixing.</t>
  </si>
  <si>
    <t>HVCRT and treadmill training</t>
  </si>
  <si>
    <t>Cherup 2018: domain-specific NIH Flanker, List Sorting, and DCCS outcomes were retained. WRIT RT/accuracy/global score were excluded to prevent mixed motor-cognitive and multi-domain outcome mapping.</t>
  </si>
  <si>
    <t>EXCL_OUTCOME_26</t>
  </si>
  <si>
    <t>Fluid cognition composite, processing speed, and picture-sequence memory</t>
  </si>
  <si>
    <t>The fluid composite combines several cognitive domains; Pattern Comparison is processing speed and Picture Sequence is episodic memory.</t>
  </si>
  <si>
    <t>Cherup 2018, Table 3: only domain-pure Flanker, List Sorting, and DCCS measures entered the executive-function pools.</t>
  </si>
  <si>
    <t>EXCL_OUTCOME_27</t>
  </si>
  <si>
    <t>Excluded duplicate representation</t>
  </si>
  <si>
    <t>Log-transformed WCST decision errors</t>
  </si>
  <si>
    <t>The log-transformed error values are a statistical transformation of the same raw WCST outcome, not an independent cognitive endpoint.</t>
  </si>
  <si>
    <t>Stretching/balance active control</t>
  </si>
  <si>
    <t>Albinet 2010, Table 3: raw decision-error counts were retained for interpretability; log-transformed values were not entered separately.</t>
  </si>
  <si>
    <t>LINK_REPORT_01</t>
  </si>
  <si>
    <t>Duplicate-publication control</t>
  </si>
  <si>
    <t>Trial-report linkage</t>
  </si>
  <si>
    <t>Secondary analysis of registered RCT NCT02270320</t>
  </si>
  <si>
    <t>This publication reuses behavioral data from a registered Tai Chi trial to examine baseline white-matter predictors. It must not be counted as a separate trial if another report from NCT02270320 is later included.</t>
  </si>
  <si>
    <t>24-form Tai Chi Chuan</t>
  </si>
  <si>
    <t>Telephone consultation/usual lifestyle</t>
  </si>
  <si>
    <t>Wu 2021 was provisionally entered as the available quantitative report. Study ID and trial registration should be cross-checked against Wu et al. 2018 or other publications before the final study count is locked.</t>
  </si>
  <si>
    <t>EXCL_OUTCOME_28</t>
  </si>
  <si>
    <t>Excluded duplicate/non-primary outcomes</t>
  </si>
  <si>
    <t>Neutral and incongruent condition RTs, error rates, fNIRS activation, and neural-efficiency scores</t>
  </si>
  <si>
    <t>Stroop interference RT was the domain-specific behavioral contrast. Raw conditions would duplicate the same task; error rates lacked an interference contrast in the table, and neuroimaging indices are not behavioral EF outcomes.</t>
  </si>
  <si>
    <t>Very-light-intensity cycling</t>
  </si>
  <si>
    <t>Byun 2024, Table 2: Stroop interference RT was retained. Raw condition values, error rates, oxy-Hb responses, and neural-efficiency outcomes were excluded.</t>
  </si>
  <si>
    <t>NO.37</t>
  </si>
  <si>
    <t>Berryman, N. 2014</t>
  </si>
  <si>
    <t>EXCL_STUDY_09</t>
  </si>
  <si>
    <t>No eligible non-exercise or minimal active control</t>
  </si>
  <si>
    <t>All three randomized groups received structured exercise. The gross-motor group completed repeated stretching, obstacle locomotion, ball carrying/manipulation, juggling, target throwing, and relaxation for 8 weeks.</t>
  </si>
  <si>
    <t>Lower-body strength+aerobic / upper-body strength+aerobic / gross-motor activity</t>
  </si>
  <si>
    <t>No eligible comparator</t>
  </si>
  <si>
    <t>Berryman 2014 was a randomized trial in healthy older adults, but gross-motor activity was a substantive exercise intervention rather than usual life, education, attention contact, or minimal stretching control. Exercise-versus-exercise contrasts were therefore excluded.</t>
  </si>
  <si>
    <t>EXCL_OUTCOME_29</t>
  </si>
  <si>
    <t>Working memory / Cognitive flexibility</t>
  </si>
  <si>
    <t>N-back and task-switching outcomes lacked group-specific extractable data</t>
  </si>
  <si>
    <t>The report presents pooled pre/post summaries and Bayesian interaction results for n-back and task switching, but not intervention- and control-specific pre/post means and SDs needed for an effect size.</t>
  </si>
  <si>
    <t>Online Tai Chi Chuan</t>
  </si>
  <si>
    <t>Health-education videos</t>
  </si>
  <si>
    <t>Only stop-signal reaction time was quantitatively retained. N-back sensitivity/RT and task-switching costs were not entered because the uploaded report did not provide arm-specific extractable values.</t>
  </si>
  <si>
    <t>NO.39</t>
  </si>
  <si>
    <t>Liu-Ambrose, T. 2008</t>
  </si>
  <si>
    <t>EXCL_STUDY_10</t>
  </si>
  <si>
    <t>Clinical frail-faller population did not meet the healthy older-adult criterion</t>
  </si>
  <si>
    <t>Participants were recruited from referral-based falls clinics after a recent fall and also had to meet additional high-fall-risk criteria; the authors describe the sample as frail older adults.</t>
  </si>
  <si>
    <t>Otago home-based strength and balance programme</t>
  </si>
  <si>
    <t>Falls-clinic guideline care</t>
  </si>
  <si>
    <t>Although this was a genuine assessor-blinded RCT with usable executive-function data, the target population was a clinical/high-risk faller cohort rather than cognitively and physically healthy community older adults.</t>
  </si>
  <si>
    <t>EXCL_OUTCOME_30</t>
  </si>
  <si>
    <t>Inhibitory control / Cognitive flexibility</t>
  </si>
  <si>
    <t>Stroop interference and TMT-B lacked group-specific outcome sample sizes</t>
  </si>
  <si>
    <t>Table 5 reports means and SDs, but the ANCOVA degrees of freedom indicate outcome-specific missing data and the report does not state how the reduced samples were divided between yoga and waitlist groups.</t>
  </si>
  <si>
    <t>Stroop interference time and TMT-B were not used quantitatively because substituting the full 44/43 completer sample would overstate the outcome-specific precision. They can be reconsidered only if arm-specific n are obtained.</t>
  </si>
  <si>
    <t>EXCL_OUTCOME_31</t>
  </si>
  <si>
    <t>Excluded duplicate/non-target outcomes</t>
  </si>
  <si>
    <t>Digit Span forward, Digit Span backward, and Spatial Span forward</t>
  </si>
  <si>
    <t>Spatial Span backward was retained as the single prespecified working-memory outcome. Forward spans emphasize short-term storage, and entering Digit Span backward as well would duplicate the same domain within one comparison.</t>
  </si>
  <si>
    <t>Hariprasad 2013, Table 5: Spatial Span backward was retained; the other span outcomes were excluded to avoid construct dilution and duplicate weighting.</t>
  </si>
  <si>
    <t>NO.41</t>
  </si>
  <si>
    <t>Oken, B. S. 2006</t>
  </si>
  <si>
    <t>EXCL_STUDY_11</t>
  </si>
  <si>
    <t>Quantitative eligibility</t>
  </si>
  <si>
    <t>Group-specific analysis sample sizes were not reported for Table 3</t>
  </si>
  <si>
    <t>The report states that 118 of 135 randomized participants completed follow-up and labels Table 3 as including subjects with both data points, but it does not state the yoga, walking, and wait-list n used in those outcome rows.</t>
  </si>
  <si>
    <t>Hatha yoga and walking exercise</t>
  </si>
  <si>
    <t>The RCT otherwise meets the population, intervention, comparator, and outcome criteria. It was not entered because using baseline randomized group sizes (44/47/44) for completer outcomes would produce incorrect standard errors. A companion report or author data could restore eligibility.</t>
  </si>
  <si>
    <t>EXCL_OUTCOME_32</t>
  </si>
  <si>
    <t>Digit Span forward and Corsi forward/backward</t>
  </si>
  <si>
    <t>Digit Span backward was retained as the conventional mental-manipulation working-memory measure. Forward spans emphasize short-term storage; adding Corsi backward would duplicate the domain.</t>
  </si>
  <si>
    <t>Walking and respiratory training</t>
  </si>
  <si>
    <t>Ferreira 2015, Table 3: Digit Span backward was retained for each active arm; the remaining span outcomes were excluded.</t>
  </si>
  <si>
    <t>EXCL_OUTCOME_33</t>
  </si>
  <si>
    <t>WCST perseverative errors were retained as the more direct set-shifting/flexibility indicator; categories completed were not entered as a second effect from the same task.</t>
  </si>
  <si>
    <t>Ferreira 2015, Table 3: perseverative errors were retained and categories completed were excluded to prevent duplicate weighting.</t>
  </si>
  <si>
    <t>EXCL_OUTCOME_34</t>
  </si>
  <si>
    <t>Excluded duplicate/mixed outcome</t>
  </si>
  <si>
    <t>D-KEFS Color-Word Interference condition 4</t>
  </si>
  <si>
    <t>Condition 4 combines inhibition and switching. Condition 3 was retained for inhibitory control and TMT B−A was retained for cognitive flexibility.</t>
  </si>
  <si>
    <t>Aerobic cycling and treadmill exercise</t>
  </si>
  <si>
    <t>Chapman 2013, Table 3: condition 4 was not entered because it mixes two core EF constructs and would duplicate both retained domains.</t>
  </si>
  <si>
    <t>EXCL_OUTCOME_35</t>
  </si>
  <si>
    <t>Working memory / Executive-function mapping</t>
  </si>
  <si>
    <t>Digit Span forward/sequence, one-back and two-back accuracy, and verbal fluency</t>
  </si>
  <si>
    <t>Digit Span backward was retained as the conventional working-memory manipulation measure. Forward span and fluency are not domain-pure, while the additional span/n-back outcomes would duplicate the same domain.</t>
  </si>
  <si>
    <t>Stationary cycling</t>
  </si>
  <si>
    <t>Sexton 2020, Table 2: only Digit Span backward and reverse-scored TMT-B entered the three-domain pools.</t>
  </si>
  <si>
    <t>EXCL_OUTCOME_36</t>
  </si>
  <si>
    <t>TMT-A, Letter-Number Sequencing, verbal fluency, COAST colour/word/total, and simple/choice reaction time</t>
  </si>
  <si>
    <t>TMT-B and COAST interference were retained as the domain-specific flexibility and inhibition measures. The remaining outcomes were processing-speed dominant, mixed, verbal-fluency, or duplicate task components.</t>
  </si>
  <si>
    <t>Multimodal exercise</t>
  </si>
  <si>
    <t>Vaughan 2014, Table 2: COAST interference and TMT-B were the only outcomes entered into the core EF pools.</t>
  </si>
  <si>
    <t>EXCL_OUTCOME_37</t>
  </si>
  <si>
    <t>Digit Span forward/backward, Corsi forward, Similarities, Toulouse–Pieron, and Rey–Osterrieth outcomes</t>
  </si>
  <si>
    <t>Corsi backward was retained as the single direct working-memory measure. Forward spans, concentration, abstract reasoning, and episodic/visuospatial memory outcomes were excluded.</t>
  </si>
  <si>
    <t>Moderate- and high-intensity resistance training</t>
  </si>
  <si>
    <t>Minimal-load active control</t>
  </si>
  <si>
    <t>Cassilhas 2007, Table 4: Corsi block-tapping backward was retained independently of statistical significance as the most domain-specific spatial working-memory task.</t>
  </si>
  <si>
    <t>EXCL_OUTCOME_38</t>
  </si>
  <si>
    <t>Excluded duplicate/derived outcomes</t>
  </si>
  <si>
    <t>Repeat-trial RT and accuracy; unreported switch-cost variance</t>
  </si>
  <si>
    <t>Repeat trials primarily reflect general processing speed. A switch cost could be calculated from means, but its SD cannot be derived without the within-person repeat–switch covariance.</t>
  </si>
  <si>
    <t>Kimura 2010, Table 3: switch-trial RT and accuracy were retained; repeat-trial outcomes and an unsupported switch-cost effect were not entered.</t>
  </si>
  <si>
    <t>LINK_REPORT_02</t>
  </si>
  <si>
    <t>Secondary mechanism report of the previously published 8-week Hatha yoga RCT</t>
  </si>
  <si>
    <t>The paper explicitly states that the working-memory and task-switching effects were reported previously and reuses the same registered trial cohort (NCT01650532). The current workbook contained no other report of this trial, so the underlying trial was entered once using this report.</t>
  </si>
  <si>
    <t>Do not count a later-supplied primary Gothe/McAuley report as a second study. Link it to NO.48 and reconcile values before the final trial count is locked.</t>
  </si>
  <si>
    <t>EXCL_OUTCOME_39</t>
  </si>
  <si>
    <t>Running-span partial/total recall, 1-back accuracy, and task-switching single/mixed/repeat accuracy</t>
  </si>
  <si>
    <t>The 2-back condition was retained for working memory and switch-trial accuracy for cognitive flexibility. The remaining outcomes represent lower-load, mixed-block or within-task duplicates and would overweight one trial.</t>
  </si>
  <si>
    <t>Gothe 2016, Table 2: only 2-back accuracy and switch-trial accuracy entered the core EF pools.</t>
  </si>
  <si>
    <t>EXCL_OUTCOME_40</t>
  </si>
  <si>
    <t>Excluded duplicate/composite outcomes</t>
  </si>
  <si>
    <t>0-back and 1-back RT/accuracy and all rate-correct-score outcomes</t>
  </si>
  <si>
    <t>The 2-back RT and accuracy outcomes were retained as the highest, most working-memory-specific load. RCS combines speed and accuracy and was excluded to avoid mixing incompatible metrics and duplicating the same task.</t>
  </si>
  <si>
    <t>Cai 2024, Tables 2–4: 2-back RT and accuracy were entered; lower-load outcomes and the composite RCS were excluded.</t>
  </si>
  <si>
    <t>NO.50</t>
  </si>
  <si>
    <t>Liu, L. 2020</t>
  </si>
  <si>
    <t>EXCL_STUDY_12</t>
  </si>
  <si>
    <t>Random allocation was not verifiable</t>
  </si>
  <si>
    <t>The report says participants were stratified and then divided using a 'random sampling method,' but it provides no random-sequence generation, allocation procedure or concealment information. Random sampling is not sufficient evidence of randomized group assignment.</t>
  </si>
  <si>
    <t>Community group aerobic, balance and flexibility exercise</t>
  </si>
  <si>
    <t>The population, 24-week intervention and backward-digit-span data were otherwise potentially eligible, but the study was excluded under the prespecified true-RCT requirement rather than treated as a randomized trial.</t>
  </si>
  <si>
    <t>EXCL_OUTCOME_41</t>
  </si>
  <si>
    <t>Stroop neutral-condition and congruent-condition accuracy</t>
  </si>
  <si>
    <t>The incongruent/reverse-response condition was retained as the direct inhibitory-control outcome. Neutral and congruent accuracy do not isolate response inhibition and would duplicate the same Stroop assessment.</t>
  </si>
  <si>
    <t>Zhao 2020, Table 2. Raw means and SDs for the reverse-response condition were retained; the report's t/P pairs were not used because several are internally inconsistent.</t>
  </si>
  <si>
    <t>FTQC_01</t>
  </si>
  <si>
    <t>Full-text eligibility retained with concerns</t>
  </si>
  <si>
    <t>Random assignment stated; random sequence and concealment not reported</t>
  </si>
  <si>
    <t>The article calls the design semi-experimental and reports n=45 in some sections, while group counts and df support n=51.</t>
  </si>
  <si>
    <t>Traditional resistance training / RT-BFR</t>
  </si>
  <si>
    <t>Pages 2 and 4-6: random assignment is stated twice, but no generation/concealment method is provided. Table 2 and ANOVA df support n=51 (16/19/16). Retain with high/unclear randomization risk and whole-study exclusion sensitivity.</t>
  </si>
  <si>
    <t>FTQC_02</t>
  </si>
  <si>
    <t>Eligibility confirmed</t>
  </si>
  <si>
    <t>Repeated 5-week training programme, not a single-session acute experiment</t>
  </si>
  <si>
    <t>Computer-generated simple randomization by an independent person; 15 sessions over 5 weeks; all 56 randomized participants analyzed.</t>
  </si>
  <si>
    <t>Pages 2-4: 3 sessions/week for 5 weeks, computer-generated randomization, MMSE-K &gt;=24 and Table 2 pre/post outcomes after 15 sessions. Trial registration TCTR20210720009.</t>
  </si>
  <si>
    <t>FTQC_03</t>
  </si>
  <si>
    <t>Unit of analysis</t>
  </si>
  <si>
    <t>Quantitative exclusion</t>
  </si>
  <si>
    <t>Cluster-randomized trial without cluster-adjusted variance</t>
  </si>
  <si>
    <t>Nine elderly homes were randomized as clusters, but participant-level analyses were reported and no ICC was supplied.</t>
  </si>
  <si>
    <t>Pages 2, 4-6: old-age homes were randomized using a random-number table. The report gives individual means/SDs and completer/LOCF analyses but no ICC or cluster correction. Retain qualitatively; exclude from primary quantitative synthesis.</t>
  </si>
  <si>
    <t>FTQC_04</t>
  </si>
  <si>
    <t>Population eligibility</t>
  </si>
  <si>
    <t>Eligibility retained with sensitivity analysis</t>
  </si>
  <si>
    <t>MCI not explicitly excluded; low mean MoCA in institutionalized oldest-old sample</t>
  </si>
  <si>
    <t>Individual stratified randomization was valid; dementia was excluded; mean MoCA was 22.64/21.93.</t>
  </si>
  <si>
    <t>Pages 2-6: SPSS-generated individual randomization within three homes; 16 weeks, 3/week. Retain under the absence-of-diagnosed-MCI criterion, but perform a whole-study population-eligibility sensitivity analysis.</t>
  </si>
  <si>
    <t>FTQC_05</t>
  </si>
  <si>
    <t>Walking arm retained; respiratory arm excluded</t>
  </si>
  <si>
    <t>Respiratory programme outside primary general-exercise definition</t>
  </si>
  <si>
    <t>Walking was supervised moderate-intensity exercise. The breathing arm used stretching, breathing drills and inspiratory-muscle training.</t>
  </si>
  <si>
    <t>Walking retained / breathing excluded</t>
  </si>
  <si>
    <t>Intervention-arm level</t>
  </si>
  <si>
    <t>Pages 4, 6 and supplementary pages 10-11: walking is eligible. Respiratory training is excluded from the primary exercise analysis. The walking comparison now uses the full control n=22.</t>
  </si>
  <si>
    <t>FTQC_06</t>
  </si>
  <si>
    <t>Report linkage / study eligibility</t>
  </si>
  <si>
    <t>Include linked secondary analysis</t>
  </si>
  <si>
    <t>Same registered trial as Wu et al. 2018; ages 55-69; missing-data method unclear</t>
  </si>
  <si>
    <t>The report explicitly identifies itself as a secondary analysis of NCT02270320. MoCA&gt;=26 and CDR=0 support cognitive health, but the analyzed age range includes 55-59 and four control post-tests were missing.</t>
  </si>
  <si>
    <t>24-form Yang-style Tai Chi</t>
  </si>
  <si>
    <t>Biweekly telephone consultation / usual lifestyle</t>
  </si>
  <si>
    <t>Whole study and report level</t>
  </si>
  <si>
    <t>Link Wu 2021 to Wu et al. 2018 under one Trial_ID/Sample_ID. Retain the current IED-error effect only once. Apply age-threshold, randomization and missing-data sensitivity analyses.</t>
  </si>
  <si>
    <t>FTQC_07</t>
  </si>
  <si>
    <t>Report linkage / comparator eligibility</t>
  </si>
  <si>
    <t>Include secondary report with active exercise comparator</t>
  </si>
  <si>
    <t>Same trial as Gothe et al. 2014; comparator is structured exercise</t>
  </si>
  <si>
    <t>The paper is a mechanistic follow-up of the 2014 executive-function report. The comparator performed progressive stretching and strengthening with resistance bands and therefore is not an inactive control.</t>
  </si>
  <si>
    <t>Hatha yoga</t>
  </si>
  <si>
    <t>Stretching-strengthening exercise</t>
  </si>
  <si>
    <t>Retain 2-back and switch-accuracy data only under the active-exercise-comparator policy. Use cognitive follow-up n=58/50 and prevent duplicate counting with the 2014 report.</t>
  </si>
  <si>
    <t>FTQC_08</t>
  </si>
  <si>
    <t>Attrition / sample-size reconciliation</t>
  </si>
  <si>
    <t>Include with whole-study sensitivity analysis</t>
  </si>
  <si>
    <t>Post-randomization exclusions and flowchart/table n conflict</t>
  </si>
  <si>
    <t>A total of 110 participants were randomized, but 17 were excluded after baseline and 12 did not complete. Table 1 and F(1,79) support n=81 (40/41), while the flowchart shows control n=40.</t>
  </si>
  <si>
    <t>Mild recumbent-cycle exercise</t>
  </si>
  <si>
    <t>Usual-activity control</t>
  </si>
  <si>
    <t>Use n=40/41 and treat the flowchart value as a figure error. Retain the Stroop-interference RT effect, but apply age, attrition and randomization sensitivity analyses.</t>
  </si>
  <si>
    <t>FTQC_09</t>
  </si>
  <si>
    <t>Population / reporting integrity</t>
  </si>
  <si>
    <t>Include with serious concerns</t>
  </si>
  <si>
    <t>No validated cognitive screen; inferential statistics inconsistent with raw data</t>
  </si>
  <si>
    <t>Random-number-table allocation is stated, but MCI/dementia were not explicitly excluded. Multiple t/P pairs do not agree with the displayed means and SDs.</t>
  </si>
  <si>
    <t>Retain only reverse-response Stroop accuracy and calculate from raw means/SDs. Exclude neutral/congruent outcomes and ignore the paper's reported t/P values.</t>
  </si>
  <si>
    <t>FTQC_10</t>
  </si>
  <si>
    <t>Randomization / population / reporting</t>
  </si>
  <si>
    <t>Three-arm flowchart conflicts with incomplete Methods prose; permissive MMSE cutoff; very small complete-case sample</t>
  </si>
  <si>
    <t>The flowchart and abstract establish three randomized groups, but allocation concealment is absent. MMSE&gt;=23 and the control-group MMSE summary raise population/reporting concerns.</t>
  </si>
  <si>
    <t>Retain six NIH Toolbox comparisons with shared-control splitting. Exclude WRIT from domain-specific pooling. Apply whole-study population, randomization, small-sample and reporting sensitivity analyses.</t>
  </si>
  <si>
    <t>STRICT10_01</t>
  </si>
  <si>
    <t>Strict eligibility re-adjudication</t>
  </si>
  <si>
    <t>Exclude whole study</t>
  </si>
  <si>
    <t>RCT eligibility and analyzed sample not verifiable</t>
  </si>
  <si>
    <t>Semi-experimental label, no random-sequence/allocation method, and irreconcilable N=45 versus group totals/df supporting N=51.</t>
  </si>
  <si>
    <t>Resistance training / RT-BFR</t>
  </si>
  <si>
    <t>Exclude both CF_PERF_02 and CF_PERF_03. This is an eligibility/data-integrity decision, not merely a RoB downgrade.</t>
  </si>
  <si>
    <t>STRICT10_02</t>
  </si>
  <si>
    <t>Include</t>
  </si>
  <si>
    <t>Meets all PICOS criteria</t>
  </si>
  <si>
    <t>Randomized healthy older adults; 15 sessions over 5 weeks; eligible wait-list control; SCWT and TMT-B outcomes usable.</t>
  </si>
  <si>
    <t>Moderate-intensity aerobic stepping</t>
  </si>
  <si>
    <t>Retain IC_RT_04 and CF_RT_02. Title terminology 'acute' does not change the actual multi-week protocol.</t>
  </si>
  <si>
    <t>STRICT10_03</t>
  </si>
  <si>
    <t>Insufficient usable cluster-adjusted data</t>
  </si>
  <si>
    <t>Nine homes were cluster-randomized; no ICC, design effect or cluster-adjusted variance was supplied.</t>
  </si>
  <si>
    <t>Exclude WM_PERF_17 from the review/meta-analysis under the prespecified usable-data criterion.</t>
  </si>
  <si>
    <t>STRICT10_04</t>
  </si>
  <si>
    <t>Partial include</t>
  </si>
  <si>
    <t>Only walking arm meets intervention criterion</t>
  </si>
  <si>
    <t>Walking is eligible structured exercise; respiratory-muscle/breathing training is outside the primary exercise definition.</t>
  </si>
  <si>
    <t>Walking retained; breathing excluded</t>
  </si>
  <si>
    <t>Retain WM_PERF_19 and CF_PERF_13; exclude WM_PERF_18 and CF_PERF_12.</t>
  </si>
  <si>
    <t>STRICT10_05</t>
  </si>
  <si>
    <t>Cognitively healthy population not established</t>
  </si>
  <si>
    <t>MCI was not explicitly excluded and mean MoCA was 22.64/21.93 in an institutionalized oldest-old sample.</t>
  </si>
  <si>
    <t>Exclude WM_RT_08 and WM_PERF_25.</t>
  </si>
  <si>
    <t>STRICT10_06</t>
  </si>
  <si>
    <t>Eligible RCT; concerns belong to risk of bias</t>
  </si>
  <si>
    <t>Three-arm randomization is supported by software/flowchart; mean ages &gt;60; significant cognitive impairment excluded; eligible exercise and inactive control.</t>
  </si>
  <si>
    <t>HVCRT / treadmill</t>
  </si>
  <si>
    <t>Retain six NIH Toolbox comparisons. Keep high-risk flags; do not use WRIT for a single EF domain.</t>
  </si>
  <si>
    <t>STRICT10_07</t>
  </si>
  <si>
    <t>Include linked report</t>
  </si>
  <si>
    <t>Eligible secondary analysis; avoid duplicate trial counting</t>
  </si>
  <si>
    <t>MoCA&gt;=26, CDR=0, mean age &gt;60, 12-week Tai Chi and eligible control. Same trial as Wu et al. 2018.</t>
  </si>
  <si>
    <t>Telephone contact / usual lifestyle</t>
  </si>
  <si>
    <t>Report level</t>
  </si>
  <si>
    <t>Retain CF_PERF_11 once under one Trial_ID/Sample_ID.</t>
  </si>
  <si>
    <t>STRICT10_08</t>
  </si>
  <si>
    <t>Eligible RCT; high attrition is a RoB issue</t>
  </si>
  <si>
    <t>Mean age 68.2, MMSE≈29, eligible 12-week exercise/control. Post-randomization exclusions and complete-case analysis require high RoB.</t>
  </si>
  <si>
    <t>Mild cycle exercise</t>
  </si>
  <si>
    <t>Usual activity</t>
  </si>
  <si>
    <t>Retain IC_RT_18 with attrition sensitivity.</t>
  </si>
  <si>
    <t>STRICT10_09</t>
  </si>
  <si>
    <t>Ineligible structured exercise comparator</t>
  </si>
  <si>
    <t>Comparator was progressive stretching-strengthening exercise 3/week for 8 weeks using resistance bands and major-muscle exercises.</t>
  </si>
  <si>
    <t>Structured stretching-strengthening exercise</t>
  </si>
  <si>
    <t>Exclude WM_PERF_24 and CF_PERF_15. Secondary-report linkage remains documented.</t>
  </si>
  <si>
    <t>STRICT10_10</t>
  </si>
  <si>
    <t>No validated cognitive screening or explicit MCI/dementia exclusion; reported inferential statistics are inconsistent with the displayed means/SDs.</t>
  </si>
  <si>
    <t>Usual lifestyle</t>
  </si>
  <si>
    <t>Exclude IC_PERF_15. Population ineligibility is the primary reason; reporting integrity is secondary.</t>
  </si>
  <si>
    <t>STRICT5_11</t>
  </si>
  <si>
    <t>Strict full-text eligibility adjudication</t>
  </si>
  <si>
    <t>Include whole study</t>
  </si>
  <si>
    <t>Eligible RCT with incomplete method reporting</t>
  </si>
  <si>
    <t>Four exercise/control groups were described as randomized; all group mean ages exceeded 60; dementia and major medical/cognitive confounders were excluded, but sequence generation, concealment and formal MCI screening were not reported.</t>
  </si>
  <si>
    <t>Cardiovascular / resistance / postural exercise</t>
  </si>
  <si>
    <t>Retain nine comparisons. Use Stroop interference time/error and TMT-B only; apply shared-control, population-screening and unclear-randomization sensitivity analyses.</t>
  </si>
  <si>
    <t>STRICT5_12</t>
  </si>
  <si>
    <t>Eligible low-intensity active control; behavioral data digitized</t>
  </si>
  <si>
    <t>Healthy men aged 60-80 were randomized by envelope draw after age matching. The control used low-intensity stretching and balance; behavioral means±SE appear only in Figure 2.</t>
  </si>
  <si>
    <t>Table tennis / cycling or brisk walking-jogging</t>
  </si>
  <si>
    <t>Low-intensity stretching-balance active control</t>
  </si>
  <si>
    <t>Retain eight comparisons under the light active-control exception. Active-control, digitization and shared-control sensitivity analyses remain specified. Independent 600-dpi redigitization was completed during final numeric QC.</t>
  </si>
  <si>
    <t>STRICT5_13</t>
  </si>
  <si>
    <t>Eligible three-arm RCT with reporting concerns</t>
  </si>
  <si>
    <t>Computer-generated randomization, age 60-70 and MoCA&gt;=26 were reported. Both exercise arms were compared with a sedentary control; no flow/attrition report was supplied and double blinding is implausible.</t>
  </si>
  <si>
    <t>24-form Tai Chi / brisk walking</t>
  </si>
  <si>
    <t>Sedentary usual-lifestyle control</t>
  </si>
  <si>
    <t>Retain eight comparisons with shared-control handling. Correct age-order transcription and apply Tai Chi classification plus reporting sensitivity analyses.</t>
  </si>
  <si>
    <t>STRICT5_14</t>
  </si>
  <si>
    <t>Meets PICOS; reporting and exercise-classification concerns</t>
  </si>
  <si>
    <t>Computer-generated RCT in adults aged 60-69 with MMSE&gt;=27 and MoCA&gt;=26. Tango was compared with usual daily life and all six EF outcomes were reported as means±SD.</t>
  </si>
  <si>
    <t>Adapted tango</t>
  </si>
  <si>
    <t>Retain six comparisons. Apply adapted-tango classification and reporting-integrity sensitivity analyses; no participant-flow/attrition report was provided.</t>
  </si>
  <si>
    <t>STRICT5_15</t>
  </si>
  <si>
    <t>Include whole study with outcome correction</t>
  </si>
  <si>
    <t>Eligible RCT; high attrition and unclear randomization</t>
  </si>
  <si>
    <t>Mean age exceeded 60 and MoCA&gt;=26 was required. Seventy-two were randomized, 67 entered intervention and 65 contributed Stroop post-tests; sequence generation was not reported.</t>
  </si>
  <si>
    <t>HIIT / MCT / resistance training</t>
  </si>
  <si>
    <t>Nonexercise control</t>
  </si>
  <si>
    <t>Retain six comparisons. Replace raw incongruent RT with the more specific Stroop interference score for IC-RT; retain incongruent accuracy. Use outcome-specific n and shared-control/RVE sensitivity.</t>
  </si>
  <si>
    <t>STRICT5_16</t>
  </si>
  <si>
    <t>Meets PICOS; minor randomization/attrition and classification concerns</t>
  </si>
  <si>
    <t>Independent software randomization, age 60-75, MMSE≥24, eligible Tai Chi and usual-life control. Four explained dropouts left 13/13.</t>
  </si>
  <si>
    <t>Retain IC_RT_05. Register ChiCTR1900028457. Record six learning sessions plus 8 formal weeks and retain Tai Chi classification sensitivity.</t>
  </si>
  <si>
    <t>STRICT5_17</t>
  </si>
  <si>
    <t>No cognitive-health cutoff was used for enrolment and mean MoCA was 21.5±4.5 and 21.0±4.3. The study therefore does not establish the target cognitively healthy sample.</t>
  </si>
  <si>
    <t>Exclude IC_RT_06 and WM_PERF_05. Registration RBR-9djpfc and true randomization are documented, but do not override the population failure.</t>
  </si>
  <si>
    <t>STRICT5_18</t>
  </si>
  <si>
    <t>Include cognitive substudy</t>
  </si>
  <si>
    <t>Eligible diagnosis-based cognitive population; mobility-limited sample</t>
  </si>
  <si>
    <t>Age 70-89; serious neurological disorders and Parkinson's excluded; evidence of dementia screened out. The sample was at increased mobility-disability risk but did not have a prohibited cognitive diagnosis.</t>
  </si>
  <si>
    <t>Walking-centred multicomponent exercise</t>
  </si>
  <si>
    <t>Retain IC_RT_13 with n=44/47. LIFE-P is independent from SHARP-P. Apply mobility-risk and health-education-control sensitivity analyses.</t>
  </si>
  <si>
    <t>STRICT5_19</t>
  </si>
  <si>
    <t>Include eligible exercise comparison</t>
  </si>
  <si>
    <t>Meets PICOS with robust allocation procedures</t>
  </si>
  <si>
    <t>Women aged 70-93 with MMSE≥26 were randomized by Research Randomizer using consecutively numbered sealed envelopes; assessors were blinded.</t>
  </si>
  <si>
    <t>Exercise versus control only</t>
  </si>
  <si>
    <t>Retain IC_RT_14 and CF_RT_10. Exclude the computer-course arm as a cognitive intervention. Use reported change means/SDs directly.</t>
  </si>
  <si>
    <t>STRICT5_20</t>
  </si>
  <si>
    <t>Include PA-only arm</t>
  </si>
  <si>
    <t>Independent exercise effect extractable from factorial RCT</t>
  </si>
  <si>
    <t>Age 70-85 with explicit exclusion of MCI/dementia and strict TICS/3MSE/domain thresholds. PA-only versus healthy-aging education isolates exercise.</t>
  </si>
  <si>
    <t>Walking/cycling plus flexibility</t>
  </si>
  <si>
    <t>Eligible arm level</t>
  </si>
  <si>
    <t>Retain IC_RT_15, WM_PERF_09 and CF_RT_11. Exclude CT and PACT arms. Flag the 3-4 sessions/week frequency boundary and r=0.50 SDchange assumption.</t>
  </si>
  <si>
    <t>STRICT5_21</t>
  </si>
  <si>
    <t>Include both eligible exercise arms</t>
  </si>
  <si>
    <t>Meets PICOS; high attrition and possible overlapping external report</t>
  </si>
  <si>
    <t>Age ≥60, MMSE-screened sample, 12-week exergame and aerobic-dance arms, no-training control. Methods/flow show 69 randomized and 55 analyzed; randomization method was not described.</t>
  </si>
  <si>
    <t>Nintendo Switch exergame / preset aerobic dance</t>
  </si>
  <si>
    <t>Retain six comparisons with shared-control/RVE. Do not add the closely related 2022 active-video-game report as an independent trial without overlap verification.</t>
  </si>
  <si>
    <t>STRICT5_22</t>
  </si>
  <si>
    <t>Include one outcome</t>
  </si>
  <si>
    <t>Eligible mean-age sample; SSRT limited by task-validity exclusions</t>
  </si>
  <si>
    <t>Group mean ages exceeded 60 and MMSE means were approximately 29. Online Tai Chi and matched education were eligible; randomization method was not reported.</t>
  </si>
  <si>
    <t>Online adapted Tai Chi/Qigong</t>
  </si>
  <si>
    <t>Matched health-education videos</t>
  </si>
  <si>
    <t>Outcome level</t>
  </si>
  <si>
    <t>Retain IC_RT_19 only. SSRT n=14/16 after 13 prespecified commission-rate exclusions; apply age, screening and task-validity sensitivity analyses.</t>
  </si>
  <si>
    <t>STRICT5_23</t>
  </si>
  <si>
    <t>Eligible cognitively screened mean-age RCT</t>
  </si>
  <si>
    <t>Mean age 64, TICS-M≥28 and MoCA≥26; 12-week supervised aerobic training versus wait-list. Randomization method was not described, but all 37 completed testing.</t>
  </si>
  <si>
    <t>Cycling / treadmill aerobic exercise</t>
  </si>
  <si>
    <t>Retain IC_RT_20, WM_PERF_20 and CF_RT_15. Values were published as mean±SEM; apply SEM-conversion, age-threshold and r=0.50 sensitivity analyses.</t>
  </si>
  <si>
    <t>STRICT5_24</t>
  </si>
  <si>
    <t>Meets PICOS with robust randomization and cognitive screening</t>
  </si>
  <si>
    <t>Independent randomization service, blinded follow-up, ages 65-75, TICS screening, 16-week multimodal exercise and wait-list control.</t>
  </si>
  <si>
    <t>Retain IC_RT_21 and CF_RT_17. Registration ANZCTR12612000451808. Flag raw TMT-B and all-women/classification sensitivities.</t>
  </si>
  <si>
    <t>STRICT5_25</t>
  </si>
  <si>
    <t>No independently interpretable eligible outcome</t>
  </si>
  <si>
    <t>CogniFit inhibition and shifting scores combine response-time and accuracy information from multiple tasks using proprietary factor-derived weights, conflicting with separate RT/performance pools.</t>
  </si>
  <si>
    <t>Exclude IC_PERF_10 and CF_PERF_07. Severe post-randomization attrition (180 randomized, 122 completers) is an additional concern.</t>
  </si>
  <si>
    <t>STRICT5_26</t>
  </si>
  <si>
    <t>Eligible RCT; retain domain-specific working-memory measure only</t>
  </si>
  <si>
    <t>Computer-generated simple randomization; mean ages &gt;60; MMSE≥25; 10-week supervised Kinect exergame versus usual lifestyle. Age ranges included 55-59.</t>
  </si>
  <si>
    <t>Kinect exergame</t>
  </si>
  <si>
    <t>Retain WM_PERF_02 (Digit Span backward). Tower of London total initiation time is excluded as planning/strategy with a nonstandard longer=better direction.</t>
  </si>
  <si>
    <t>STRICT5_27</t>
  </si>
  <si>
    <t>The control performed a graded circuit programme 3 times/week for 6 months to improve muscle strength, flexibility and balance; it was not a minimal-attention or stretching-only comparator.</t>
  </si>
  <si>
    <t>Aerobic exercise</t>
  </si>
  <si>
    <t>Structured stretching-toning/strength/balance exercise</t>
  </si>
  <si>
    <t>Exclude WM_PERF_08. This decision is aligned with the exclusion of Gothe 2016 and prevents an exercise-versus-exercise comparison entering the primary review.</t>
  </si>
  <si>
    <t>STRICT5_28</t>
  </si>
  <si>
    <t>Eligible under the low-intensity stretching-control exception</t>
  </si>
  <si>
    <t>Forty-one were randomized and 36 analyzed; age 60-75 and MMSE approximately 29. The control focused on low-impact balance, coordination, body consciousness and stretching.</t>
  </si>
  <si>
    <t>Aquaerobics / swimming</t>
  </si>
  <si>
    <t>Low-impact stretching-balance control</t>
  </si>
  <si>
    <t>Retain IC_PERF_11, WM_PERF_12 and CF_RT_13. Apply active-control, unclear-randomization and r=0.50 sensitivity analyses.</t>
  </si>
  <si>
    <t>STRICT5_29</t>
  </si>
  <si>
    <t>Independent Excel-RAND allocation; age≥60; MMSE≥26, FAB≥12 and IQ≥85; 4-week combination exercise versus waiting list; ITT with EM imputation.</t>
  </si>
  <si>
    <t>Aerobic-resistance-stretching circuit</t>
  </si>
  <si>
    <t>Retain IC_PERF_12 and WM_PERF_13. Registration UMIN000007828. Flag the exact 4-week duration and three imputed posttests.</t>
  </si>
  <si>
    <t>STRICT5_30</t>
  </si>
  <si>
    <t>Exclude whole report</t>
  </si>
  <si>
    <t>Insufficient usable variance for standardized effect calculation</t>
  </si>
  <si>
    <t>The RCT reports covariate-adjusted mixed-model means and CIs with a shared modelled baseline, not raw arm SDs, change SDs, or a treatment-effect CI suitable for a defensible Hedges' g.</t>
  </si>
  <si>
    <t>Community Tai Chi</t>
  </si>
  <si>
    <t>Exclude WM_PERF_14 and CF_RT_14. Registration NCT01340365 and randomized design are confirmed; the long-term expert arm is observational and separately ineligible.</t>
  </si>
  <si>
    <t>STRICT5_31</t>
  </si>
  <si>
    <t>Include two outcomes</t>
  </si>
  <si>
    <t>Eligible rigorously allocated pilot RCT</t>
  </si>
  <si>
    <t>Age 60-85, MMSE &gt;26, computer-generated blocked randomization, opaque sealed envelopes, blinded assessor, 12-week cycling versus wait-list. Flow shows 50 allocated; text states 51 randomized; 46 analyzed.</t>
  </si>
  <si>
    <t>Retain WM_PERF_21 and CF_RT_16. Exclude other within-domain measures. Flag pilot size, complete-case analysis and randomized-N inconsistency.</t>
  </si>
  <si>
    <t>STRICT5_32</t>
  </si>
  <si>
    <t>Include two shared-control comparisons</t>
  </si>
  <si>
    <t>Eligible under low-intensity active-control exception</t>
  </si>
  <si>
    <t>Sixty-two sedentary men aged 65-75 were randomized to moderate resistance, high resistance or once-weekly no-overload warm-up/stretching/minimal-load control; MMSE &gt;23 and relevant clinical exclusions were used.</t>
  </si>
  <si>
    <t>Moderate/high resistance training</t>
  </si>
  <si>
    <t>Weekly no-overload active control</t>
  </si>
  <si>
    <t>Retain WM_PERF_22 and WM_PERF_23 using Corsi backward. Apply shared-control/RVE, active-control, unclear-randomization, SE-conversion and all-male sensitivity analyses.</t>
  </si>
  <si>
    <t>STRICT5_33</t>
  </si>
  <si>
    <t>The registered randomized golf trial and health-education comparator otherwise met PICOS, but TMT-B was reported only as model-estimated mean change with 95% CI.</t>
  </si>
  <si>
    <t>Health education control</t>
  </si>
  <si>
    <t>Exclude CF_RT_03. Do not reconstruct raw change SD from model-based CI. Registration UMIN000024797.</t>
  </si>
  <si>
    <t>STRICT5_34</t>
  </si>
  <si>
    <t>Eligible but high risk of bias</t>
  </si>
  <si>
    <t>MMSE &gt;25, mean age approximately 69, 24-week Tai Chi versus routine activity. Randomization procedures were not described and complete-case analysis retained 39/34.</t>
  </si>
  <si>
    <t>Retain CF_RT_09 only. Flag differential attrition, unclear randomization, very small TMT SD/large effect and Tai Chi classification.</t>
  </si>
  <si>
    <t>STRICT5_35</t>
  </si>
  <si>
    <t>Cognitively healthy eligibility not securely established</t>
  </si>
  <si>
    <t>MMSE ≥24 was required, but baseline MoCA means were 22.7 and 22.0 and no clinical or education-adjusted MCI exclusion was reported. Ten participants could not complete TMT-B.</t>
  </si>
  <si>
    <t>Falls education control</t>
  </si>
  <si>
    <t>Exclude CF_RT_12. Registration NCT02603523. This preserves consistency with prior exclusions involving mean MoCA around 21-22.</t>
  </si>
  <si>
    <t>STRICT3_36</t>
  </si>
  <si>
    <t>Final strict full-text eligibility adjudication</t>
  </si>
  <si>
    <t>Eligible RCT with substantial complete-case attrition</t>
  </si>
  <si>
    <t>One hundred seventy-one were randomized, but only 119 had complete pre/post assessments. Sequence generation and concealment were not reported. The population, exercise and health-education control otherwise met PICOS.</t>
  </si>
  <si>
    <t>Progressive resistance/balance/functional training</t>
  </si>
  <si>
    <t>Health-education lectures</t>
  </si>
  <si>
    <t>Retain CF_RT_18 and CF_PERF_14. Use raw switch-trial RT/accuracy only with metric-subtype, attrition and leave-one-study-out sensitivity analyses.</t>
  </si>
  <si>
    <t>STRICT3_37</t>
  </si>
  <si>
    <t>Eligible outcome with small-sample and unexplained missing-data concerns</t>
  </si>
  <si>
    <t>Twenty-four cognitively healthy old-old adults with MMSE &gt;27 were randomized 12/12. The dance and matched discussion control met PICOS, but the randomization procedure was not reported and Table 2 analyzed 12/10 without explaining two missing controls.</t>
  </si>
  <si>
    <t>Fixed choreography / slow waltz</t>
  </si>
  <si>
    <t>Matched discussion control</t>
  </si>
  <si>
    <t>Retain CF_PERF_06 using WCST perseverative errors. Apply small-sample, missing-data, unclear-randomization and dance-classification sensitivity analyses.</t>
  </si>
  <si>
    <t>STRICT3_38</t>
  </si>
  <si>
    <t>Twenty-four sedentary adults aged 65-80 with MMSE &gt;26 were randomly assigned to aerobic or stretching/balance training. Sequence generation and concealment were not reported.</t>
  </si>
  <si>
    <t>Stretching/balance/coordination control</t>
  </si>
  <si>
    <t>Retain CF_PERF_10 using raw WCST total decision errors. Apply active-control, small-sample, unclear-randomization and WCST metric-subtype sensitivity analyses.</t>
  </si>
  <si>
    <t>ALL</t>
  </si>
  <si>
    <t>Final included dataset</t>
  </si>
  <si>
    <t>NUMQC_FINAL_01</t>
  </si>
  <si>
    <t>Final numerical lock</t>
  </si>
  <si>
    <t>FINAL LOCKED</t>
  </si>
  <si>
    <t>All 83 included effects independently recalculated</t>
  </si>
  <si>
    <t>Tsai 2017 was independently redigitized at 600 dpi; all included pairwise and dependency-aware Hedges' g/SE estimates were reproduced from structured inputs; all six pool Ns were de-duplicated by arm ID.</t>
  </si>
  <si>
    <t>All eligible exercise arms</t>
  </si>
  <si>
    <t>All eligible control arms</t>
  </si>
  <si>
    <t>83 included effects</t>
  </si>
  <si>
    <t>Final dataset: 83 Yes, 19 No, 0 Pending. Six within-pool unique-N summaries completed. Overall distinct analyzed N represented across included arms = 1598. Any future correction requires reopening and issuing a new locked version.</t>
  </si>
  <si>
    <t>NUMQC_CORR_01</t>
  </si>
  <si>
    <t>Final lock correction</t>
  </si>
  <si>
    <t>Metric-label standardization</t>
  </si>
  <si>
    <t>CF_RT_13 used the label 'Reaction time / completion time' while all other time-based outcomes used 'Reaction time/time-based'. The label was standardized and the six pool summaries were refreshed.</t>
  </si>
  <si>
    <t>No intervention change</t>
  </si>
  <si>
    <t>No control change</t>
  </si>
  <si>
    <t>One metadata cell</t>
  </si>
  <si>
    <t>No participant data, effect size, SE, inclusion decision or analysis flag changed. The corrected pool counts now sum exactly to all 83 included comparisons.</t>
  </si>
  <si>
    <t>Section</t>
  </si>
  <si>
    <t>Item</t>
  </si>
  <si>
    <t>Current value / status</t>
  </si>
  <si>
    <t>Notes / definition</t>
  </si>
  <si>
    <t>Workbook information</t>
  </si>
  <si>
    <t>Workbook purpose</t>
  </si>
  <si>
    <t>Final submission dataset and summary-level analysis output workbook</t>
  </si>
  <si>
    <t>Contains the immutable final extraction dataset, pairwise validation outputs and locked summary-level results from the final dependency-aware analysis pipeline.</t>
  </si>
  <si>
    <t>Source workbook</t>
  </si>
  <si>
    <t>Additional_file_3_Dataset_SCL_et_al_v13_FINAL_LOCKED(1).xlsx</t>
  </si>
  <si>
    <t>The v15 submission workbook was generated from the v13 FINAL LOCKED source through the v14 analysis workbook. Source study/comparison values and formulas were not intentionally modified.</t>
  </si>
  <si>
    <t>Current workbook version</t>
  </si>
  <si>
    <t>v15 FINAL SUBMISSION ANALYSIS LOCKED</t>
  </si>
  <si>
    <t>Submission analysis-output version. The embedded source dataset remains v13 FINAL LOCKED and unchanged.</t>
  </si>
  <si>
    <t>Current stage</t>
  </si>
  <si>
    <t>FINAL LOCKED source dataset with final dependency-aware analyses and author-locked GRADE</t>
  </si>
  <si>
    <t>Final three-level REML/CR2 primary analyses, exercise-category moderator analyses, influence analyses, classification sensitivity analyses, duration analysis, small-study-effects assessment and GRADE judgments have been completed.</t>
  </si>
  <si>
    <t>Current study-level records</t>
  </si>
  <si>
    <t>38 report-level records are retained in the extraction sheet; 27 independent randomized trials contribute to the quantitative synthesis.</t>
  </si>
  <si>
    <t>Current comparison-level records</t>
  </si>
  <si>
    <t>Dynamic count of nonblank Comparison ID records in S5_Comparison_handling.</t>
  </si>
  <si>
    <t>Current audit records</t>
  </si>
  <si>
    <t>Dynamic count of nonblank Audit ID records in Audit_exclusions.</t>
  </si>
  <si>
    <t>Direction convention</t>
  </si>
  <si>
    <t>Positive benefit-oriented Hedges' g favours exercise</t>
  </si>
  <si>
    <t>The final convention is positive benefit-oriented Hedges' g = exercise benefit. Raw arm-level changes and orientation multipliers remain traceable in the source sheets.</t>
  </si>
  <si>
    <t>Primary analysis status</t>
  </si>
  <si>
    <t>Final dependency-aware primary and prespecified secondary analyses completed</t>
  </si>
  <si>
    <t>Final headline and summary-level results are embedded in the v15 result sheets. Pairwise REML sheets are retained only as validation outputs.</t>
  </si>
  <si>
    <t>Workbook lock status</t>
  </si>
  <si>
    <t>Source data FINAL LOCKED; final analysis outputs LOCKED</t>
  </si>
  <si>
    <t>Any correction to eligibility, source values, classifications, effect sizes or model specifications requires a documented new version and rerun of affected analyses.</t>
  </si>
  <si>
    <t>Last QC date</t>
  </si>
  <si>
    <t>2026-08-06</t>
  </si>
  <si>
    <t>Date of the v15 quality-control and submission-lock update.</t>
  </si>
  <si>
    <t>Responsible reviewer</t>
  </si>
  <si>
    <t>Liu et al.</t>
  </si>
  <si>
    <t>Update only when responsibility for a QC action is explicitly assigned.</t>
  </si>
  <si>
    <t>Version history</t>
  </si>
  <si>
    <t>v0 — source workbook</t>
  </si>
  <si>
    <t>2026-08-04</t>
  </si>
  <si>
    <t>Source workbook received. No modification recorded in this log.</t>
  </si>
  <si>
    <t>v1 — README_QC_LOCK added</t>
  </si>
  <si>
    <t>Added workbook description, version history, QC checklist and fixed analysis rules. No study-level or comparison-level data were intentionally changed.</t>
  </si>
  <si>
    <t>Future version-control rule</t>
  </si>
  <si>
    <t>Append a new row for every structural or data change</t>
  </si>
  <si>
    <t>Do not overwrite earlier version-history entries. Record whether data values changed, what changed, who performed the change and the QC outcome.</t>
  </si>
  <si>
    <t>Lock checklist</t>
  </si>
  <si>
    <t>All source study/comparison data unchanged during README addition</t>
  </si>
  <si>
    <t>This step added only the README_QC_LOCK sheet.</t>
  </si>
  <si>
    <t>All included reports have unique Report_ID</t>
  </si>
  <si>
    <t>Unique Report_ID confirmed for all current report records.</t>
  </si>
  <si>
    <t>All independent trials have unique Trial_ID</t>
  </si>
  <si>
    <t>Independent trials and linked reports are identified by confirmed Trial_ID.</t>
  </si>
  <si>
    <t>All analysed samples have unique Sample_ID</t>
  </si>
  <si>
    <t>Sample_ID assignments and known participant-sample links are confirmed.</t>
  </si>
  <si>
    <t>Eligibility verified against full-text PDF</t>
  </si>
  <si>
    <t>All 38 reports have a closed full-text eligibility decision.</t>
  </si>
  <si>
    <t>Randomization status verified</t>
  </si>
  <si>
    <t>Randomization status was checked for every report; uncertainty is captured as RoB rather than unresolved eligibility.</t>
  </si>
  <si>
    <t>Healthy older-adult eligibility verified</t>
  </si>
  <si>
    <t>Healthy older-adult eligibility was checked consistently.</t>
  </si>
  <si>
    <t>Control-condition eligibility verified</t>
  </si>
  <si>
    <t>Control eligibility was checked against the prespecified comparator criteria; eligible low-intensity active controls were retained under the stated exception and documented transparently in the study- and comparison-level records.</t>
  </si>
  <si>
    <t>Duplicate and secondary reports linked</t>
  </si>
  <si>
    <t>Known secondary, substudy, protocol and potentially overlapping reports are linked or flagged.</t>
  </si>
  <si>
    <t>Task-to-domain outcome mapping verified</t>
  </si>
  <si>
    <t>All retained outcomes have a closed EF-domain and metric decision.</t>
  </si>
  <si>
    <t>Direction of benefit verified</t>
  </si>
  <si>
    <t>Direction of benefit was checked against task scoring and arm-level change.</t>
  </si>
  <si>
    <t>Baseline, post-intervention and change data traceable</t>
  </si>
  <si>
    <t>All retained data are traceable; Tsai 2017 was independently redigitized at 600 dpi.</t>
  </si>
  <si>
    <t>Shared-control and dependency clusters identified</t>
  </si>
  <si>
    <t>Shared-control arms and dependency clusters are finalized.</t>
  </si>
  <si>
    <t>Effect sizes independently recalculated</t>
  </si>
  <si>
    <t>All 83 included pairwise and dependency-aware Hedges' g/SE estimates were independently recalculated from structured inputs.</t>
  </si>
  <si>
    <t>Unique participant N verified for each outcome pool</t>
  </si>
  <si>
    <t>Unique analyzed N was calculated for all six outcome pools by de-duplicating intervention and control arm IDs.</t>
  </si>
  <si>
    <t>No unresolved notes or placeholder fields remain</t>
  </si>
  <si>
    <t>No Pending eligibility or live numeric-lock placeholder remains.</t>
  </si>
  <si>
    <t>Final analysis dataset frozen</t>
  </si>
  <si>
    <t>The dataset is frozen as v13 FINAL. Any correction requires a documented reopening and a new locked dataset version; the current v14 workbook adds analysis outputs without changing source numerical data.</t>
  </si>
  <si>
    <t>Fixed analysis rule</t>
  </si>
  <si>
    <t>Change-score definition</t>
  </si>
  <si>
    <t>Post-intervention minus baseline</t>
  </si>
  <si>
    <t>Apply consistently to both exercise and control arms.</t>
  </si>
  <si>
    <t>Raw effect contrast</t>
  </si>
  <si>
    <t>Exercise minus control</t>
  </si>
  <si>
    <t>A later QC step will preserve the un-oriented raw effect separately from the benefit-oriented effect.</t>
  </si>
  <si>
    <t>Benefit-oriented direction</t>
  </si>
  <si>
    <t>Positive values favour exercise</t>
  </si>
  <si>
    <t>All final benefit-oriented Hedges' g values must follow one common interpretation across outcome metrics.</t>
  </si>
  <si>
    <t>Direction multiplier</t>
  </si>
  <si>
    <t>+1 for higher-is-better; -1 for lower-is-better</t>
  </si>
  <si>
    <t>The multiplier must be justified by the original scoring definition, not by the expected intervention effect.</t>
  </si>
  <si>
    <t>Pairwise shared-control handling</t>
  </si>
  <si>
    <t>Split the shared control-group sample size</t>
  </si>
  <si>
    <t>For pairwise models, divide control n across eligible intervention-control comparisons while retaining the original control mean and SD.</t>
  </si>
  <si>
    <t>Dependency-aware handling</t>
  </si>
  <si>
    <t>Retain the original control-group sample size</t>
  </si>
  <si>
    <t>Use explicit dependence clusters for a three-level or robust-variance sensitivity model.</t>
  </si>
  <si>
    <t>Trial/report identification</t>
  </si>
  <si>
    <t>Multiple reports and intervention arms must not be treated as independent trials</t>
  </si>
  <si>
    <t>Trial_ID, Report_ID, Sample_ID, intervention-arm IDs, control-arm IDs, shared-control clusters, outcome clusters and Effect_ID are confirmed. Final linkage was completed through full-text PDF verification.</t>
  </si>
  <si>
    <t>Version control</t>
  </si>
  <si>
    <t>Every change requires a new version-history entry</t>
  </si>
  <si>
    <t>The source workbook must remain unchanged; each revision is saved as a new file.</t>
  </si>
  <si>
    <t>Lock condition</t>
  </si>
  <si>
    <t>Lock only after all mandatory QC checks are confirmed</t>
  </si>
  <si>
    <t>After locking, any correction requires reopening the dataset, documenting the change and issuing a new locked version.</t>
  </si>
  <si>
    <t>v2 — provisional ID system added</t>
  </si>
  <si>
    <t>Added Trial_ID, Report_ID, Sample_ID, arm IDs, shared-control clusters, outcome clusters, Effect_ID and ID_Mapping. Existing study data, outcome data, Hedges' g values and SE values were not intentionally changed.</t>
  </si>
  <si>
    <t>v2.1 — ID_Mapping style standardized</t>
  </si>
  <si>
    <t>Removed the banded Excel table style from ID_Mapping and standardized the sheet to the same orange header, Times New Roman 11-point font, white body cells and grey borders used in the other workbook sheets. No data values, identifiers, effect sizes or formulas were changed.</t>
  </si>
  <si>
    <t>v3 — first high-risk PDF QC batch</t>
  </si>
  <si>
    <t>Reviewed Kaseb 2026, Park 2022, Hariprasad 2013, Cai 2024 and Ferreira 2015 against the full-text PDFs. Added study- and comparison-level QC fields; confirmed Park eligibility; retained Kaseb and Cai with sensitivity flags; excluded Hariprasad from quantitative synthesis; retained only Ferreira's walking arm; repaired unintended '56' Linked_report_ID values and literal '442' placeholders. Existing unaffected effect estimates were not changed.</t>
  </si>
  <si>
    <t>v4 — second high-risk PDF QC batch</t>
  </si>
  <si>
    <t>Reviewed Wu 2021, Gothe 2016, Byun 2024, Zhao D. X. 2020 and Cherup 2018 against full text. Confirmed report relationships and registrations; added study- and comparison-level QC decisions; retained all 11 reviewed comparisons with specified sensitivity sets; repaired inherited literal '56' placeholders in ID_Mapping study/report rows. Existing numerical effect estimates were not changed.</t>
  </si>
  <si>
    <t>v5 — strict eligibility re-adjudication of 10 high-risk PDFs</t>
  </si>
  <si>
    <t>Applied the prespecified population, intervention, comparator, outcome, RCT and usable-data criteria conservatively. Excluded Kaseb 2026, Hariprasad 2013, Cai 2024, Gothe 2016 and Zhao 2020 as whole studies; retained only the walking arm of Ferreira 2015; retained Park 2022, Cherup 2018, Wu 2021 and Byun 2024. Primary-analysis flags changed from Yes=19/No=3/Pending=80 to Yes=12/No=10/Pending=80. Existing effect-size values were preserved for auditability and were not recalculated.</t>
  </si>
  <si>
    <t>v6 — third strict PDF QC batch</t>
  </si>
  <si>
    <t>Reviewed Iuliano 2015, Tsai 2017, Chen X. 2025, Zhang Y. 2026 and Coetsee 2017. All five studies met strict eligibility, contributing 37 retained comparisons. Corrected Chen's study-level age order and changed Coetsee's IC-RT outcome from raw incongruent reaction time to the more domain-specific Stroop interference score, with Hedges' g and SE recalculated. Primary-analysis flags changed from Yes=12/No=10/Pending=80 to Yes=49/No=10/Pending=43. No other effect estimates were changed.</t>
  </si>
  <si>
    <t>v7 — fourth strict PDF QC batch</t>
  </si>
  <si>
    <t>Reviewed Yang 2020, Dos Santos 2020, Williamson 2009, Klusmann 2010 and Legault 2011. Retained Yang, Williamson, Klusmann and the PA-only arm of Legault; excluded Dos Santos because cognitively healthy status was not established (mean MoCA approximately 21). Added trial registrations and report relationships, clarified LIFE-P versus SHARP-P independence, documented Yang's two-week learning phase, and added a frequency-category sensitivity flag for Legault. Primary-analysis flags changed from Yes=49/No=10/Pending=43 to Yes=56/No=12/Pending=34. Existing retained effect estimates were not changed.</t>
  </si>
  <si>
    <t>v8 — fifth strict PDF QC batch</t>
  </si>
  <si>
    <t>Reviewed Zhao C. 2022, Gerritsen 2021, Chapman 2013, Vaughan 2014 and Shatil 2013. Retained six Zhao comparisons, one Gerritsen SSRT comparison, three Chapman comparisons and two Vaughan comparisons. Excluded both Shatil proprietary CogniFit outcomes because the scores combine response time and accuracy through factor-derived weights and cannot be placed cleanly in the separate RT/performance framework. Added Zhao report-overlap warning and Vaughan registration. Primary-analysis flags changed from Yes=56/No=12/Pending=34 to Yes=68/No=14/Pending=20. Existing retained effect estimates were not changed.</t>
  </si>
  <si>
    <t>v9 — sixth strict PDF QC batch</t>
  </si>
  <si>
    <t>Reviewed Albinet 2016, Nouchi 2014, Yu 2025, Jonasson 2017 and Walsh 2015. Retained three Albinet comparisons under the explicit low-intensity stretching-control exception, two Nouchi comparisons, and Yu's Digit Span backward outcome. Excluded Jonasson because its comparator was a graded structured strength/flexibility/balance exercise programme, and excluded both Walsh comparisons because the publication reported only model-adjusted means/CIs with no defensible arm-level variance for Hedges' g. Primary-analysis flags changed from Yes=68/No=14/Pending=20 to Yes=74/No=17/Pending=11. Existing retained effect estimates were not changed.</t>
  </si>
  <si>
    <t>v10 — seventh strict PDF QC batch</t>
  </si>
  <si>
    <t>2026-08-05</t>
  </si>
  <si>
    <t>Reviewed Sexton 2020, Cassilhas 2007, Shimada 2018, Nguyen 2012 and Franco 2020. Retained Sexton's Digit Span backward and reverse-scored TMT-B, both Cassilhas Corsi-backward shared-control comparisons, and Nguyen's TMT-B. Excluded Shimada because only model-estimated within-group changes/CIs were available for TMT-B and no defensible arm-level variance could be derived. Excluded Franco because cognitively healthy eligibility was not securely established despite MMSE screening: baseline MoCA means were 22.7/22.0 and no clinical or education-adjusted MCI exclusion was reported. Corrected Shimada's comparator to health education and Sexton's randomized/allocated sample description. Primary-analysis flags changed from Yes=74/No=17/Pending=11 to Yes=79/No=19/Pending=4. Existing retained effect estimates were not changed.</t>
  </si>
  <si>
    <t>v11 — final full-text eligibility batch</t>
  </si>
  <si>
    <t>Reviewed Kimura 2010, Kosmat 2017 and Albinet 2010. Retained all four remaining comparisons after strict full-text adjudication: two Kimura task-switching outcomes, Kosmat WCST perseverative errors and Albinet WCST total decision errors. Independently reproduced the current Hedges' g and SE for all four effects without changing their values. Primary-analysis flags changed from Yes=79/No=19/Pending=4 to Yes=83/No=19/Pending=0. Full-text eligibility QC is closed; the workbook remains not locked because Tsai 2017 independent redigitization and final numeric/unique-N checks remain outstanding.</t>
  </si>
  <si>
    <t>v12 FINAL — numeric QC and dataset lock</t>
  </si>
  <si>
    <t>Independently redigitized all eight Tsai 2017 Figure 2 behavioral comparisons from a 600-dpi rendering and updated their structured changes, SD changes and effects. Converted all comparison-level Hedges' g/SE fields to uniform formulas and independently recalculated all 83 included effects. Added Final_Numeric_QC and Final_Pool_Summary sheets, including de-duplicated within-pool participant Ns. Final status: 83 included, 19 excluded, 0 pending. Workbook frozen as FINAL LOCKED.</t>
  </si>
  <si>
    <t>v13 FINAL — pool-label harmonization</t>
  </si>
  <si>
    <t>Standardized CF_RT_13 from 'Reaction time / completion time' to the workbook-wide label 'Reaction time/time-based' and refreshed Final_Pool_Summary. The six pool comparison counts now sum to all 83 included effects. No numeric effect value, participant count, inclusion decision or sensitivity flag changed.</t>
  </si>
  <si>
    <t>v14 — README metadata correction and primary REML analysis workbook</t>
  </si>
  <si>
    <t>Corrected the three stale README statements (final-analysis status, v12/v13 lock label, and provisional ID linkage), updated administrative version/status fields, created a values-only 83-effect analysis snapshot, and ran six intercept-only pairwise random-effects models using REML. Source study/comparison values and source formulas were not changed.</t>
  </si>
  <si>
    <t>v15 FINAL — submission analysis workbook</t>
  </si>
  <si>
    <t>Preserved the v13 locked source dataset and v14 pairwise validation outputs; corrected stale working-status statements and added final summary-level outputs for the three-level CR2 primary models, open-versus-closed moderator analyses, influence analyses, classification sensitivity, duration/frequency, small-study effects, GRADE and analysis provenance. No source study value, inclusion decision, classification, effect size or sample count was changed.</t>
  </si>
  <si>
    <t>Mapping level</t>
  </si>
  <si>
    <t>Author / comparison label</t>
  </si>
  <si>
    <t>Study/report</t>
  </si>
  <si>
    <t>Strict full-text eligibility confirmed; six EF comparisons retained with adapted-tango classification and reporting sensitivity.</t>
  </si>
  <si>
    <t>Full-text identity confirmed; excluded after strict re-adjudication because randomized design and analyzed N cannot be verified.</t>
  </si>
  <si>
    <t>Strict full-text eligibility confirmed; WM_PERF_02 retained. Tower of London remains excluded as planning/strategy.</t>
  </si>
  <si>
    <t>Strict full-text eligibility confirmed; eight shared-control comparisons retained. Tai Chi classification remains sensitivity-tested.</t>
  </si>
  <si>
    <t>Strict eligibility confirmed; five-week, 15-session RCT retained.</t>
  </si>
  <si>
    <t>Strict full-text eligibility confirmed; IC_RT_05 retained. Registration ChiCTR1900028457.</t>
  </si>
  <si>
    <t>Full-text identity confirmed; whole report excluded because cognitively healthy population was not established. Registration RBR-9djpfc.</t>
  </si>
  <si>
    <t>Full-text identity and registration confirmed; whole report excluded because TMT-B variance suitable for Hedges' g was not reported.</t>
  </si>
  <si>
    <t>Strict full-text eligibility confirmed under the low-intensity active-control exception; eight digitized behavioral comparisons retained.</t>
  </si>
  <si>
    <t>Strict full-text eligibility confirmed; WCST perseverative errors retained with small-sample and unexplained-missing-data sensitivity.</t>
  </si>
  <si>
    <t>Strict full-text eligibility confirmed; six comparisons retained. IC-RT corrected to Stroop interference score.</t>
  </si>
  <si>
    <t>Strict full-text eligibility confirmed; nine comparisons retained with population-screening and unclear-randomization sensitivity.</t>
  </si>
  <si>
    <t>Strict full-text eligibility confirmed; one TMT-B comparison retained with high-risk sensitivity flags.</t>
  </si>
  <si>
    <t>Full-text identity confirmed; whole study excluded because the comparator was a structured strength/flexibility/balance exercise programme.</t>
  </si>
  <si>
    <t>Strict full-text eligibility confirmed as the LIFE-P cognitive substudy; independent from SHARP-P. IC_RT_13 retained.</t>
  </si>
  <si>
    <t>Strict full-text eligibility confirmed; exercise versus habitual-control outcomes IC_RT_14 and CF_RT_10 retained.</t>
  </si>
  <si>
    <t>Strict full-text eligibility confirmed for the PA-only arm; three EF outcomes retained. Registration NCT00688155.</t>
  </si>
  <si>
    <t>Full-text identity confirmed; excluded because proprietary CogniFit scores combine RT and accuracy and are not independently interpretable under the prespecified metric framework.</t>
  </si>
  <si>
    <t>Strict full-text eligibility confirmed; six shared-control comparisons retained. Potential overlap with an external 2022 active-video-game report must be checked before any additional report is added.</t>
  </si>
  <si>
    <t>Full-text identity and registration confirmed; whole report excluded because cognitively healthy eligibility was not securely established.</t>
  </si>
  <si>
    <t>Strict full-text eligibility confirmed under the low-intensity stretching-control exception; three outcomes retained.</t>
  </si>
  <si>
    <t>Strict full-text eligibility confirmed; two outcomes retained. Registration UMIN000007828; linked 2012 protocol is not an independent trial.</t>
  </si>
  <si>
    <t>Full-text identity and registration confirmed; whole report excluded because arm-level variance suitable for Hedges' g was not reported.</t>
  </si>
  <si>
    <t>Strict eligibility confirmed; retained with high RoB flags. NIH Toolbox outcomes only.</t>
  </si>
  <si>
    <t>Strict full-text eligibility confirmed under the low-intensity active-control exception; WCST total errors retained.</t>
  </si>
  <si>
    <t>Strict eligibility confirmed as linked secondary analysis; do not double count with Wu et al. 2018.</t>
  </si>
  <si>
    <t>Strict eligibility confirmed; retained with high attrition/randomization RoB.</t>
  </si>
  <si>
    <t>Strict full-text eligibility confirmed; IC_RT_19 retained with age, cognitive-screen and SSRT-validity sensitivity.</t>
  </si>
  <si>
    <t>Strictly excluded because cluster-randomized data lack ICC/design-effect/cluster-adjusted variance.</t>
  </si>
  <si>
    <t>Walking arm retained; respiratory-training arm excluded.</t>
  </si>
  <si>
    <t>Strict full-text eligibility confirmed; three outcomes retained with SEM-conversion and age-threshold sensitivity.</t>
  </si>
  <si>
    <t>Strict full-text eligibility confirmed; two outcomes retained. Flow diagram shows 50 allocated and 46 analyzed, while text states 51 randomized.</t>
  </si>
  <si>
    <t>Strict full-text eligibility confirmed; two outcomes retained. Registration ANZCTR12612000451808.</t>
  </si>
  <si>
    <t>Strict full-text eligibility confirmed under the low-intensity active-control exception; two shared-control Corsi-backward comparisons retained.</t>
  </si>
  <si>
    <t>Strict full-text eligibility confirmed; two task-switching outcomes retained with attrition and metric-subtype sensitivity.</t>
  </si>
  <si>
    <t>Strictly excluded because the comparator was structured exercise training; secondary-report linkage retained.</t>
  </si>
  <si>
    <t>Strictly excluded because cognitively healthy population was not established.</t>
  </si>
  <si>
    <t>Strictly excluded because cognitively healthy population was not established; reporting inconsistencies also noted.</t>
  </si>
  <si>
    <t>Effect</t>
  </si>
  <si>
    <t>Effect identity confirmed and retained after strict full-text adjudication.</t>
  </si>
  <si>
    <t>Effect identity confirmed; retained after strict eligibility re-adjudication with the stated RoB/dependency safeguards.</t>
  </si>
  <si>
    <t>Effect identity confirmed; excluded after strict population-eligibility adjudication.</t>
  </si>
  <si>
    <t>Effect identity confirmed and retained after strict full-text adjudication. IC-RT values were corrected to the Stroop interference score.</t>
  </si>
  <si>
    <t>Effect identity confirmed; excluded after strict outcome-eligibility adjudication.</t>
  </si>
  <si>
    <t>Effect identity confirmed; excluded from the primary dataset after strict eligibility re-adjudication.</t>
  </si>
  <si>
    <t>Effect identity confirmed and retained after strict full-text adjudication. Behavioral data were digitized from Figure 2 and were independently redigitized at 600 dpi during final numeric QC.</t>
  </si>
  <si>
    <t>Effect identity confirmed; excluded after strict comparator/data-usability adjudication.</t>
  </si>
  <si>
    <t>Effect identity confirmed; excluded after strict population/data-usability adjudication.</t>
  </si>
  <si>
    <t>Effect identity, direction and current Hedges' g/SE independently reproduced and retained after final full-text adjudication.</t>
  </si>
  <si>
    <t>Orientation</t>
  </si>
  <si>
    <t>Intervention n</t>
  </si>
  <si>
    <t>Mean change intervention</t>
  </si>
  <si>
    <t>SD change intervention</t>
  </si>
  <si>
    <t>Mean change control</t>
  </si>
  <si>
    <t>SD change control</t>
  </si>
  <si>
    <t>Pre-lock pairwise g</t>
  </si>
  <si>
    <t>Final pairwise g</t>
  </si>
  <si>
    <t>Absolute Δ g</t>
  </si>
  <si>
    <t>Pre-lock pairwise SE</t>
  </si>
  <si>
    <t>Final pairwise SE</t>
  </si>
  <si>
    <t>Absolute Δ SE</t>
  </si>
  <si>
    <t>Pre-lock dependency g</t>
  </si>
  <si>
    <t>Final dependency g</t>
  </si>
  <si>
    <t>Absolute Δ dependency g</t>
  </si>
  <si>
    <t>Pre-lock dependency SE</t>
  </si>
  <si>
    <t>Final dependency SE</t>
  </si>
  <si>
    <t>Absolute Δ dependency SE</t>
  </si>
  <si>
    <t>Final numeric QC status</t>
  </si>
  <si>
    <t>QC note</t>
  </si>
  <si>
    <t>PASS</t>
  </si>
  <si>
    <t>Structured inputs and benefit direction reproduced the final pairwise and dependency-aware estimates.</t>
  </si>
  <si>
    <t>Tsai 2017 effect updated after independent 600-dpi redigitization; final formula reproduced.</t>
  </si>
  <si>
    <t>Pool ID</t>
  </si>
  <si>
    <t>Included comparisons</t>
  </si>
  <si>
    <t>Unique trials</t>
  </si>
  <si>
    <t>Unique samples</t>
  </si>
  <si>
    <t>Unique intervention arms</t>
  </si>
  <si>
    <t>Intervention participants</t>
  </si>
  <si>
    <t>Unique control arms</t>
  </si>
  <si>
    <t>Control participants</t>
  </si>
  <si>
    <t>Unique analyzed N</t>
  </si>
  <si>
    <t>Shared-control clusters</t>
  </si>
  <si>
    <t>Open-skill comparisons</t>
  </si>
  <si>
    <t>Closed-skill comparisons</t>
  </si>
  <si>
    <t>Interpretation note</t>
  </si>
  <si>
    <t>IC-RT</t>
  </si>
  <si>
    <t>Unique N de-duplicates repeated outcomes and shared controls within this pool; participants can overlap across different pools.</t>
  </si>
  <si>
    <t>IC-PERF</t>
  </si>
  <si>
    <t>WM-RT</t>
  </si>
  <si>
    <t>WM-PERF</t>
  </si>
  <si>
    <t>CF-RT</t>
  </si>
  <si>
    <t>CF-PERF</t>
  </si>
  <si>
    <t>Final lock KPI</t>
  </si>
  <si>
    <t>Value</t>
  </si>
  <si>
    <t>Definition</t>
  </si>
  <si>
    <t>Status</t>
  </si>
  <si>
    <t>Primary_analysis_include = Yes</t>
  </si>
  <si>
    <t>CONFIRMED</t>
  </si>
  <si>
    <t>Excluded comparisons</t>
  </si>
  <si>
    <t>Primary_analysis_include = No</t>
  </si>
  <si>
    <t>Pending comparisons</t>
  </si>
  <si>
    <t>No unresolved eligibility decision</t>
  </si>
  <si>
    <t>Distinct analyzed N represented</t>
  </si>
  <si>
    <t>Maximum outcome-specific n per unique intervention/control arm across all included effects; do not sum the six pool Ns.</t>
  </si>
  <si>
    <t>v15 FINAL SUBMISSION ANALYSIS — AUDIT AND METHOD RECORD</t>
  </si>
  <si>
    <t>FINAL SUBMISSION WORKBOOK: the v13 FINAL LOCKED source dataset remains unchanged. Dependency-aware primary analyses and prespecified secondary analyses are complete; pairwise REML outputs are retained only for validation.</t>
  </si>
  <si>
    <t>Value / status</t>
  </si>
  <si>
    <t>Definition / audit note</t>
  </si>
  <si>
    <t>Source control</t>
  </si>
  <si>
    <t>The only numerical source for this run.</t>
  </si>
  <si>
    <t>Source SHA-256</t>
  </si>
  <si>
    <t>1b3c1a23b2147738f6bb9d4884c673180619ebb7174d171185eaa37e473e7788</t>
  </si>
  <si>
    <t>File-level fingerprint of the uploaded v13 source.</t>
  </si>
  <si>
    <t>Source dataset status</t>
  </si>
  <si>
    <t>v13 FINAL LOCKED</t>
  </si>
  <si>
    <t>38 reports; 102 comparisons; 83 included; 19 excluded; 0 pending.</t>
  </si>
  <si>
    <t>Output control</t>
  </si>
  <si>
    <t>Output workbook version</t>
  </si>
  <si>
    <t>New sheets and README metadata corrections only; no source numeric changes.</t>
  </si>
  <si>
    <t>Run date</t>
  </si>
  <si>
    <t>Local project date.</t>
  </si>
  <si>
    <t>Analysis input</t>
  </si>
  <si>
    <t>Inclusion filter</t>
  </si>
  <si>
    <t>Exactly 83 effects were selected from S5_Comparison_handling.</t>
  </si>
  <si>
    <t>Effect-size input</t>
  </si>
  <si>
    <t>Dependency-aware oriented Hedges' g and Dependency-aware SE</t>
  </si>
  <si>
    <t>Original control-group n is retained in dependency-aware estimates; positive values favour exercise.</t>
  </si>
  <si>
    <t>Positive Hedges' g favours exercise</t>
  </si>
  <si>
    <t>All outcome directions were harmonized before model fitting.</t>
  </si>
  <si>
    <t>Outcome pools</t>
  </si>
  <si>
    <t>IC-RT; IC-PERF; WM-RT; WM-PERF; CF-RT; CF-PERF</t>
  </si>
  <si>
    <t>Reaction-time/time-based and performance-based outcomes remain separate.</t>
  </si>
  <si>
    <t>Model</t>
  </si>
  <si>
    <t>Primary model</t>
  </si>
  <si>
    <t>Three-level random-effects meta-analysis</t>
  </si>
  <si>
    <t>Six outcome pools were analysed separately.</t>
  </si>
  <si>
    <t>Estimator</t>
  </si>
  <si>
    <t>Restricted maximum likelihood (REML)</t>
  </si>
  <si>
    <t>Between-trial and within-trial/effect-level random intercept variances were estimated.</t>
  </si>
  <si>
    <t>Random-effects structure</t>
  </si>
  <si>
    <t>Trial_ID / Effect_ID</t>
  </si>
  <si>
    <t>Effect sizes were nested within independent trials.</t>
  </si>
  <si>
    <t>Primary inference</t>
  </si>
  <si>
    <t>Trial-level CR2 cluster-robust inference with Satterthwaite df</t>
  </si>
  <si>
    <t>The independent trial was the clustering unit.</t>
  </si>
  <si>
    <t>Pairwise validation</t>
  </si>
  <si>
    <t>Conventional pairwise REML using divided shared-control n</t>
  </si>
  <si>
    <t>Validation/sensitivity only; not used for primary statistical inference.</t>
  </si>
  <si>
    <t>Heterogeneity support</t>
  </si>
  <si>
    <t>Pairwise Q, I² and tau² used as auxiliary diagnostics</t>
  </si>
  <si>
    <t>These diagnostics are not relabelled as direct outputs of the CR2 primary model.</t>
  </si>
  <si>
    <t>Participant counting</t>
  </si>
  <si>
    <t>N rule</t>
  </si>
  <si>
    <t>Independent participant N from Final_Pool_Summary</t>
  </si>
  <si>
    <t>Split control sample sizes are not summed as independent participants.</t>
  </si>
  <si>
    <t>Current status</t>
  </si>
  <si>
    <t>Final analyses</t>
  </si>
  <si>
    <t>Completed and locked</t>
  </si>
  <si>
    <t>Primary, moderator, influence, classification sensitivity, duration, small-study-effects and numerical GRADE inputs are completed.</t>
  </si>
  <si>
    <t>Final status</t>
  </si>
  <si>
    <t>Submission summary outputs embedded</t>
  </si>
  <si>
    <t>See the v15 final result sheets and Analysis_Output_Index.</t>
  </si>
  <si>
    <t>Interpretation control</t>
  </si>
  <si>
    <t>Open-versus-closed interpretation</t>
  </si>
  <si>
    <t>No established open-skill superiority</t>
  </si>
  <si>
    <t>Non-significant moderator findings must not be interpreted as equivalence.</t>
  </si>
  <si>
    <t>Data integrity</t>
  </si>
  <si>
    <t>Source-data integrity</t>
  </si>
  <si>
    <t>Source study/comparison values unchanged</t>
  </si>
  <si>
    <t>The v15 revision adds or updates administrative and analysis-summary sheets only.</t>
  </si>
  <si>
    <t>Output provenance</t>
  </si>
  <si>
    <t>Final analysis scripts</t>
  </si>
  <si>
    <t>01_import_and_QC.R through 11_analysis_lock_and_manifest.R</t>
  </si>
  <si>
    <t>The script sequence, model specification and expected output files are indexed in R_Script_Manifest.</t>
  </si>
  <si>
    <t>Detailed row-level CSV outputs</t>
  </si>
  <si>
    <t>Not embedded in the uploaded v14 workbook</t>
  </si>
  <si>
    <t>The v15 workbook contains final summary-level outputs supported by the revised manuscript and final scripts; retain the R project output directory separately as the computational archive.</t>
  </si>
  <si>
    <t>Post-lock rule</t>
  </si>
  <si>
    <t>New version required for any analytical change</t>
  </si>
  <si>
    <t>Do not overwrite v15 after submission-level locking.</t>
  </si>
  <si>
    <t>READ-ONLY ANALYSIS SNAPSHOT — 83 INCLUDED EFFECTS</t>
  </si>
  <si>
    <t>Values-only extract from v13 S5_Comparison_handling using Primary_analysis_include = Yes. Treat this sheet as immutable input; all changes must be made through a new source-data version, not here.</t>
  </si>
  <si>
    <t>Source_S5_Row</t>
  </si>
  <si>
    <t>Pool_ID</t>
  </si>
  <si>
    <t>Author_year</t>
  </si>
  <si>
    <t>Comparison_ID</t>
  </si>
  <si>
    <t>EF_domain</t>
  </si>
  <si>
    <t>Outcome_metric</t>
  </si>
  <si>
    <t>Specific_task</t>
  </si>
  <si>
    <t>Scoring_variable</t>
  </si>
  <si>
    <t>Orientation_multiplier</t>
  </si>
  <si>
    <t>Intervention_arm</t>
  </si>
  <si>
    <t>Control_arm</t>
  </si>
  <si>
    <t>Raw_intervention_n</t>
  </si>
  <si>
    <t>Raw_control_n</t>
  </si>
  <si>
    <t>Adjusted_control_n</t>
  </si>
  <si>
    <t>Frequency_category</t>
  </si>
  <si>
    <t>Duration_category</t>
  </si>
  <si>
    <t>Exercise_category</t>
  </si>
  <si>
    <t>Borderline_classification</t>
  </si>
  <si>
    <t>Pairwise_g</t>
  </si>
  <si>
    <t>Pairwise_SE</t>
  </si>
  <si>
    <t>Dependency_aware_g</t>
  </si>
  <si>
    <t>Dependency_aware_SE</t>
  </si>
  <si>
    <t>Sensitivity_flags</t>
  </si>
  <si>
    <t>SIX PAIRWISE RANDOM-EFFECTS VALIDATION ANALYSES (REML)</t>
  </si>
  <si>
    <t>Positive benefit-oriented Hedges' g favours exercise. These conventional pairwise models are validation analyses only; final inference is reported in CR2_Primary_Results.</t>
  </si>
  <si>
    <t>k_comparisons</t>
  </si>
  <si>
    <t>K_independent_trials</t>
  </si>
  <si>
    <t>Unique_N</t>
  </si>
  <si>
    <t>Open_skill_k</t>
  </si>
  <si>
    <t>Closed_skill_k</t>
  </si>
  <si>
    <t>Pooled_Hedges_g</t>
  </si>
  <si>
    <t>SE</t>
  </si>
  <si>
    <t>95%CI_low</t>
  </si>
  <si>
    <t>95%CI_high</t>
  </si>
  <si>
    <t>z</t>
  </si>
  <si>
    <t>P_value</t>
  </si>
  <si>
    <t>Tau2_REML</t>
  </si>
  <si>
    <t>Tau</t>
  </si>
  <si>
    <t>Cochran_Q</t>
  </si>
  <si>
    <t>Q_df</t>
  </si>
  <si>
    <t>Q_P_value</t>
  </si>
  <si>
    <t>I2_percent</t>
  </si>
  <si>
    <t>H2</t>
  </si>
  <si>
    <t>Prediction_low_t</t>
  </si>
  <si>
    <t>Prediction_high_t</t>
  </si>
  <si>
    <t>Model_status</t>
  </si>
  <si>
    <t>Pairwise validation; see CR2_Primary_Results</t>
  </si>
  <si>
    <t>k = comparison-level effects; K = independent trials; Unique N = de-duplicated participants. Pairwise estimates are retained for validation and auxiliary heterogeneity diagnostics, not primary inference.</t>
  </si>
  <si>
    <t>PAIRWISE REML VALIDATION EFFECT-LEVEL WEIGHTS AND AUDIT FIELDS</t>
  </si>
  <si>
    <t>Weights use pairwise SE and pool-specific REML tau². Shared-control and repeated-outcome dependence is not resolved here; this sheet is retained only for validation and auxiliary diagnostics.</t>
  </si>
  <si>
    <t>Sampling_variance</t>
  </si>
  <si>
    <t>Effect_CI_low</t>
  </si>
  <si>
    <t>Effect_CI_high</t>
  </si>
  <si>
    <t>Tau2_pool_REML</t>
  </si>
  <si>
    <t>Random_effects_weight</t>
  </si>
  <si>
    <t>Weight_percent</t>
  </si>
  <si>
    <t>Residual_from_pool</t>
  </si>
  <si>
    <t>FE_Q_contribution</t>
  </si>
  <si>
    <t>FINAL DEPENDENCY-AWARE PRIMARY META-ANALYSES</t>
  </si>
  <si>
    <t>Three-level REML models with Trial_ID / Effect_ID random effects and trial-level CR2/Satterthwaite inference. Positive Hedges' g favours exercise.</t>
  </si>
  <si>
    <t>Independent trials</t>
  </si>
  <si>
    <t>Effect sizes</t>
  </si>
  <si>
    <t>Unique N</t>
  </si>
  <si>
    <t>Hedges' g</t>
  </si>
  <si>
    <t>95% CI low</t>
  </si>
  <si>
    <t>95% CI high</t>
  </si>
  <si>
    <t>p value</t>
  </si>
  <si>
    <t>CR2 df</t>
  </si>
  <si>
    <t>Inference</t>
  </si>
  <si>
    <t>GRADE certainty</t>
  </si>
  <si>
    <t>Statistically significant</t>
  </si>
  <si>
    <t>Low</t>
  </si>
  <si>
    <t>Performance-based</t>
  </si>
  <si>
    <t>Positive but inconclusive</t>
  </si>
  <si>
    <t>Moderate</t>
  </si>
  <si>
    <t>Unique N is de-duplicated within each outcome pool and must not be summed across pools. Five of six outcomes were statistically significant; WM-RT was positive but inconclusive.</t>
  </si>
  <si>
    <t>FINAL OPEN-SKILL VERSUS CLOSED-SKILL MODERATOR ANALYSES</t>
  </si>
  <si>
    <t>Positive coefficients indicate a larger estimated effect for open-skill exercise. Analyses are exploratory because open-skill evidence and robust degrees of freedom are sparse.</t>
  </si>
  <si>
    <t>Closed trials</t>
  </si>
  <si>
    <t>Open trials</t>
  </si>
  <si>
    <t>Closed effects</t>
  </si>
  <si>
    <t>Open effects</t>
  </si>
  <si>
    <t>Open minus closed</t>
  </si>
  <si>
    <t>Interpretation</t>
  </si>
  <si>
    <t>No reliable evidence of moderation; non-significance is not equivalence</t>
  </si>
  <si>
    <t>No moderator reached conventional statistical significance. Trial counts by category can overlap in multi-arm trials containing both open- and closed-skill interventions. These results do not demonstrate equivalence.</t>
  </si>
  <si>
    <t>FINAL INFLUENCE AND LEAVE-ONE-OUT SUMMARY</t>
  </si>
  <si>
    <t>Both leave-one-comparison-out and leave-one-independent-trial-out analyses used the dependency-aware three-level REML/CR2 framework.</t>
  </si>
  <si>
    <t>Leave-one-comparison-out</t>
  </si>
  <si>
    <t>Leave-one-trial-out</t>
  </si>
  <si>
    <t>Significance stability</t>
  </si>
  <si>
    <t>Locked interpretation</t>
  </si>
  <si>
    <t>Positive direction preserved</t>
  </si>
  <si>
    <t>Not uniformly robust</t>
  </si>
  <si>
    <t>Removal of a single comparison or trial did not reverse the effect direction.</t>
  </si>
  <si>
    <t>Positive direction preserved; significance varied</t>
  </si>
  <si>
    <t>Positive, non-significant conclusion preserved</t>
  </si>
  <si>
    <t>Inconclusive estimate remained</t>
  </si>
  <si>
    <t>Trial-level omissions retained the primary positive but non-significant conclusion.</t>
  </si>
  <si>
    <t>Positive and significant throughout</t>
  </si>
  <si>
    <t>Most stable outcome pool</t>
  </si>
  <si>
    <t>The pooled effect remained positive and statistically significant in both influence analyses.</t>
  </si>
  <si>
    <t>Across all omission analyses, no pooled effect changed from positive to negative. Statistical significance was not uniformly robust across all outcome pools.</t>
  </si>
  <si>
    <t>FINAL ONE-AT-A-TIME CLASSIFICATION SENSITIVITY SUMMARY</t>
  </si>
  <si>
    <t>Each intervention unit flagged as borderline was reclassified one at a time, with all effects from the same Trial_ID + intervention arm changed together.</t>
  </si>
  <si>
    <t>Scope / Pool</t>
  </si>
  <si>
    <t>Borderline units</t>
  </si>
  <si>
    <t>Pool-specific scenarios</t>
  </si>
  <si>
    <t>Non-estimable</t>
  </si>
  <si>
    <t>Observed sensitivity</t>
  </si>
  <si>
    <t>Overall</t>
  </si>
  <si>
    <t>One-at-a-time reclassification</t>
  </si>
  <si>
    <t>No consistent evidence that open-skill exercise was superior to closed-skill exercise.</t>
  </si>
  <si>
    <t>At least one scenario changed moderator significance</t>
  </si>
  <si>
    <t>Result is classification-sensitive and based on sparse open-skill evidence.</t>
  </si>
  <si>
    <t>Magnitude changed across scenarios</t>
  </si>
  <si>
    <t>No consistent superiority signal.</t>
  </si>
  <si>
    <t>Magnitude/direction could vary across scenarios</t>
  </si>
  <si>
    <t>Nine borderline intervention units generated 22 outcome-pool-specific scenarios; one scenario was non-estimable because a category lacked sufficient data.</t>
  </si>
  <si>
    <t>FINAL EXPLORATORY DURATION ANALYSIS AND DESCRIPTIVE FREQUENCY SUMMARY</t>
  </si>
  <si>
    <t>Duration was analysed as a categorical univariate moderator (&gt;12 weeks versus ≤12 weeks) only in pools with sufficient independent trials. Frequency was descriptive only.</t>
  </si>
  <si>
    <t>Contrast</t>
  </si>
  <si>
    <t>Difference in g</t>
  </si>
  <si>
    <t>&gt;12 weeks minus ≤12 weeks</t>
  </si>
  <si>
    <t>Not statistically significant</t>
  </si>
  <si>
    <t>Frequency: 25 independent trials (33 intervention arms) prescribed ≤3 sessions/week; 2 trials (3 arms) prescribed &gt;3 sessions/week. All higher-frequency arms were closed-skill, so no inferential frequency model was fitted.</t>
  </si>
  <si>
    <t>FINAL SMALL-STUDY-EFFECTS ASSESSMENT</t>
  </si>
  <si>
    <t>Dependency-aware Egger-type meta-regression was restricted to pools with at least 10 independent trials. A two-sided p&lt;0.10 threshold was used as a low-power signal check.</t>
  </si>
  <si>
    <t>Assessment status</t>
  </si>
  <si>
    <t>SE slope</t>
  </si>
  <si>
    <t>Formally assessed</t>
  </si>
  <si>
    <t>No statistical signal detected</t>
  </si>
  <si>
    <t>Not formally assessed (&lt;10 trials)</t>
  </si>
  <si>
    <t>Not assessable; absence of evidence is not evidence of absence</t>
  </si>
  <si>
    <t>No statistical signal was detected in the three assessable pools. This does not establish that publication bias is absent.</t>
  </si>
  <si>
    <t>FINAL GRADE EVIDENCE PROFILE — DOMAIN JUDGMENTS</t>
  </si>
  <si>
    <t>Certainty began at high for randomized trials and was downgraded according to risk of bias, inconsistency, indirectness, imprecision and publication-bias considerations.</t>
  </si>
  <si>
    <t>Risk of bias</t>
  </si>
  <si>
    <t>Inconsistency</t>
  </si>
  <si>
    <t>Indirectness</t>
  </si>
  <si>
    <t>Imprecision</t>
  </si>
  <si>
    <t>Publication bias</t>
  </si>
  <si>
    <t>Final certainty</t>
  </si>
  <si>
    <t>Main downgrading reason</t>
  </si>
  <si>
    <t>Serious</t>
  </si>
  <si>
    <t>Not serious</t>
  </si>
  <si>
    <t>No signal detected</t>
  </si>
  <si>
    <t>Risk of bias and inconsistency</t>
  </si>
  <si>
    <t>Not formally assessable</t>
  </si>
  <si>
    <t>Risk of bias and imprecision</t>
  </si>
  <si>
    <t>Working-memory performance was rated Moderate; the other five outcomes were rated Low. Pool-specific unique N values were used for imprecision judgments and were not summed.</t>
  </si>
  <si>
    <t>V15 ANALYSIS OUTPUT INDEX AND PROVENANCE</t>
  </si>
  <si>
    <t>This index separates the immutable source dataset, pairwise validation analyses, final primary inference and summary-level secondary analyses.</t>
  </si>
  <si>
    <t>Analysis component</t>
  </si>
  <si>
    <t>Workbook location</t>
  </si>
  <si>
    <t>Provenance</t>
  </si>
  <si>
    <t>Scope / limitation</t>
  </si>
  <si>
    <t>Locked study/comparison source</t>
  </si>
  <si>
    <t>Study-level extraction; S5_Comparison_handling; Analysis_Data_RO</t>
  </si>
  <si>
    <t>v13 source dataset embedded in v14/v15</t>
  </si>
  <si>
    <t>38 reports; 102 comparison records; 83 included effects; 19 excluded; 0 pending.</t>
  </si>
  <si>
    <t>REML_Primary_Summary; REML_Effect_Weights</t>
  </si>
  <si>
    <t>COMPLETED — validation only</t>
  </si>
  <si>
    <t>v14 pairwise REML outputs</t>
  </si>
  <si>
    <t>Not used for primary statistical inference.</t>
  </si>
  <si>
    <t>Dependency-aware primary analyses</t>
  </si>
  <si>
    <t>CR2_Primary_Results</t>
  </si>
  <si>
    <t>Final Script 03 outputs and revised manuscript</t>
  </si>
  <si>
    <t>Six three-level REML models with Trial_ID-clustered CR2/Satterthwaite inference.</t>
  </si>
  <si>
    <t>Open/closed moderator</t>
  </si>
  <si>
    <t>Open_Closed_Moderator</t>
  </si>
  <si>
    <t>Final Script 04 outputs and revised manuscript</t>
  </si>
  <si>
    <t>Exploratory; non-significance is not equivalence.</t>
  </si>
  <si>
    <t>Influence analyses</t>
  </si>
  <si>
    <t>Influence_Sensitivity</t>
  </si>
  <si>
    <t>FINAL LOCKED SUMMARY</t>
  </si>
  <si>
    <t>Final Script 05 outputs and revised manuscript</t>
  </si>
  <si>
    <t>Direction preserved in all leave-one-out analyses; exact omission-level rows remain in the R output archive.</t>
  </si>
  <si>
    <t>Classification sensitivity</t>
  </si>
  <si>
    <t>Classification_Sensitivity</t>
  </si>
  <si>
    <t>Final Script 06 outputs and revised manuscript</t>
  </si>
  <si>
    <t>9 borderline units; 22 pool-specific scenarios; 1 non-estimable.</t>
  </si>
  <si>
    <t>Duration/frequency</t>
  </si>
  <si>
    <t>Duration_Frequency</t>
  </si>
  <si>
    <t>Final Script 07 outputs and revised manuscript</t>
  </si>
  <si>
    <t>Duration inferential in 3 pools; frequency descriptive only.</t>
  </si>
  <si>
    <t>Small-study effects</t>
  </si>
  <si>
    <t>Small_Study_Effects</t>
  </si>
  <si>
    <t>Final Script 08 outputs and revised manuscript</t>
  </si>
  <si>
    <t>Formal testing restricted to IC-RT, WM-PERF and CF-RT.</t>
  </si>
  <si>
    <t>GRADE</t>
  </si>
  <si>
    <t>GRADE_Final</t>
  </si>
  <si>
    <t>AUTHOR-JUDGMENT LOCKED</t>
  </si>
  <si>
    <t>Final GRADE workbook and revised manuscript</t>
  </si>
  <si>
    <t>Numerical inputs support but do not automate author judgments.</t>
  </si>
  <si>
    <t>Computational archive</t>
  </si>
  <si>
    <t>R_Script_Manifest</t>
  </si>
  <si>
    <t>INDEXED; retain outside workbook</t>
  </si>
  <si>
    <t>Scripts 01–11 and generated CSV/RDS/figure/log directories</t>
  </si>
  <si>
    <t>Stand-alone detailed CSV outputs were not present in the uploaded v14 workbook and are therefore not fabricated or silently reconstructed here.</t>
  </si>
  <si>
    <t>The v15 workbook resolves the stale 'analyses pending' metadata. It is a final submission workbook, not a replacement for the separate R project directory used as the complete computational archive.</t>
  </si>
  <si>
    <t>FINAL R ANALYSIS PIPELINE MANIFEST</t>
  </si>
  <si>
    <t>The final script sequence defines the computational analysis archive. The workbook embeds source data and final summary-level results; the R project directory should be retained unchanged.</t>
  </si>
  <si>
    <t>Step</t>
  </si>
  <si>
    <t>Script file</t>
  </si>
  <si>
    <t>Purpose</t>
  </si>
  <si>
    <t>01</t>
  </si>
  <si>
    <t>01_import_and_QC.R</t>
  </si>
  <si>
    <t>Import and structural QC</t>
  </si>
  <si>
    <t>Completed</t>
  </si>
  <si>
    <t>02</t>
  </si>
  <si>
    <t>02_pairwise_REML_validation.R</t>
  </si>
  <si>
    <t>Conventional pairwise REML validation</t>
  </si>
  <si>
    <t>03</t>
  </si>
  <si>
    <t>03_dependency_aware_primary.R</t>
  </si>
  <si>
    <t>Six dependency-aware primary models</t>
  </si>
  <si>
    <t>04</t>
  </si>
  <si>
    <t>04_open_closed_moderator.R</t>
  </si>
  <si>
    <t>Open-skill versus closed-skill moderator</t>
  </si>
  <si>
    <t>05</t>
  </si>
  <si>
    <t>05_influence_sensitivity.R</t>
  </si>
  <si>
    <t>Leave-one-comparison and leave-one-trial analyses</t>
  </si>
  <si>
    <t>06</t>
  </si>
  <si>
    <t>06_classification_sensitivity.R</t>
  </si>
  <si>
    <t>One-at-a-time borderline classification sensitivity</t>
  </si>
  <si>
    <t>07</t>
  </si>
  <si>
    <t>07_duration_frequency_exploratory.R</t>
  </si>
  <si>
    <t>Duration moderator and descriptive frequency</t>
  </si>
  <si>
    <t>08</t>
  </si>
  <si>
    <t>08_publication_bias.R</t>
  </si>
  <si>
    <t>Dependency-aware Egger-type small-study-effects assessment</t>
  </si>
  <si>
    <t>09</t>
  </si>
  <si>
    <t>09_grade_evidence_profile_inputs.R</t>
  </si>
  <si>
    <t>Numerical decision support for GRADE</t>
  </si>
  <si>
    <t>10</t>
  </si>
  <si>
    <t>10_final_summary_figures.R</t>
  </si>
  <si>
    <t>Final summary figures and figure-data tables</t>
  </si>
  <si>
    <t>11</t>
  </si>
  <si>
    <t>11_analysis_lock_and_manifest.R</t>
  </si>
  <si>
    <t>Final QC, analysis lock, MD5 manifest and session record</t>
  </si>
  <si>
    <t>Primary model specification: rma.mv with dependency-aware Hedges' g/SE, random = ~1 | Trial_ID / Effect_ID, REML estimation, and Trial_ID-clustered CR2/Satterthwaite inference.</t>
  </si>
  <si>
    <t>ADDITIONAL FILE 3 — FINAL SUBMISSION DATASET AND ANALYSIS SUMMARY</t>
  </si>
  <si>
    <t>v15 FINAL SUBMISSION ANALYSIS LOCKED — source data unchanged from v13; final primary inference uses dependency-aware three-level REML with trial-level CR2/Satterthwaite correction.</t>
  </si>
  <si>
    <t>Submission KPI</t>
  </si>
  <si>
    <t>Locked value</t>
  </si>
  <si>
    <t>Workbook status</t>
  </si>
  <si>
    <t>FINAL SUBMISSION ANALYSIS LOCKED</t>
  </si>
  <si>
    <t>Independent RCTs</t>
  </si>
  <si>
    <t>Included effects</t>
  </si>
  <si>
    <t>Distinct analyzed participants</t>
  </si>
  <si>
    <t>Exercise intervention arms</t>
  </si>
  <si>
    <t>Open-skill / closed-skill arms</t>
  </si>
  <si>
    <t>4 / 32</t>
  </si>
  <si>
    <t>Primary statistically significant pools</t>
  </si>
  <si>
    <t>5 of 6</t>
  </si>
  <si>
    <t>WM-PERF Moderate; other five Low</t>
  </si>
  <si>
    <t>Outcome</t>
  </si>
  <si>
    <t>Trials</t>
  </si>
  <si>
    <t>Effects</t>
  </si>
  <si>
    <t>95% CI</t>
  </si>
  <si>
    <t>Inhibitory control — reaction time</t>
  </si>
  <si>
    <t>Inhibitory control — performance</t>
  </si>
  <si>
    <t>Working memory — reaction time</t>
  </si>
  <si>
    <t>Working memory — performance</t>
  </si>
  <si>
    <t>Cognitive flexibility — reaction time</t>
  </si>
  <si>
    <t>Cognitive flexibility — performance</t>
  </si>
  <si>
    <t>INTERPRETIVE LOCK</t>
  </si>
  <si>
    <t>Primary exercise effects</t>
  </si>
  <si>
    <t>Exercise produced statistically significant benefits in five outcome pools; WM-RT was positive but inconclusive.</t>
  </si>
  <si>
    <t>Current evidence does not establish that open-skill exercise is superior to closed-skill exercise.</t>
  </si>
  <si>
    <t>Equivalence warning</t>
  </si>
  <si>
    <t>Non-significant moderator findings must not be interpreted as evidence of equivalence.</t>
  </si>
  <si>
    <t>Robustness</t>
  </si>
  <si>
    <t>All leave-one-out pooled effects remained positive, although statistical significance was not uniformly robust.</t>
  </si>
  <si>
    <t>Frequency</t>
  </si>
  <si>
    <t>No inferential frequency comparison was conducted because the &gt;3 sessions/week evidence was sparse and entirely closed-skill.</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</si>
</sst>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 numFmtId="177" formatCode="0.0000"/>
    <numFmt numFmtId="178" formatCode="0.000000"/>
  </numFmts>
  <fonts count="27">
    <font>
      <sz val="11"/>
      <name val="Carlito"/>
      <charset val="134"/>
    </font>
    <font>
      <b/>
      <sz val="11"/>
      <color rgb="FFFFFFFF"/>
      <name val="Times New Roman"/>
      <charset val="134"/>
    </font>
    <font>
      <i/>
      <sz val="11"/>
      <name val="Times New Roman"/>
      <charset val="134"/>
    </font>
    <font>
      <b/>
      <sz val="11"/>
      <color rgb="FF000000"/>
      <name val="Times New Roman"/>
      <charset val="134"/>
    </font>
    <font>
      <sz val="11"/>
      <name val="Times New Roman"/>
      <charset val="134"/>
    </font>
    <font>
      <b/>
      <sz val="11"/>
      <name val="Times New Roman"/>
      <charset val="134"/>
    </font>
    <font>
      <sz val="11"/>
      <color rgb="FF000000"/>
      <name val="Times New Roman"/>
      <charset val="134"/>
    </font>
    <font>
      <i/>
      <sz val="11"/>
      <color rgb="FF000000"/>
      <name val="Times New Roman"/>
      <charset val="134"/>
    </font>
    <font>
      <sz val="11"/>
      <color theme="1"/>
      <name val="Calibri"/>
      <charset val="134"/>
    </font>
    <font>
      <sz val="11"/>
      <color rgb="FF0000FF"/>
      <name val="Calibri"/>
      <charset val="134"/>
    </font>
    <font>
      <sz val="11"/>
      <color rgb="FF800080"/>
      <name val="Calibri"/>
      <charset val="134"/>
    </font>
    <font>
      <sz val="11"/>
      <color rgb="FFFF0000"/>
      <name val="Calibri"/>
      <charset val="134"/>
    </font>
    <font>
      <b/>
      <sz val="18"/>
      <color theme="3"/>
      <name val="Calibri"/>
      <charset val="134"/>
    </font>
    <font>
      <i/>
      <sz val="11"/>
      <color rgb="FF7F7F7F"/>
      <name val="Calibri"/>
      <charset val="134"/>
    </font>
    <font>
      <b/>
      <sz val="15"/>
      <color theme="3"/>
      <name val="Calibri"/>
      <charset val="134"/>
    </font>
    <font>
      <b/>
      <sz val="13"/>
      <color theme="3"/>
      <name val="Calibri"/>
      <charset val="134"/>
    </font>
    <font>
      <b/>
      <sz val="11"/>
      <color theme="3"/>
      <name val="Calibri"/>
      <charset val="134"/>
    </font>
    <font>
      <sz val="11"/>
      <color rgb="FF3F3F76"/>
      <name val="Calibri"/>
      <charset val="134"/>
    </font>
    <font>
      <b/>
      <sz val="11"/>
      <color rgb="FF3F3F3F"/>
      <name val="Calibri"/>
      <charset val="134"/>
    </font>
    <font>
      <b/>
      <sz val="11"/>
      <color rgb="FFFA7D00"/>
      <name val="Calibri"/>
      <charset val="134"/>
    </font>
    <font>
      <b/>
      <sz val="11"/>
      <color rgb="FFFFFFFF"/>
      <name val="Calibri"/>
      <charset val="134"/>
    </font>
    <font>
      <sz val="11"/>
      <color rgb="FFFA7D00"/>
      <name val="Calibri"/>
      <charset val="134"/>
    </font>
    <font>
      <b/>
      <sz val="11"/>
      <color theme="1"/>
      <name val="Calibri"/>
      <charset val="134"/>
    </font>
    <font>
      <sz val="11"/>
      <color rgb="FF006100"/>
      <name val="Calibri"/>
      <charset val="134"/>
    </font>
    <font>
      <sz val="11"/>
      <color rgb="FF9C0006"/>
      <name val="Calibri"/>
      <charset val="134"/>
    </font>
    <font>
      <sz val="11"/>
      <color rgb="FF9C6500"/>
      <name val="Calibri"/>
      <charset val="134"/>
    </font>
    <font>
      <sz val="11"/>
      <color theme="0"/>
      <name val="Calibri"/>
      <charset val="134"/>
    </font>
  </fonts>
  <fills count="39">
    <fill>
      <patternFill patternType="none"/>
    </fill>
    <fill>
      <patternFill patternType="gray125"/>
    </fill>
    <fill>
      <patternFill patternType="solid">
        <fgColor rgb="FF1F1F1F"/>
        <bgColor indexed="64"/>
      </patternFill>
    </fill>
    <fill>
      <patternFill patternType="solid">
        <fgColor rgb="FFFFF2CC"/>
        <bgColor indexed="64"/>
      </patternFill>
    </fill>
    <fill>
      <patternFill patternType="solid">
        <fgColor rgb="FFFFFFFF"/>
        <bgColor indexed="64"/>
      </patternFill>
    </fill>
    <fill>
      <patternFill patternType="solid">
        <fgColor rgb="FFFFC000"/>
        <bgColor indexed="64"/>
      </patternFill>
    </fill>
    <fill>
      <patternFill patternType="solid">
        <fgColor rgb="FFDDEBF7"/>
        <bgColor indexed="64"/>
      </patternFill>
    </fill>
    <fill>
      <patternFill patternType="solid">
        <fgColor rgb="FF00B05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
        <bgColor indexed="64"/>
      </patternFill>
    </fill>
    <fill>
      <patternFill patternType="solid">
        <fgColor theme="4" tint="0.59999"/>
        <bgColor indexed="64"/>
      </patternFill>
    </fill>
    <fill>
      <patternFill patternType="solid">
        <fgColor theme="4" tint="0.39998"/>
        <bgColor indexed="64"/>
      </patternFill>
    </fill>
    <fill>
      <patternFill patternType="solid">
        <fgColor theme="5"/>
        <bgColor indexed="64"/>
      </patternFill>
    </fill>
    <fill>
      <patternFill patternType="solid">
        <fgColor theme="5" tint="0.79998"/>
        <bgColor indexed="64"/>
      </patternFill>
    </fill>
    <fill>
      <patternFill patternType="solid">
        <fgColor theme="5" tint="0.59999"/>
        <bgColor indexed="64"/>
      </patternFill>
    </fill>
    <fill>
      <patternFill patternType="solid">
        <fgColor theme="5" tint="0.39998"/>
        <bgColor indexed="64"/>
      </patternFill>
    </fill>
    <fill>
      <patternFill patternType="solid">
        <fgColor theme="6"/>
        <bgColor indexed="64"/>
      </patternFill>
    </fill>
    <fill>
      <patternFill patternType="solid">
        <fgColor theme="6" tint="0.79998"/>
        <bgColor indexed="64"/>
      </patternFill>
    </fill>
    <fill>
      <patternFill patternType="solid">
        <fgColor theme="6" tint="0.59999"/>
        <bgColor indexed="64"/>
      </patternFill>
    </fill>
    <fill>
      <patternFill patternType="solid">
        <fgColor theme="6" tint="0.39998"/>
        <bgColor indexed="64"/>
      </patternFill>
    </fill>
    <fill>
      <patternFill patternType="solid">
        <fgColor theme="7"/>
        <bgColor indexed="64"/>
      </patternFill>
    </fill>
    <fill>
      <patternFill patternType="solid">
        <fgColor theme="7" tint="0.79998"/>
        <bgColor indexed="64"/>
      </patternFill>
    </fill>
    <fill>
      <patternFill patternType="solid">
        <fgColor theme="7" tint="0.59999"/>
        <bgColor indexed="64"/>
      </patternFill>
    </fill>
    <fill>
      <patternFill patternType="solid">
        <fgColor theme="7" tint="0.39998"/>
        <bgColor indexed="64"/>
      </patternFill>
    </fill>
    <fill>
      <patternFill patternType="solid">
        <fgColor theme="8"/>
        <bgColor indexed="64"/>
      </patternFill>
    </fill>
    <fill>
      <patternFill patternType="solid">
        <fgColor theme="8" tint="0.79998"/>
        <bgColor indexed="64"/>
      </patternFill>
    </fill>
    <fill>
      <patternFill patternType="solid">
        <fgColor theme="8" tint="0.59999"/>
        <bgColor indexed="64"/>
      </patternFill>
    </fill>
    <fill>
      <patternFill patternType="solid">
        <fgColor theme="8" tint="0.39998"/>
        <bgColor indexed="64"/>
      </patternFill>
    </fill>
    <fill>
      <patternFill patternType="solid">
        <fgColor theme="9"/>
        <bgColor indexed="64"/>
      </patternFill>
    </fill>
    <fill>
      <patternFill patternType="solid">
        <fgColor theme="9" tint="0.79998"/>
        <bgColor indexed="64"/>
      </patternFill>
    </fill>
    <fill>
      <patternFill patternType="solid">
        <fgColor theme="9" tint="0.59999"/>
        <bgColor indexed="64"/>
      </patternFill>
    </fill>
    <fill>
      <patternFill patternType="solid">
        <fgColor theme="9" tint="0.39998"/>
        <bgColor indexed="64"/>
      </patternFill>
    </fill>
  </fills>
  <borders count="38">
    <border>
      <left/>
      <right/>
      <top/>
      <bottom/>
      <diagonal/>
    </border>
    <border>
      <left style="thin">
        <color rgb="FFD9D9D9"/>
      </left>
      <right/>
      <top style="thin">
        <color rgb="FFD9D9D9"/>
      </top>
      <bottom style="thin">
        <color rgb="FFD9D9D9"/>
      </bottom>
      <diagonal/>
    </border>
    <border>
      <left/>
      <right style="thin">
        <color rgb="FFD9D9D9"/>
      </right>
      <top style="thin">
        <color rgb="FFD9D9D9"/>
      </top>
      <bottom style="thin">
        <color rgb="FFD9D9D9"/>
      </bottom>
      <diagonal/>
    </border>
    <border>
      <left/>
      <right/>
      <top style="thin">
        <color rgb="FFD9D9D9"/>
      </top>
      <bottom style="thin">
        <color rgb="FFD9D9D9"/>
      </bottom>
      <diagonal/>
    </border>
    <border>
      <left style="thin">
        <color rgb="FFD9D9D9"/>
      </left>
      <right/>
      <top style="thin">
        <color rgb="FFD9D9D9"/>
      </top>
      <bottom/>
      <diagonal/>
    </border>
    <border>
      <left/>
      <right style="thin">
        <color rgb="FFD9D9D9"/>
      </right>
      <top style="thin">
        <color rgb="FFD9D9D9"/>
      </top>
      <bottom/>
      <diagonal/>
    </border>
    <border>
      <left style="thin">
        <color rgb="FFD9D9D9"/>
      </left>
      <right/>
      <top/>
      <bottom/>
      <diagonal/>
    </border>
    <border>
      <left/>
      <right style="thin">
        <color rgb="FFD9D9D9"/>
      </right>
      <top/>
      <bottom/>
      <diagonal/>
    </border>
    <border>
      <left style="thin">
        <color rgb="FFD9D9D9"/>
      </left>
      <right/>
      <top/>
      <bottom style="thin">
        <color rgb="FFD9D9D9"/>
      </bottom>
      <diagonal/>
    </border>
    <border>
      <left/>
      <right style="thin">
        <color rgb="FFD9D9D9"/>
      </right>
      <top/>
      <bottom style="thin">
        <color rgb="FFD9D9D9"/>
      </bottom>
      <diagonal/>
    </border>
    <border>
      <left/>
      <right/>
      <top style="thin">
        <color rgb="FFD9D9D9"/>
      </top>
      <bottom/>
      <diagonal/>
    </border>
    <border>
      <left/>
      <right/>
      <top/>
      <bottom style="thin">
        <color rgb="FFD9D9D9"/>
      </bottom>
      <diagonal/>
    </border>
    <border>
      <left style="thin">
        <color rgb="FFD9D9D9"/>
      </left>
      <right style="thin">
        <color rgb="FFD9D9D9"/>
      </right>
      <top style="thin">
        <color rgb="FFD9D9D9"/>
      </top>
      <bottom style="thin">
        <color rgb="FFD9D9D9"/>
      </bottom>
      <diagonal/>
    </border>
    <border>
      <left style="thin">
        <color rgb="FF808080"/>
      </left>
      <right style="thin">
        <color rgb="FFBFBFBF"/>
      </right>
      <top style="thin">
        <color rgb="FF808080"/>
      </top>
      <bottom style="thin">
        <color rgb="FFBFBFBF"/>
      </bottom>
      <diagonal/>
    </border>
    <border>
      <left style="thin">
        <color rgb="FFBFBFBF"/>
      </left>
      <right style="thin">
        <color rgb="FFBFBFBF"/>
      </right>
      <top style="thin">
        <color rgb="FF808080"/>
      </top>
      <bottom style="thin">
        <color rgb="FFBFBFBF"/>
      </bottom>
      <diagonal/>
    </border>
    <border>
      <left style="thin">
        <color rgb="FFBFBFBF"/>
      </left>
      <right style="thin">
        <color rgb="FF808080"/>
      </right>
      <top style="thin">
        <color rgb="FF808080"/>
      </top>
      <bottom style="thin">
        <color rgb="FFBFBFBF"/>
      </bottom>
      <diagonal/>
    </border>
    <border>
      <left style="thin">
        <color rgb="FF808080"/>
      </left>
      <right style="thin">
        <color rgb="FFBFBFBF"/>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style="thin">
        <color rgb="FFBFBFBF"/>
      </left>
      <right style="thin">
        <color rgb="FF808080"/>
      </right>
      <top style="thin">
        <color rgb="FFBFBFBF"/>
      </top>
      <bottom style="thin">
        <color rgb="FFBFBFBF"/>
      </bottom>
      <diagonal/>
    </border>
    <border>
      <left style="thin">
        <color rgb="FF808080"/>
      </left>
      <right style="thin">
        <color rgb="FFBFBFBF"/>
      </right>
      <top style="thin">
        <color rgb="FFBFBFBF"/>
      </top>
      <bottom style="thin">
        <color rgb="FF808080"/>
      </bottom>
      <diagonal/>
    </border>
    <border>
      <left style="thin">
        <color rgb="FFBFBFBF"/>
      </left>
      <right style="thin">
        <color rgb="FFBFBFBF"/>
      </right>
      <top style="thin">
        <color rgb="FFBFBFBF"/>
      </top>
      <bottom style="thin">
        <color rgb="FF808080"/>
      </bottom>
      <diagonal/>
    </border>
    <border>
      <left style="thin">
        <color rgb="FFBFBFBF"/>
      </left>
      <right style="thin">
        <color rgb="FF808080"/>
      </right>
      <top style="thin">
        <color rgb="FFBFBFBF"/>
      </top>
      <bottom style="thin">
        <color rgb="FF808080"/>
      </bottom>
      <diagonal/>
    </border>
    <border>
      <left style="thin">
        <color rgb="FFD9E2F3"/>
      </left>
      <right/>
      <top style="thin">
        <color rgb="FFD9E2F3"/>
      </top>
      <bottom style="thin">
        <color rgb="FFD9E2F3"/>
      </bottom>
      <diagonal/>
    </border>
    <border>
      <left/>
      <right/>
      <top style="thin">
        <color rgb="FFD9E2F3"/>
      </top>
      <bottom style="thin">
        <color rgb="FFD9E2F3"/>
      </bottom>
      <diagonal/>
    </border>
    <border>
      <left/>
      <right style="thin">
        <color rgb="FFD9E2F3"/>
      </right>
      <top style="thin">
        <color rgb="FFD9E2F3"/>
      </top>
      <bottom style="thin">
        <color rgb="FFD9E2F3"/>
      </bottom>
      <diagonal/>
    </border>
    <border>
      <left style="thin">
        <color rgb="FFD9D9D9"/>
      </left>
      <right/>
      <top style="thin">
        <color rgb="FFA6A6A6"/>
      </top>
      <bottom style="thin">
        <color rgb="FFA6A6A6"/>
      </bottom>
      <diagonal/>
    </border>
    <border>
      <left/>
      <right/>
      <top style="thin">
        <color rgb="FFA6A6A6"/>
      </top>
      <bottom style="thin">
        <color rgb="FFA6A6A6"/>
      </bottom>
      <diagonal/>
    </border>
    <border>
      <left/>
      <right style="thin">
        <color rgb="FFD9D9D9"/>
      </right>
      <top style="thin">
        <color rgb="FFA6A6A6"/>
      </top>
      <bottom style="thin">
        <color rgb="FFA6A6A6"/>
      </bottom>
      <diagonal/>
    </border>
    <border>
      <left style="thin">
        <color rgb="FFA6A6A6"/>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8" borderId="30"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1" applyNumberFormat="0" applyFill="0" applyAlignment="0" applyProtection="0">
      <alignment vertical="center"/>
    </xf>
    <xf numFmtId="0" fontId="15" fillId="0" borderId="31" applyNumberFormat="0" applyFill="0" applyAlignment="0" applyProtection="0">
      <alignment vertical="center"/>
    </xf>
    <xf numFmtId="0" fontId="16" fillId="0" borderId="32" applyNumberFormat="0" applyFill="0" applyAlignment="0" applyProtection="0">
      <alignment vertical="center"/>
    </xf>
    <xf numFmtId="0" fontId="16" fillId="0" borderId="0" applyNumberFormat="0" applyFill="0" applyBorder="0" applyAlignment="0" applyProtection="0">
      <alignment vertical="center"/>
    </xf>
    <xf numFmtId="0" fontId="17" fillId="9" borderId="33" applyNumberFormat="0" applyAlignment="0" applyProtection="0">
      <alignment vertical="center"/>
    </xf>
    <xf numFmtId="0" fontId="18" fillId="10" borderId="34" applyNumberFormat="0" applyAlignment="0" applyProtection="0">
      <alignment vertical="center"/>
    </xf>
    <xf numFmtId="0" fontId="19" fillId="10" borderId="33" applyNumberFormat="0" applyAlignment="0" applyProtection="0">
      <alignment vertical="center"/>
    </xf>
    <xf numFmtId="0" fontId="20" fillId="11" borderId="35" applyNumberFormat="0" applyAlignment="0" applyProtection="0">
      <alignment vertical="center"/>
    </xf>
    <xf numFmtId="0" fontId="21" fillId="0" borderId="36" applyNumberFormat="0" applyFill="0" applyAlignment="0" applyProtection="0">
      <alignment vertical="center"/>
    </xf>
    <xf numFmtId="0" fontId="22" fillId="0" borderId="37" applyNumberFormat="0" applyFill="0" applyAlignment="0" applyProtection="0">
      <alignment vertical="center"/>
    </xf>
    <xf numFmtId="0" fontId="23"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8" fillId="28" borderId="0" applyNumberFormat="0" applyBorder="0" applyAlignment="0" applyProtection="0">
      <alignment vertical="center"/>
    </xf>
    <xf numFmtId="0" fontId="8"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8" fillId="32" borderId="0" applyNumberFormat="0" applyBorder="0" applyAlignment="0" applyProtection="0">
      <alignment vertical="center"/>
    </xf>
    <xf numFmtId="0" fontId="8" fillId="33" borderId="0" applyNumberFormat="0" applyBorder="0" applyAlignment="0" applyProtection="0">
      <alignment vertical="center"/>
    </xf>
    <xf numFmtId="0" fontId="26" fillId="34" borderId="0" applyNumberFormat="0" applyBorder="0" applyAlignment="0" applyProtection="0">
      <alignment vertical="center"/>
    </xf>
    <xf numFmtId="0" fontId="26" fillId="35" borderId="0" applyNumberFormat="0" applyBorder="0" applyAlignment="0" applyProtection="0">
      <alignment vertical="center"/>
    </xf>
    <xf numFmtId="0" fontId="8" fillId="36" borderId="0" applyNumberFormat="0" applyBorder="0" applyAlignment="0" applyProtection="0">
      <alignment vertical="center"/>
    </xf>
    <xf numFmtId="0" fontId="8" fillId="37" borderId="0" applyNumberFormat="0" applyBorder="0" applyAlignment="0" applyProtection="0">
      <alignment vertical="center"/>
    </xf>
    <xf numFmtId="0" fontId="26" fillId="38" borderId="0" applyNumberFormat="0" applyBorder="0" applyAlignment="0" applyProtection="0">
      <alignment vertical="center"/>
    </xf>
    <xf numFmtId="0" fontId="0" fillId="0" borderId="0"/>
  </cellStyleXfs>
  <cellXfs count="129">
    <xf numFmtId="0" fontId="0" fillId="0" borderId="0" xfId="49"/>
    <xf numFmtId="0" fontId="1" fillId="2" borderId="0" xfId="0" applyNumberFormat="1" applyFont="1" applyFill="1" applyBorder="1" applyAlignment="1">
      <alignment horizontal="center" vertical="center" wrapText="1"/>
    </xf>
    <xf numFmtId="0" fontId="2" fillId="3" borderId="0" xfId="0" applyNumberFormat="1" applyFont="1" applyFill="1" applyBorder="1" applyAlignment="1">
      <alignment horizontal="left" vertical="center" wrapText="1"/>
    </xf>
    <xf numFmtId="0" fontId="3" fillId="4" borderId="1" xfId="0" applyNumberFormat="1" applyFont="1" applyFill="1" applyBorder="1" applyAlignment="1">
      <alignment horizontal="center" vertical="center" wrapText="1"/>
    </xf>
    <xf numFmtId="0" fontId="3" fillId="4" borderId="2" xfId="0" applyNumberFormat="1" applyFont="1" applyFill="1" applyBorder="1" applyAlignment="1">
      <alignment horizontal="center" vertical="center" wrapText="1"/>
    </xf>
    <xf numFmtId="0" fontId="4" fillId="4" borderId="0" xfId="0" applyNumberFormat="1" applyFont="1" applyFill="1" applyBorder="1" applyAlignment="1">
      <alignment wrapText="1"/>
    </xf>
    <xf numFmtId="0" fontId="3" fillId="5" borderId="1" xfId="0" applyNumberFormat="1" applyFont="1" applyFill="1" applyBorder="1" applyAlignment="1">
      <alignment horizontal="center" vertical="center" wrapText="1"/>
    </xf>
    <xf numFmtId="0" fontId="3" fillId="5" borderId="3" xfId="0" applyNumberFormat="1" applyFont="1" applyFill="1" applyBorder="1" applyAlignment="1">
      <alignment horizontal="center" vertical="center" wrapText="1"/>
    </xf>
    <xf numFmtId="0" fontId="3" fillId="5" borderId="2" xfId="0" applyNumberFormat="1" applyFont="1" applyFill="1" applyBorder="1" applyAlignment="1">
      <alignment horizontal="center" vertical="center" wrapText="1"/>
    </xf>
    <xf numFmtId="0" fontId="4" fillId="4" borderId="4" xfId="0" applyNumberFormat="1" applyFont="1" applyFill="1" applyBorder="1" applyAlignment="1">
      <alignment vertical="center" wrapText="1"/>
    </xf>
    <xf numFmtId="0" fontId="4" fillId="4" borderId="5" xfId="0" applyNumberFormat="1" applyFont="1" applyFill="1" applyBorder="1" applyAlignment="1">
      <alignment horizontal="left" vertical="center" wrapText="1"/>
    </xf>
    <xf numFmtId="0" fontId="4" fillId="0" borderId="1" xfId="0" applyNumberFormat="1" applyFont="1" applyFill="1" applyBorder="1" applyAlignment="1">
      <alignment vertical="center" wrapText="1"/>
    </xf>
    <xf numFmtId="0" fontId="4" fillId="0" borderId="3" xfId="0" applyNumberFormat="1" applyFont="1" applyFill="1" applyBorder="1" applyAlignment="1">
      <alignment horizontal="left" vertical="center" wrapText="1"/>
    </xf>
    <xf numFmtId="0" fontId="4" fillId="0" borderId="2" xfId="0" applyNumberFormat="1" applyFont="1" applyFill="1" applyBorder="1" applyAlignment="1">
      <alignment horizontal="left" vertical="center" wrapText="1"/>
    </xf>
    <xf numFmtId="0" fontId="4" fillId="4" borderId="6" xfId="0" applyNumberFormat="1" applyFont="1" applyFill="1" applyBorder="1" applyAlignment="1">
      <alignment vertical="center" wrapText="1"/>
    </xf>
    <xf numFmtId="0" fontId="4" fillId="4" borderId="7" xfId="0" applyNumberFormat="1" applyFont="1" applyFill="1" applyBorder="1" applyAlignment="1">
      <alignment horizontal="center" vertical="center" wrapText="1"/>
    </xf>
    <xf numFmtId="0" fontId="4" fillId="4" borderId="7" xfId="0" applyNumberFormat="1" applyFont="1" applyFill="1" applyBorder="1" applyAlignment="1">
      <alignment horizontal="left" vertical="center" wrapText="1"/>
    </xf>
    <xf numFmtId="0" fontId="4" fillId="4" borderId="8" xfId="0" applyNumberFormat="1" applyFont="1" applyFill="1" applyBorder="1" applyAlignment="1">
      <alignment vertical="center" wrapText="1"/>
    </xf>
    <xf numFmtId="0" fontId="4" fillId="4" borderId="9" xfId="0" applyNumberFormat="1" applyFont="1" applyFill="1" applyBorder="1" applyAlignment="1">
      <alignment horizontal="left" vertical="center" wrapText="1"/>
    </xf>
    <xf numFmtId="0" fontId="4" fillId="0" borderId="4" xfId="0" applyNumberFormat="1" applyFont="1" applyFill="1" applyBorder="1" applyAlignment="1">
      <alignment vertical="center" wrapText="1"/>
    </xf>
    <xf numFmtId="1" fontId="4" fillId="0" borderId="10" xfId="0" applyNumberFormat="1" applyFont="1" applyFill="1" applyBorder="1" applyAlignment="1">
      <alignment vertical="center" wrapText="1"/>
    </xf>
    <xf numFmtId="176" fontId="4" fillId="0" borderId="10" xfId="0" applyNumberFormat="1" applyFont="1" applyFill="1" applyBorder="1" applyAlignment="1">
      <alignment vertical="center" wrapText="1"/>
    </xf>
    <xf numFmtId="0" fontId="4" fillId="0" borderId="10" xfId="0" applyNumberFormat="1" applyFont="1" applyFill="1" applyBorder="1" applyAlignment="1">
      <alignment vertical="center" wrapText="1"/>
    </xf>
    <xf numFmtId="177" fontId="4" fillId="0" borderId="10" xfId="0" applyNumberFormat="1" applyFont="1" applyFill="1" applyBorder="1" applyAlignment="1">
      <alignment vertical="center" wrapText="1"/>
    </xf>
    <xf numFmtId="0" fontId="4" fillId="0" borderId="5" xfId="0" applyNumberFormat="1" applyFont="1" applyFill="1" applyBorder="1" applyAlignment="1">
      <alignment vertical="center" wrapText="1"/>
    </xf>
    <xf numFmtId="0" fontId="4" fillId="0" borderId="6" xfId="0" applyNumberFormat="1" applyFont="1" applyFill="1" applyBorder="1" applyAlignment="1">
      <alignment vertical="center" wrapText="1"/>
    </xf>
    <xf numFmtId="1" fontId="4" fillId="0" borderId="0" xfId="0" applyNumberFormat="1" applyFont="1" applyFill="1" applyBorder="1" applyAlignment="1">
      <alignment vertical="center" wrapText="1"/>
    </xf>
    <xf numFmtId="176" fontId="4" fillId="0" borderId="0" xfId="0" applyNumberFormat="1" applyFont="1" applyFill="1" applyBorder="1" applyAlignment="1">
      <alignment vertical="center" wrapText="1"/>
    </xf>
    <xf numFmtId="0" fontId="4" fillId="0" borderId="0" xfId="0" applyNumberFormat="1" applyFont="1" applyFill="1" applyBorder="1" applyAlignment="1">
      <alignment vertical="center" wrapText="1"/>
    </xf>
    <xf numFmtId="177" fontId="4" fillId="0" borderId="0" xfId="0" applyNumberFormat="1" applyFont="1" applyFill="1" applyBorder="1" applyAlignment="1">
      <alignment vertical="center" wrapText="1"/>
    </xf>
    <xf numFmtId="0" fontId="4" fillId="0" borderId="7" xfId="0" applyNumberFormat="1" applyFont="1" applyFill="1" applyBorder="1" applyAlignment="1">
      <alignment vertical="center" wrapText="1"/>
    </xf>
    <xf numFmtId="0" fontId="4" fillId="0" borderId="8" xfId="0" applyNumberFormat="1" applyFont="1" applyFill="1" applyBorder="1" applyAlignment="1">
      <alignment vertical="center" wrapText="1"/>
    </xf>
    <xf numFmtId="1" fontId="4" fillId="0" borderId="11" xfId="0" applyNumberFormat="1" applyFont="1" applyFill="1" applyBorder="1" applyAlignment="1">
      <alignment vertical="center" wrapText="1"/>
    </xf>
    <xf numFmtId="176" fontId="4" fillId="0" borderId="11" xfId="0" applyNumberFormat="1" applyFont="1" applyFill="1" applyBorder="1" applyAlignment="1">
      <alignment vertical="center" wrapText="1"/>
    </xf>
    <xf numFmtId="0" fontId="4" fillId="0" borderId="11" xfId="0" applyNumberFormat="1" applyFont="1" applyFill="1" applyBorder="1" applyAlignment="1">
      <alignment vertical="center" wrapText="1"/>
    </xf>
    <xf numFmtId="177" fontId="4" fillId="0" borderId="11" xfId="0" applyNumberFormat="1" applyFont="1" applyFill="1" applyBorder="1" applyAlignment="1">
      <alignment vertical="center" wrapText="1"/>
    </xf>
    <xf numFmtId="0" fontId="4" fillId="0" borderId="9" xfId="0" applyNumberFormat="1" applyFont="1" applyFill="1" applyBorder="1" applyAlignment="1">
      <alignment vertical="center" wrapText="1"/>
    </xf>
    <xf numFmtId="0" fontId="5" fillId="6" borderId="12" xfId="0" applyNumberFormat="1" applyFont="1" applyFill="1" applyBorder="1" applyAlignment="1">
      <alignment vertical="center" wrapText="1"/>
    </xf>
    <xf numFmtId="0" fontId="4" fillId="0" borderId="12" xfId="0" applyNumberFormat="1" applyFont="1" applyFill="1" applyBorder="1" applyAlignment="1">
      <alignment horizontal="left" vertical="center" wrapText="1"/>
    </xf>
    <xf numFmtId="2" fontId="4" fillId="0" borderId="10" xfId="0" applyNumberFormat="1" applyFont="1" applyFill="1" applyBorder="1" applyAlignment="1">
      <alignment vertical="center" wrapText="1"/>
    </xf>
    <xf numFmtId="2" fontId="4" fillId="0" borderId="0" xfId="0" applyNumberFormat="1" applyFont="1" applyFill="1" applyBorder="1" applyAlignment="1">
      <alignment vertical="center" wrapText="1"/>
    </xf>
    <xf numFmtId="2" fontId="4" fillId="0" borderId="11" xfId="0" applyNumberFormat="1" applyFont="1" applyFill="1" applyBorder="1" applyAlignment="1">
      <alignment vertical="center" wrapText="1"/>
    </xf>
    <xf numFmtId="0" fontId="4" fillId="0" borderId="0" xfId="0" applyNumberFormat="1" applyFont="1" applyFill="1" applyBorder="1" applyAlignment="1">
      <alignment horizontal="center" vertical="center" wrapText="1"/>
    </xf>
    <xf numFmtId="0" fontId="4" fillId="0" borderId="0" xfId="0" applyNumberFormat="1" applyFont="1" applyFill="1" applyBorder="1" applyAlignment="1">
      <alignment horizontal="left" vertical="center" wrapText="1"/>
    </xf>
    <xf numFmtId="0" fontId="4" fillId="0" borderId="0" xfId="0" applyNumberFormat="1" applyFont="1" applyFill="1" applyBorder="1" applyAlignment="1">
      <alignment wrapText="1"/>
    </xf>
    <xf numFmtId="0" fontId="6" fillId="0" borderId="4" xfId="0" applyNumberFormat="1" applyFont="1" applyFill="1" applyBorder="1" applyAlignment="1">
      <alignment vertical="center" wrapText="1"/>
    </xf>
    <xf numFmtId="0" fontId="6" fillId="0" borderId="10" xfId="0" applyNumberFormat="1" applyFont="1" applyFill="1" applyBorder="1" applyAlignment="1">
      <alignment vertical="center" wrapText="1"/>
    </xf>
    <xf numFmtId="178" fontId="6" fillId="0" borderId="10" xfId="0" applyNumberFormat="1" applyFont="1" applyFill="1" applyBorder="1" applyAlignment="1">
      <alignment vertical="center" wrapText="1"/>
    </xf>
    <xf numFmtId="2" fontId="6" fillId="0" borderId="10" xfId="0" applyNumberFormat="1" applyFont="1" applyFill="1" applyBorder="1" applyAlignment="1">
      <alignment vertical="center" wrapText="1"/>
    </xf>
    <xf numFmtId="178" fontId="6" fillId="0" borderId="5" xfId="0" applyNumberFormat="1" applyFont="1" applyFill="1" applyBorder="1" applyAlignment="1">
      <alignment vertical="center" wrapText="1"/>
    </xf>
    <xf numFmtId="0" fontId="6" fillId="0" borderId="6" xfId="0" applyNumberFormat="1" applyFont="1" applyFill="1" applyBorder="1" applyAlignment="1">
      <alignment vertical="center" wrapText="1"/>
    </xf>
    <xf numFmtId="0" fontId="6" fillId="0" borderId="0" xfId="0" applyNumberFormat="1" applyFont="1" applyFill="1" applyBorder="1" applyAlignment="1">
      <alignment vertical="center" wrapText="1"/>
    </xf>
    <xf numFmtId="178" fontId="6" fillId="0" borderId="0" xfId="0" applyNumberFormat="1" applyFont="1" applyFill="1" applyBorder="1" applyAlignment="1">
      <alignment vertical="center" wrapText="1"/>
    </xf>
    <xf numFmtId="2" fontId="6" fillId="0" borderId="0" xfId="0" applyNumberFormat="1" applyFont="1" applyFill="1" applyBorder="1" applyAlignment="1">
      <alignment vertical="center" wrapText="1"/>
    </xf>
    <xf numFmtId="178" fontId="6" fillId="0" borderId="7" xfId="0" applyNumberFormat="1" applyFont="1" applyFill="1" applyBorder="1" applyAlignment="1">
      <alignment vertical="center" wrapText="1"/>
    </xf>
    <xf numFmtId="0" fontId="6" fillId="0" borderId="8" xfId="0" applyNumberFormat="1" applyFont="1" applyFill="1" applyBorder="1" applyAlignment="1">
      <alignment vertical="center" wrapText="1"/>
    </xf>
    <xf numFmtId="0" fontId="6" fillId="0" borderId="11" xfId="0" applyNumberFormat="1" applyFont="1" applyFill="1" applyBorder="1" applyAlignment="1">
      <alignment vertical="center" wrapText="1"/>
    </xf>
    <xf numFmtId="178" fontId="6" fillId="0" borderId="11" xfId="0" applyNumberFormat="1" applyFont="1" applyFill="1" applyBorder="1" applyAlignment="1">
      <alignment vertical="center" wrapText="1"/>
    </xf>
    <xf numFmtId="2" fontId="6" fillId="0" borderId="11" xfId="0" applyNumberFormat="1" applyFont="1" applyFill="1" applyBorder="1" applyAlignment="1">
      <alignment vertical="center" wrapText="1"/>
    </xf>
    <xf numFmtId="178" fontId="6" fillId="0" borderId="9" xfId="0" applyNumberFormat="1" applyFont="1" applyFill="1" applyBorder="1" applyAlignment="1">
      <alignment vertical="center" wrapText="1"/>
    </xf>
    <xf numFmtId="1" fontId="6" fillId="0" borderId="10" xfId="0" applyNumberFormat="1" applyFont="1" applyFill="1" applyBorder="1" applyAlignment="1">
      <alignment vertical="center" wrapText="1"/>
    </xf>
    <xf numFmtId="177" fontId="6" fillId="0" borderId="10" xfId="0" applyNumberFormat="1" applyFont="1" applyFill="1" applyBorder="1" applyAlignment="1">
      <alignment vertical="center" wrapText="1"/>
    </xf>
    <xf numFmtId="0" fontId="6" fillId="0" borderId="5" xfId="0" applyNumberFormat="1" applyFont="1" applyFill="1" applyBorder="1" applyAlignment="1">
      <alignment vertical="center" wrapText="1"/>
    </xf>
    <xf numFmtId="1" fontId="6" fillId="0" borderId="0" xfId="0" applyNumberFormat="1" applyFont="1" applyFill="1" applyBorder="1" applyAlignment="1">
      <alignment vertical="center" wrapText="1"/>
    </xf>
    <xf numFmtId="177" fontId="6" fillId="0" borderId="0" xfId="0" applyNumberFormat="1" applyFont="1" applyFill="1" applyBorder="1" applyAlignment="1">
      <alignment vertical="center" wrapText="1"/>
    </xf>
    <xf numFmtId="0" fontId="6" fillId="0" borderId="7" xfId="0" applyNumberFormat="1" applyFont="1" applyFill="1" applyBorder="1" applyAlignment="1">
      <alignment vertical="center" wrapText="1"/>
    </xf>
    <xf numFmtId="1" fontId="6" fillId="0" borderId="11" xfId="0" applyNumberFormat="1" applyFont="1" applyFill="1" applyBorder="1" applyAlignment="1">
      <alignment vertical="center" wrapText="1"/>
    </xf>
    <xf numFmtId="177" fontId="6" fillId="0" borderId="11" xfId="0" applyNumberFormat="1" applyFont="1" applyFill="1" applyBorder="1" applyAlignment="1">
      <alignment vertical="center" wrapText="1"/>
    </xf>
    <xf numFmtId="0" fontId="6" fillId="0" borderId="9" xfId="0" applyNumberFormat="1" applyFont="1" applyFill="1" applyBorder="1" applyAlignment="1">
      <alignment vertical="center" wrapText="1"/>
    </xf>
    <xf numFmtId="0" fontId="3" fillId="5" borderId="0" xfId="0" applyNumberFormat="1" applyFont="1" applyFill="1" applyBorder="1" applyAlignment="1">
      <alignment horizontal="center" vertical="center" wrapText="1"/>
    </xf>
    <xf numFmtId="0" fontId="6" fillId="0" borderId="0" xfId="0" applyNumberFormat="1" applyFont="1" applyFill="1" applyAlignment="1">
      <alignment vertical="center" wrapText="1"/>
    </xf>
    <xf numFmtId="1" fontId="6" fillId="0" borderId="0" xfId="0" applyNumberFormat="1" applyFont="1" applyFill="1" applyAlignment="1">
      <alignment vertical="center" wrapText="1"/>
    </xf>
    <xf numFmtId="178" fontId="6" fillId="0" borderId="0" xfId="0" applyNumberFormat="1" applyFont="1" applyFill="1" applyAlignment="1">
      <alignment vertical="center" wrapText="1"/>
    </xf>
    <xf numFmtId="0" fontId="4" fillId="5" borderId="0" xfId="0" applyNumberFormat="1" applyFont="1" applyFill="1" applyBorder="1" applyAlignment="1">
      <alignment horizontal="center" vertical="center" wrapText="1"/>
    </xf>
    <xf numFmtId="0" fontId="4" fillId="5" borderId="13" xfId="0" applyNumberFormat="1" applyFont="1" applyFill="1" applyBorder="1" applyAlignment="1">
      <alignment horizontal="center" vertical="center" wrapText="1"/>
    </xf>
    <xf numFmtId="0" fontId="4" fillId="5" borderId="14" xfId="0" applyNumberFormat="1" applyFont="1" applyFill="1" applyBorder="1" applyAlignment="1">
      <alignment horizontal="center" vertical="center" wrapText="1"/>
    </xf>
    <xf numFmtId="0" fontId="4" fillId="5" borderId="15" xfId="0" applyNumberFormat="1" applyFont="1" applyFill="1" applyBorder="1" applyAlignment="1">
      <alignment horizontal="center" vertical="center" wrapText="1"/>
    </xf>
    <xf numFmtId="0" fontId="4" fillId="0" borderId="16" xfId="0" applyNumberFormat="1" applyFont="1" applyFill="1" applyBorder="1" applyAlignment="1">
      <alignment vertical="center" wrapText="1"/>
    </xf>
    <xf numFmtId="0" fontId="4" fillId="0" borderId="17" xfId="0" applyNumberFormat="1" applyFont="1" applyFill="1" applyBorder="1" applyAlignment="1">
      <alignment vertical="center" wrapText="1"/>
    </xf>
    <xf numFmtId="0" fontId="4" fillId="0" borderId="18" xfId="0" applyNumberFormat="1" applyFont="1" applyFill="1" applyBorder="1" applyAlignment="1">
      <alignment vertical="center" wrapText="1"/>
    </xf>
    <xf numFmtId="0" fontId="4" fillId="0" borderId="19" xfId="0" applyNumberFormat="1" applyFont="1" applyFill="1" applyBorder="1" applyAlignment="1">
      <alignment vertical="center" wrapText="1"/>
    </xf>
    <xf numFmtId="0" fontId="4" fillId="0" borderId="20" xfId="0" applyNumberFormat="1" applyFont="1" applyFill="1" applyBorder="1" applyAlignment="1">
      <alignment vertical="center" wrapText="1"/>
    </xf>
    <xf numFmtId="0" fontId="4" fillId="0" borderId="21" xfId="0" applyNumberFormat="1" applyFont="1" applyFill="1" applyBorder="1" applyAlignment="1">
      <alignment vertical="center" wrapText="1"/>
    </xf>
    <xf numFmtId="178" fontId="4" fillId="0" borderId="0" xfId="0" applyNumberFormat="1" applyFont="1" applyFill="1" applyBorder="1" applyAlignment="1">
      <alignment vertical="center" wrapText="1"/>
    </xf>
    <xf numFmtId="0" fontId="6" fillId="5" borderId="22" xfId="0" applyNumberFormat="1" applyFont="1" applyFill="1" applyBorder="1" applyAlignment="1">
      <alignment horizontal="center" vertical="center" wrapText="1"/>
    </xf>
    <xf numFmtId="0" fontId="6" fillId="5" borderId="23" xfId="0" applyNumberFormat="1" applyFont="1" applyFill="1" applyBorder="1" applyAlignment="1">
      <alignment horizontal="center" vertical="center" wrapText="1"/>
    </xf>
    <xf numFmtId="0" fontId="6" fillId="5" borderId="24" xfId="0" applyNumberFormat="1" applyFont="1" applyFill="1" applyBorder="1" applyAlignment="1">
      <alignment horizontal="center" vertical="center" wrapText="1"/>
    </xf>
    <xf numFmtId="0" fontId="6" fillId="0" borderId="4" xfId="0" applyNumberFormat="1" applyFont="1" applyFill="1" applyBorder="1" applyAlignment="1">
      <alignment horizontal="center" vertical="center" wrapText="1"/>
    </xf>
    <xf numFmtId="0" fontId="6" fillId="0" borderId="10" xfId="0" applyNumberFormat="1" applyFont="1" applyFill="1" applyBorder="1" applyAlignment="1">
      <alignment horizontal="center" vertical="center" wrapText="1"/>
    </xf>
    <xf numFmtId="0" fontId="6" fillId="0" borderId="5" xfId="0" applyNumberFormat="1" applyFont="1" applyFill="1" applyBorder="1" applyAlignment="1">
      <alignment horizontal="left" vertical="center" wrapText="1"/>
    </xf>
    <xf numFmtId="0" fontId="6" fillId="0" borderId="6" xfId="0" applyNumberFormat="1" applyFont="1" applyFill="1" applyBorder="1" applyAlignment="1">
      <alignment horizontal="center" vertical="center" wrapText="1"/>
    </xf>
    <xf numFmtId="0" fontId="6" fillId="0" borderId="0" xfId="0" applyNumberFormat="1" applyFont="1" applyFill="1" applyAlignment="1">
      <alignment horizontal="center" vertical="center" wrapText="1"/>
    </xf>
    <xf numFmtId="0" fontId="6" fillId="0" borderId="7" xfId="0" applyNumberFormat="1" applyFont="1" applyFill="1" applyBorder="1" applyAlignment="1">
      <alignment horizontal="left" vertical="center" wrapText="1"/>
    </xf>
    <xf numFmtId="0" fontId="6" fillId="0" borderId="8" xfId="0" applyNumberFormat="1" applyFont="1" applyFill="1" applyBorder="1" applyAlignment="1">
      <alignment horizontal="center" vertical="center" wrapText="1"/>
    </xf>
    <xf numFmtId="0" fontId="6" fillId="0" borderId="11" xfId="0" applyNumberFormat="1" applyFont="1" applyFill="1" applyBorder="1" applyAlignment="1">
      <alignment horizontal="center" vertical="center" wrapText="1"/>
    </xf>
    <xf numFmtId="0" fontId="6" fillId="0" borderId="9" xfId="0" applyNumberFormat="1" applyFont="1" applyFill="1" applyBorder="1" applyAlignment="1">
      <alignment horizontal="left" vertical="center" wrapText="1"/>
    </xf>
    <xf numFmtId="0" fontId="5" fillId="5" borderId="0" xfId="0" applyNumberFormat="1" applyFont="1" applyFill="1" applyBorder="1" applyAlignment="1">
      <alignment horizontal="center" vertical="center" wrapText="1"/>
    </xf>
    <xf numFmtId="0" fontId="6" fillId="0" borderId="0" xfId="0" applyNumberFormat="1" applyFont="1" applyFill="1" applyBorder="1" applyAlignment="1">
      <alignment horizontal="center" vertical="center" wrapText="1"/>
    </xf>
    <xf numFmtId="0" fontId="6" fillId="0" borderId="0" xfId="0" applyNumberFormat="1" applyFont="1" applyFill="1" applyBorder="1" applyAlignment="1">
      <alignment horizontal="left" vertical="center" wrapText="1"/>
    </xf>
    <xf numFmtId="0" fontId="4" fillId="0" borderId="3" xfId="0" applyNumberFormat="1" applyFont="1" applyFill="1" applyBorder="1" applyAlignment="1">
      <alignment vertical="center" wrapText="1"/>
    </xf>
    <xf numFmtId="0" fontId="4" fillId="0" borderId="2" xfId="0" applyNumberFormat="1" applyFont="1" applyFill="1" applyBorder="1" applyAlignment="1">
      <alignment vertical="center" wrapText="1"/>
    </xf>
    <xf numFmtId="0" fontId="6" fillId="0" borderId="10" xfId="0" applyNumberFormat="1" applyFont="1" applyFill="1" applyBorder="1" applyAlignment="1">
      <alignment horizontal="left" vertical="center" wrapText="1"/>
    </xf>
    <xf numFmtId="0" fontId="6" fillId="0" borderId="11" xfId="0" applyNumberFormat="1" applyFont="1" applyFill="1" applyBorder="1" applyAlignment="1">
      <alignment horizontal="left" vertical="center" wrapText="1"/>
    </xf>
    <xf numFmtId="0" fontId="6" fillId="5" borderId="22" xfId="0" applyNumberFormat="1" applyFont="1" applyFill="1" applyBorder="1" applyAlignment="1">
      <alignment horizontal="left" vertical="center" wrapText="1"/>
    </xf>
    <xf numFmtId="0" fontId="6" fillId="5" borderId="23" xfId="0" applyNumberFormat="1" applyFont="1" applyFill="1" applyBorder="1" applyAlignment="1">
      <alignment horizontal="left" vertical="center" wrapText="1"/>
    </xf>
    <xf numFmtId="0" fontId="6" fillId="5" borderId="24" xfId="0" applyNumberFormat="1" applyFont="1" applyFill="1" applyBorder="1" applyAlignment="1">
      <alignment horizontal="left" vertical="center" wrapText="1"/>
    </xf>
    <xf numFmtId="0" fontId="6" fillId="0" borderId="4" xfId="0" applyNumberFormat="1" applyFont="1" applyFill="1" applyBorder="1" applyAlignment="1">
      <alignment horizontal="left" vertical="center" wrapText="1"/>
    </xf>
    <xf numFmtId="1" fontId="6" fillId="0" borderId="10" xfId="0" applyNumberFormat="1" applyFont="1" applyFill="1" applyBorder="1" applyAlignment="1">
      <alignment horizontal="left" vertical="center" wrapText="1"/>
    </xf>
    <xf numFmtId="176" fontId="6" fillId="0" borderId="10" xfId="0" applyNumberFormat="1" applyFont="1" applyFill="1" applyBorder="1" applyAlignment="1">
      <alignment horizontal="left" vertical="center" wrapText="1"/>
    </xf>
    <xf numFmtId="0" fontId="6" fillId="0" borderId="6" xfId="0" applyNumberFormat="1" applyFont="1" applyFill="1" applyBorder="1" applyAlignment="1">
      <alignment horizontal="left" vertical="center" wrapText="1"/>
    </xf>
    <xf numFmtId="1" fontId="6" fillId="0" borderId="0" xfId="0" applyNumberFormat="1" applyFont="1" applyFill="1" applyBorder="1" applyAlignment="1">
      <alignment horizontal="left" vertical="center" wrapText="1"/>
    </xf>
    <xf numFmtId="176" fontId="6" fillId="0" borderId="0" xfId="0" applyNumberFormat="1" applyFont="1" applyFill="1" applyBorder="1" applyAlignment="1">
      <alignment horizontal="left" vertical="center" wrapText="1"/>
    </xf>
    <xf numFmtId="0" fontId="6" fillId="0" borderId="8" xfId="0" applyNumberFormat="1" applyFont="1" applyFill="1" applyBorder="1" applyAlignment="1">
      <alignment horizontal="left" vertical="center" wrapText="1"/>
    </xf>
    <xf numFmtId="1" fontId="6" fillId="0" borderId="11" xfId="0" applyNumberFormat="1" applyFont="1" applyFill="1" applyBorder="1" applyAlignment="1">
      <alignment horizontal="left" vertical="center" wrapText="1"/>
    </xf>
    <xf numFmtId="176" fontId="6" fillId="0" borderId="11" xfId="0" applyNumberFormat="1" applyFont="1" applyFill="1" applyBorder="1" applyAlignment="1">
      <alignment horizontal="left" vertical="center" wrapText="1"/>
    </xf>
    <xf numFmtId="0" fontId="7" fillId="0" borderId="25" xfId="0" applyNumberFormat="1" applyFont="1" applyFill="1" applyBorder="1" applyAlignment="1">
      <alignment horizontal="left" vertical="center" wrapText="1"/>
    </xf>
    <xf numFmtId="0" fontId="7" fillId="0" borderId="26" xfId="0" applyNumberFormat="1" applyFont="1" applyFill="1" applyBorder="1" applyAlignment="1">
      <alignment horizontal="left" vertical="center" wrapText="1"/>
    </xf>
    <xf numFmtId="1" fontId="7" fillId="0" borderId="26" xfId="0" applyNumberFormat="1" applyFont="1" applyFill="1" applyBorder="1" applyAlignment="1">
      <alignment horizontal="left" vertical="center" wrapText="1"/>
    </xf>
    <xf numFmtId="176" fontId="7" fillId="0" borderId="26" xfId="0" applyNumberFormat="1" applyFont="1" applyFill="1" applyBorder="1" applyAlignment="1">
      <alignment horizontal="left" vertical="center" wrapText="1"/>
    </xf>
    <xf numFmtId="0" fontId="7" fillId="0" borderId="27" xfId="0" applyNumberFormat="1" applyFont="1" applyFill="1" applyBorder="1" applyAlignment="1">
      <alignment horizontal="left" vertical="center" wrapText="1"/>
    </xf>
    <xf numFmtId="0" fontId="7" fillId="0" borderId="28" xfId="0" applyNumberFormat="1" applyFont="1" applyFill="1" applyBorder="1" applyAlignment="1">
      <alignment horizontal="left" vertical="center" wrapText="1"/>
    </xf>
    <xf numFmtId="0" fontId="7" fillId="0" borderId="29" xfId="0" applyNumberFormat="1" applyFont="1" applyFill="1" applyBorder="1" applyAlignment="1">
      <alignment horizontal="left" vertical="center" wrapText="1"/>
    </xf>
    <xf numFmtId="0" fontId="0" fillId="4" borderId="0" xfId="0" applyNumberFormat="1" applyFont="1" applyFill="1" applyBorder="1" applyAlignment="1"/>
    <xf numFmtId="0" fontId="7" fillId="3" borderId="0" xfId="0" applyNumberFormat="1" applyFont="1" applyFill="1" applyBorder="1" applyAlignment="1">
      <alignment horizontal="left" vertical="center" wrapText="1"/>
    </xf>
    <xf numFmtId="0" fontId="6" fillId="7" borderId="23" xfId="0" applyNumberFormat="1" applyFont="1" applyFill="1" applyBorder="1" applyAlignment="1">
      <alignment horizontal="center" vertical="center" wrapText="1"/>
    </xf>
    <xf numFmtId="0" fontId="6" fillId="7" borderId="24" xfId="0" applyNumberFormat="1" applyFont="1" applyFill="1" applyBorder="1" applyAlignment="1">
      <alignment horizontal="center" vertical="center" wrapText="1"/>
    </xf>
    <xf numFmtId="1" fontId="6" fillId="0" borderId="10" xfId="0" applyNumberFormat="1" applyFont="1" applyFill="1" applyBorder="1" applyAlignment="1">
      <alignment horizontal="center" vertical="center" wrapText="1"/>
    </xf>
    <xf numFmtId="1" fontId="6" fillId="0" borderId="0" xfId="0" applyNumberFormat="1" applyFont="1" applyFill="1" applyBorder="1" applyAlignment="1">
      <alignment horizontal="center" vertical="center" wrapText="1"/>
    </xf>
    <xf numFmtId="1" fontId="6" fillId="0" borderId="11"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24">
    <dxf>
      <font>
        <b val="1"/>
        <color rgb="FF006100"/>
      </font>
      <fill>
        <patternFill patternType="solid">
          <bgColor rgb="FFE2F0D9"/>
        </patternFill>
      </fill>
    </dxf>
    <dxf>
      <font>
        <color rgb="FF9C0006"/>
      </font>
      <fill>
        <patternFill patternType="solid">
          <bgColor rgb="FFFCE4D6"/>
        </patternFill>
      </fill>
    </dxf>
    <dxf>
      <fill>
        <patternFill patternType="solid">
          <bgColor rgb="FFE2F0D9"/>
        </patternFill>
      </fill>
    </dxf>
    <dxf>
      <fill>
        <patternFill patternType="solid">
          <bgColor rgb="FFFFF2CC"/>
        </patternFill>
      </fill>
    </dxf>
    <dxf>
      <fill>
        <patternFill patternType="solid">
          <bgColor rgb="FFE2F0D9"/>
        </patternFill>
      </fill>
    </dxf>
    <dxf>
      <fill>
        <patternFill patternType="solid">
          <bgColor rgb="FFFFF2CC"/>
        </patternFill>
      </fill>
    </dxf>
    <dxf>
      <fill>
        <patternFill patternType="solid">
          <bgColor rgb="FFFCE4D6"/>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13"/>
      <tableStyleElement type="headerRow" dxfId="12"/>
      <tableStyleElement type="totalRow" dxfId="11"/>
      <tableStyleElement type="firstColumn" dxfId="10"/>
      <tableStyleElement type="lastColumn" dxfId="9"/>
      <tableStyleElement type="firstRowStripe" dxfId="8"/>
      <tableStyleElement type="firstColumnStripe" dxfId="7"/>
    </tableStyle>
    <tableStyle name="PivotStylePreset2_Accent1" table="0" count="10" xr9:uid="{267968C8-6FFD-4C36-ACC1-9EA1FD1885CA}">
      <tableStyleElement type="headerRow" dxfId="23"/>
      <tableStyleElement type="totalRow" dxfId="22"/>
      <tableStyleElement type="firstRowStripe" dxfId="21"/>
      <tableStyleElement type="firstColumnStripe" dxfId="20"/>
      <tableStyleElement type="firstSubtotalRow" dxfId="19"/>
      <tableStyleElement type="secondSubtotalRow" dxfId="18"/>
      <tableStyleElement type="firstRowSubheading" dxfId="17"/>
      <tableStyleElement type="secondRowSubheading" dxfId="16"/>
      <tableStyleElement type="pageFieldLabels" dxfId="15"/>
      <tableStyleElement type="pageFieldValues" dxfId="14"/>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tyles" Target="styles.xml"/><Relationship Id="rId23" Type="http://schemas.openxmlformats.org/officeDocument/2006/relationships/sharedStrings" Target="sharedStrings.xml"/><Relationship Id="rId22" Type="http://schemas.openxmlformats.org/officeDocument/2006/relationships/theme" Target="theme/theme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ables/table1.xml><?xml version="1.0" encoding="utf-8"?>
<table xmlns="http://schemas.openxmlformats.org/spreadsheetml/2006/main" id="7" name="StudyLevelTable" displayName="StudyLevelTable" ref="A1:V39">
  <autoFilter xmlns:etc="http://www.wps.cn/officeDocument/2017/etCustomData" ref="A1:V39" etc:filterBottomFollowUsedRange="0"/>
  <tableColumns count="22">
    <tableColumn id="1" name="Study ID"/>
    <tableColumn id="2" name="Publication year"/>
    <tableColumn id="3" name="Author"/>
    <tableColumn id="4" name="Title"/>
    <tableColumn id="5" name="Country"/>
    <tableColumn id="6" name="Sample size (N)"/>
    <tableColumn id="7" name="Group sizes (E/C)"/>
    <tableColumn id="8" name="Age (E/C)"/>
    <tableColumn id="9" name="BMI (kg/m²) (E/C)"/>
    <tableColumn id="10" name="Sex ratio (M/F)"/>
    <tableColumn id="11" name="Intervention type (E/C)"/>
    <tableColumn id="12" name="Exercise frequency"/>
    <tableColumn id="13" name="Intervention duration"/>
    <tableColumn id="14" name="Exercise category"/>
    <tableColumn id="15" name="Exercise content"/>
    <tableColumn id="16" name="Exercise protocol"/>
    <tableColumn id="17" name="IC-RT raw data"/>
    <tableColumn id="18" name="IC-PERF raw data"/>
    <tableColumn id="19" name="WM-RT raw data"/>
    <tableColumn id="20" name="WM-PERF raw data"/>
    <tableColumn id="21" name="CF-RT raw data"/>
    <tableColumn id="22" name="CF-PERF raw data"/>
  </tableColumns>
  <tableStyleInfo name="TableStyleLight1" showFirstColumn="0" showLastColumn="0" showRowStripes="0" showColumnStripes="0"/>
</table>
</file>

<file path=xl/tables/table2.xml><?xml version="1.0" encoding="utf-8"?>
<table xmlns="http://schemas.openxmlformats.org/spreadsheetml/2006/main" id="9" name="ComparisonMasterTable" displayName="ComparisonMasterTable" ref="A1:AE103">
  <tableColumns count="31">
    <tableColumn id="1" name="Study ID"/>
    <tableColumn id="2" name="Author year"/>
    <tableColumn id="3" name="Comparison ID"/>
    <tableColumn id="4" name="EF domain"/>
    <tableColumn id="5" name="Outcome metric"/>
    <tableColumn id="6" name="Specific cognitive task"/>
    <tableColumn id="7" name="Scoring variable"/>
    <tableColumn id="8" name="Orientation multiplier"/>
    <tableColumn id="9" name="Intervention arm"/>
    <tableColumn id="10" name="Control arm"/>
    <tableColumn id="11" name="Multi-arm trial"/>
    <tableColumn id="12" name="Shared control group"/>
    <tableColumn id="13" name="Raw intervention n"/>
    <tableColumn id="14" name="Raw control n"/>
    <tableColumn id="15" name="Adjusted control n"/>
    <tableColumn id="16" name="Exercise frequency category"/>
    <tableColumn id="17" name="Intervention duration category"/>
    <tableColumn id="18" name="Exercise category"/>
    <tableColumn id="19" name="Classification rationale"/>
    <tableColumn id="20" name="Borderline classification"/>
    <tableColumn id="21" name="Mean change, intervention (post−pre)"/>
    <tableColumn id="22" name="SD change, intervention"/>
    <tableColumn id="23" name="Mean change, control (post−pre)"/>
    <tableColumn id="24" name="SD change, control"/>
    <tableColumn id="25" name="Unit-of-analysis handling"/>
    <tableColumn id="26" name="Pairwise oriented Hedges’ g"/>
    <tableColumn id="27" name="Pairwise SE"/>
    <tableColumn id="28" name="Dependency-aware oriented Hedges’ g"/>
    <tableColumn id="29" name="Dependency-aware SE"/>
    <tableColumn id="30" name="Sensitivity flags"/>
    <tableColumn id="31" name="Notes"/>
  </tableColumns>
  <tableStyleInfo name="TableStyleLight1" showFirstColumn="0" showLastColumn="0" showRowStripes="0" showColumnStripes="0"/>
</table>
</file>

<file path=xl/tables/table3.xml><?xml version="1.0" encoding="utf-8"?>
<table xmlns="http://schemas.openxmlformats.org/spreadsheetml/2006/main" id="8" name="AuditExclusionsTable" displayName="AuditExclusionsTable" ref="A1:K61">
  <autoFilter xmlns:etc="http://www.wps.cn/officeDocument/2017/etCustomData" ref="A1:K61" etc:filterBottomFollowUsedRange="0"/>
  <tableColumns count="11">
    <tableColumn id="1" name="Study ID"/>
    <tableColumn id="2" name="Author year"/>
    <tableColumn id="3" name="Audit ID"/>
    <tableColumn id="4" name="Audit domain"/>
    <tableColumn id="5" name="Record type"/>
    <tableColumn id="6" name="Reason/outcome"/>
    <tableColumn id="7" name="Design or scoring detail"/>
    <tableColumn id="8" name="Intervention arm"/>
    <tableColumn id="9" name="Control arm"/>
    <tableColumn id="10" name="Scope"/>
    <tableColumn id="11" name="PDF-verified audit note"/>
  </tableColumns>
  <tableStyleInfo name="TableStyleLight1" showFirstColumn="0" showLastColumn="0" showRowStripes="0"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39"/>
  <sheetViews>
    <sheetView tabSelected="1" workbookViewId="0">
      <selection activeCell="D20" sqref="D20"/>
    </sheetView>
  </sheetViews>
  <sheetFormatPr defaultColWidth="9" defaultRowHeight="14"/>
  <cols>
    <col min="1" max="1" width="8.5" customWidth="1"/>
    <col min="2" max="2" width="18" customWidth="1"/>
    <col min="3" max="3" width="20" customWidth="1"/>
    <col min="4" max="4" width="48" customWidth="1"/>
    <col min="5" max="5" width="14" customWidth="1"/>
    <col min="6" max="6" width="16" customWidth="1"/>
    <col min="7" max="7" width="20" customWidth="1"/>
    <col min="8" max="8" width="22" customWidth="1"/>
    <col min="9" max="9" width="20" customWidth="1"/>
    <col min="10" max="10" width="16" customWidth="1"/>
    <col min="11" max="11" width="30" customWidth="1"/>
    <col min="12" max="13" width="18" customWidth="1"/>
    <col min="14" max="14" width="20" customWidth="1"/>
    <col min="15" max="15" width="48" customWidth="1"/>
    <col min="16" max="16" width="54" customWidth="1"/>
    <col min="17" max="22" width="34" customWidth="1"/>
    <col min="23" max="25" width="12" customWidth="1"/>
    <col min="26" max="26" width="18" customWidth="1"/>
    <col min="27" max="27" width="34" customWidth="1"/>
    <col min="28" max="28" width="22" customWidth="1"/>
    <col min="29" max="29" width="18" customWidth="1"/>
    <col min="30" max="30" width="70" customWidth="1"/>
    <col min="31" max="31" width="32" customWidth="1"/>
    <col min="32" max="32" width="56" customWidth="1"/>
    <col min="33" max="34" width="58" customWidth="1"/>
    <col min="35" max="35" width="42" customWidth="1"/>
    <col min="36" max="36" width="82" customWidth="1"/>
  </cols>
  <sheetData>
    <row r="1" ht="30" customHeight="1" spans="1:36">
      <c r="A1" s="84" t="s">
        <v>0</v>
      </c>
      <c r="B1" s="85" t="s">
        <v>1</v>
      </c>
      <c r="C1" s="85" t="s">
        <v>2</v>
      </c>
      <c r="D1" s="85" t="s">
        <v>3</v>
      </c>
      <c r="E1" s="85" t="s">
        <v>4</v>
      </c>
      <c r="F1" s="85" t="s">
        <v>5</v>
      </c>
      <c r="G1" s="85" t="s">
        <v>6</v>
      </c>
      <c r="H1" s="85" t="s">
        <v>7</v>
      </c>
      <c r="I1" s="85" t="s">
        <v>8</v>
      </c>
      <c r="J1" s="85" t="s">
        <v>9</v>
      </c>
      <c r="K1" s="85" t="s">
        <v>10</v>
      </c>
      <c r="L1" s="85" t="s">
        <v>11</v>
      </c>
      <c r="M1" s="85" t="s">
        <v>12</v>
      </c>
      <c r="N1" s="85" t="s">
        <v>13</v>
      </c>
      <c r="O1" s="85" t="s">
        <v>14</v>
      </c>
      <c r="P1" s="85" t="s">
        <v>15</v>
      </c>
      <c r="Q1" s="124" t="s">
        <v>16</v>
      </c>
      <c r="R1" s="124" t="s">
        <v>17</v>
      </c>
      <c r="S1" s="124" t="s">
        <v>18</v>
      </c>
      <c r="T1" s="124" t="s">
        <v>19</v>
      </c>
      <c r="U1" s="124" t="s">
        <v>20</v>
      </c>
      <c r="V1" s="125" t="s">
        <v>21</v>
      </c>
      <c r="W1" s="96" t="s">
        <v>22</v>
      </c>
      <c r="X1" s="96" t="s">
        <v>23</v>
      </c>
      <c r="Y1" s="96" t="s">
        <v>24</v>
      </c>
      <c r="Z1" s="96" t="s">
        <v>25</v>
      </c>
      <c r="AA1" s="96" t="s">
        <v>26</v>
      </c>
      <c r="AB1" s="96" t="s">
        <v>27</v>
      </c>
      <c r="AC1" s="96" t="s">
        <v>28</v>
      </c>
      <c r="AD1" s="96" t="s">
        <v>29</v>
      </c>
      <c r="AE1" s="73" t="s">
        <v>30</v>
      </c>
      <c r="AF1" s="73" t="s">
        <v>31</v>
      </c>
      <c r="AG1" s="73" t="s">
        <v>32</v>
      </c>
      <c r="AH1" s="73" t="s">
        <v>33</v>
      </c>
      <c r="AI1" s="73" t="s">
        <v>34</v>
      </c>
      <c r="AJ1" s="73" t="s">
        <v>35</v>
      </c>
    </row>
    <row r="2" ht="54" customHeight="1" spans="1:36">
      <c r="A2" s="87" t="s">
        <v>36</v>
      </c>
      <c r="B2" s="126">
        <v>2026</v>
      </c>
      <c r="C2" s="88" t="s">
        <v>37</v>
      </c>
      <c r="D2" s="88" t="s">
        <v>38</v>
      </c>
      <c r="E2" s="88" t="s">
        <v>39</v>
      </c>
      <c r="F2" s="88">
        <v>50</v>
      </c>
      <c r="G2" s="88" t="s">
        <v>40</v>
      </c>
      <c r="H2" s="88" t="s">
        <v>41</v>
      </c>
      <c r="I2" s="88" t="s">
        <v>42</v>
      </c>
      <c r="J2" s="88" t="s">
        <v>43</v>
      </c>
      <c r="K2" s="88" t="s">
        <v>44</v>
      </c>
      <c r="L2" s="88" t="s">
        <v>45</v>
      </c>
      <c r="M2" s="88" t="s">
        <v>46</v>
      </c>
      <c r="N2" s="88" t="s">
        <v>47</v>
      </c>
      <c r="O2" s="101" t="s">
        <v>48</v>
      </c>
      <c r="P2" s="101" t="s">
        <v>49</v>
      </c>
      <c r="Q2" s="101" t="s">
        <v>50</v>
      </c>
      <c r="R2" s="101" t="s">
        <v>51</v>
      </c>
      <c r="S2" s="101" t="s">
        <v>52</v>
      </c>
      <c r="T2" s="101" t="s">
        <v>53</v>
      </c>
      <c r="U2" s="101" t="s">
        <v>54</v>
      </c>
      <c r="V2" s="89" t="s">
        <v>55</v>
      </c>
      <c r="W2" s="42" t="s">
        <v>56</v>
      </c>
      <c r="X2" s="42" t="s">
        <v>57</v>
      </c>
      <c r="Y2" s="42" t="s">
        <v>58</v>
      </c>
      <c r="Z2" s="43" t="s">
        <v>59</v>
      </c>
      <c r="AA2" s="43" t="s">
        <v>60</v>
      </c>
      <c r="AB2" s="43" t="s">
        <v>61</v>
      </c>
      <c r="AC2" s="43"/>
      <c r="AD2" s="43" t="s">
        <v>62</v>
      </c>
      <c r="AE2" s="43" t="s">
        <v>63</v>
      </c>
      <c r="AF2" s="43" t="s">
        <v>64</v>
      </c>
      <c r="AG2" s="43" t="s">
        <v>65</v>
      </c>
      <c r="AH2" s="43" t="s">
        <v>66</v>
      </c>
      <c r="AI2" s="43" t="s">
        <v>67</v>
      </c>
      <c r="AJ2" s="43" t="s">
        <v>68</v>
      </c>
    </row>
    <row r="3" ht="54" customHeight="1" spans="1:36">
      <c r="A3" s="90" t="s">
        <v>69</v>
      </c>
      <c r="B3" s="127">
        <v>2026</v>
      </c>
      <c r="C3" s="97" t="s">
        <v>70</v>
      </c>
      <c r="D3" s="97" t="s">
        <v>71</v>
      </c>
      <c r="E3" s="97" t="s">
        <v>72</v>
      </c>
      <c r="F3" s="97" t="s">
        <v>73</v>
      </c>
      <c r="G3" s="97" t="s">
        <v>74</v>
      </c>
      <c r="H3" s="97" t="s">
        <v>75</v>
      </c>
      <c r="I3" s="97" t="s">
        <v>76</v>
      </c>
      <c r="J3" s="97" t="s">
        <v>77</v>
      </c>
      <c r="K3" s="97" t="s">
        <v>78</v>
      </c>
      <c r="L3" s="97" t="s">
        <v>79</v>
      </c>
      <c r="M3" s="97" t="s">
        <v>80</v>
      </c>
      <c r="N3" s="97" t="s">
        <v>81</v>
      </c>
      <c r="O3" s="98" t="s">
        <v>82</v>
      </c>
      <c r="P3" s="98" t="s">
        <v>83</v>
      </c>
      <c r="Q3" s="98"/>
      <c r="R3" s="98"/>
      <c r="S3" s="98"/>
      <c r="T3" s="98"/>
      <c r="U3" s="98"/>
      <c r="V3" s="92" t="s">
        <v>84</v>
      </c>
      <c r="W3" s="42" t="s">
        <v>85</v>
      </c>
      <c r="X3" s="42" t="s">
        <v>86</v>
      </c>
      <c r="Y3" s="42" t="s">
        <v>87</v>
      </c>
      <c r="Z3" s="43" t="s">
        <v>59</v>
      </c>
      <c r="AA3" s="43" t="s">
        <v>60</v>
      </c>
      <c r="AB3" s="43" t="s">
        <v>61</v>
      </c>
      <c r="AC3" s="43"/>
      <c r="AD3" s="43" t="s">
        <v>88</v>
      </c>
      <c r="AE3" s="43" t="s">
        <v>89</v>
      </c>
      <c r="AF3" s="43" t="s">
        <v>90</v>
      </c>
      <c r="AG3" s="43" t="s">
        <v>91</v>
      </c>
      <c r="AH3" s="43" t="s">
        <v>92</v>
      </c>
      <c r="AI3" s="43" t="s">
        <v>93</v>
      </c>
      <c r="AJ3" s="43" t="s">
        <v>94</v>
      </c>
    </row>
    <row r="4" ht="54" customHeight="1" spans="1:36">
      <c r="A4" s="90" t="s">
        <v>95</v>
      </c>
      <c r="B4" s="127">
        <v>2025</v>
      </c>
      <c r="C4" s="97" t="s">
        <v>96</v>
      </c>
      <c r="D4" s="97" t="s">
        <v>97</v>
      </c>
      <c r="E4" s="97" t="s">
        <v>39</v>
      </c>
      <c r="F4" s="97" t="s">
        <v>98</v>
      </c>
      <c r="G4" s="97" t="s">
        <v>99</v>
      </c>
      <c r="H4" s="97" t="s">
        <v>100</v>
      </c>
      <c r="I4" s="97" t="s">
        <v>101</v>
      </c>
      <c r="J4" s="97" t="s">
        <v>102</v>
      </c>
      <c r="K4" s="97" t="s">
        <v>103</v>
      </c>
      <c r="L4" s="97" t="s">
        <v>45</v>
      </c>
      <c r="M4" s="97" t="s">
        <v>104</v>
      </c>
      <c r="N4" s="97" t="s">
        <v>47</v>
      </c>
      <c r="O4" s="98" t="s">
        <v>105</v>
      </c>
      <c r="P4" s="98" t="s">
        <v>106</v>
      </c>
      <c r="Q4" s="98"/>
      <c r="R4" s="98"/>
      <c r="S4" s="98"/>
      <c r="T4" s="98" t="s">
        <v>107</v>
      </c>
      <c r="U4" s="98"/>
      <c r="V4" s="92"/>
      <c r="W4" s="42" t="s">
        <v>108</v>
      </c>
      <c r="X4" s="42" t="s">
        <v>109</v>
      </c>
      <c r="Y4" s="42" t="s">
        <v>110</v>
      </c>
      <c r="Z4" s="43" t="s">
        <v>59</v>
      </c>
      <c r="AA4" s="43" t="s">
        <v>60</v>
      </c>
      <c r="AB4" s="43" t="s">
        <v>61</v>
      </c>
      <c r="AC4" s="43"/>
      <c r="AD4" s="43" t="s">
        <v>111</v>
      </c>
      <c r="AE4" s="43" t="s">
        <v>112</v>
      </c>
      <c r="AF4" s="43" t="s">
        <v>113</v>
      </c>
      <c r="AG4" s="43" t="s">
        <v>114</v>
      </c>
      <c r="AH4" s="43" t="s">
        <v>115</v>
      </c>
      <c r="AI4" s="43" t="s">
        <v>116</v>
      </c>
      <c r="AJ4" s="43" t="s">
        <v>117</v>
      </c>
    </row>
    <row r="5" ht="54" customHeight="1" spans="1:36">
      <c r="A5" s="90" t="s">
        <v>118</v>
      </c>
      <c r="B5" s="127">
        <v>2025</v>
      </c>
      <c r="C5" s="97" t="s">
        <v>119</v>
      </c>
      <c r="D5" s="97" t="s">
        <v>120</v>
      </c>
      <c r="E5" s="97" t="s">
        <v>39</v>
      </c>
      <c r="F5" s="97">
        <v>90</v>
      </c>
      <c r="G5" s="97" t="s">
        <v>121</v>
      </c>
      <c r="H5" s="97" t="s">
        <v>122</v>
      </c>
      <c r="I5" s="97" t="s">
        <v>123</v>
      </c>
      <c r="J5" s="97" t="s">
        <v>124</v>
      </c>
      <c r="K5" s="97" t="s">
        <v>125</v>
      </c>
      <c r="L5" s="97" t="s">
        <v>126</v>
      </c>
      <c r="M5" s="97" t="s">
        <v>127</v>
      </c>
      <c r="N5" s="97" t="s">
        <v>128</v>
      </c>
      <c r="O5" s="98" t="s">
        <v>129</v>
      </c>
      <c r="P5" s="98" t="s">
        <v>130</v>
      </c>
      <c r="Q5" s="98" t="s">
        <v>131</v>
      </c>
      <c r="R5" s="98" t="s">
        <v>132</v>
      </c>
      <c r="S5" s="98" t="s">
        <v>133</v>
      </c>
      <c r="T5" s="98" t="s">
        <v>134</v>
      </c>
      <c r="U5" s="98"/>
      <c r="V5" s="92"/>
      <c r="W5" s="42" t="s">
        <v>135</v>
      </c>
      <c r="X5" s="42" t="s">
        <v>136</v>
      </c>
      <c r="Y5" s="42" t="s">
        <v>137</v>
      </c>
      <c r="Z5" s="43" t="s">
        <v>59</v>
      </c>
      <c r="AA5" s="43" t="s">
        <v>60</v>
      </c>
      <c r="AB5" s="43" t="s">
        <v>61</v>
      </c>
      <c r="AC5" s="43"/>
      <c r="AD5" s="43" t="s">
        <v>62</v>
      </c>
      <c r="AE5" s="43" t="s">
        <v>63</v>
      </c>
      <c r="AF5" s="43" t="s">
        <v>138</v>
      </c>
      <c r="AG5" s="43" t="s">
        <v>139</v>
      </c>
      <c r="AH5" s="43" t="s">
        <v>140</v>
      </c>
      <c r="AI5" s="43" t="s">
        <v>141</v>
      </c>
      <c r="AJ5" s="43" t="s">
        <v>142</v>
      </c>
    </row>
    <row r="6" ht="54" customHeight="1" spans="1:36">
      <c r="A6" s="90" t="s">
        <v>143</v>
      </c>
      <c r="B6" s="127">
        <v>2022</v>
      </c>
      <c r="C6" s="97" t="s">
        <v>144</v>
      </c>
      <c r="D6" s="97" t="s">
        <v>145</v>
      </c>
      <c r="E6" s="97" t="s">
        <v>146</v>
      </c>
      <c r="F6" s="97">
        <v>56</v>
      </c>
      <c r="G6" s="97" t="s">
        <v>147</v>
      </c>
      <c r="H6" s="97" t="s">
        <v>148</v>
      </c>
      <c r="I6" s="97" t="s">
        <v>76</v>
      </c>
      <c r="J6" s="97" t="s">
        <v>149</v>
      </c>
      <c r="K6" s="97" t="s">
        <v>150</v>
      </c>
      <c r="L6" s="97" t="s">
        <v>151</v>
      </c>
      <c r="M6" s="97" t="s">
        <v>152</v>
      </c>
      <c r="N6" s="97" t="s">
        <v>81</v>
      </c>
      <c r="O6" s="98" t="s">
        <v>153</v>
      </c>
      <c r="P6" s="98" t="s">
        <v>154</v>
      </c>
      <c r="Q6" s="98" t="s">
        <v>155</v>
      </c>
      <c r="R6" s="98"/>
      <c r="S6" s="98"/>
      <c r="T6" s="98"/>
      <c r="U6" s="98" t="s">
        <v>156</v>
      </c>
      <c r="V6" s="92"/>
      <c r="W6" s="42" t="s">
        <v>157</v>
      </c>
      <c r="X6" s="42" t="s">
        <v>158</v>
      </c>
      <c r="Y6" s="42" t="s">
        <v>159</v>
      </c>
      <c r="Z6" s="43" t="s">
        <v>160</v>
      </c>
      <c r="AA6" s="43" t="s">
        <v>60</v>
      </c>
      <c r="AB6" s="43" t="s">
        <v>61</v>
      </c>
      <c r="AC6" s="43"/>
      <c r="AD6" s="43" t="s">
        <v>161</v>
      </c>
      <c r="AE6" s="43" t="s">
        <v>162</v>
      </c>
      <c r="AF6" s="43" t="s">
        <v>163</v>
      </c>
      <c r="AG6" s="43" t="s">
        <v>164</v>
      </c>
      <c r="AH6" s="43" t="s">
        <v>165</v>
      </c>
      <c r="AI6" s="43" t="s">
        <v>166</v>
      </c>
      <c r="AJ6" s="43" t="s">
        <v>167</v>
      </c>
    </row>
    <row r="7" ht="54" customHeight="1" spans="1:36">
      <c r="A7" s="90" t="s">
        <v>168</v>
      </c>
      <c r="B7" s="127">
        <v>2020</v>
      </c>
      <c r="C7" s="97" t="s">
        <v>169</v>
      </c>
      <c r="D7" s="97" t="s">
        <v>170</v>
      </c>
      <c r="E7" s="97" t="s">
        <v>39</v>
      </c>
      <c r="F7" s="97" t="s">
        <v>171</v>
      </c>
      <c r="G7" s="97" t="s">
        <v>172</v>
      </c>
      <c r="H7" s="97" t="s">
        <v>173</v>
      </c>
      <c r="I7" s="97" t="s">
        <v>174</v>
      </c>
      <c r="J7" s="97" t="s">
        <v>175</v>
      </c>
      <c r="K7" s="97" t="s">
        <v>176</v>
      </c>
      <c r="L7" s="97" t="s">
        <v>151</v>
      </c>
      <c r="M7" s="97" t="s">
        <v>177</v>
      </c>
      <c r="N7" s="97" t="s">
        <v>81</v>
      </c>
      <c r="O7" s="98" t="s">
        <v>178</v>
      </c>
      <c r="P7" s="98" t="s">
        <v>179</v>
      </c>
      <c r="Q7" s="98" t="s">
        <v>180</v>
      </c>
      <c r="R7" s="98"/>
      <c r="S7" s="98"/>
      <c r="T7" s="98"/>
      <c r="U7" s="98"/>
      <c r="V7" s="92"/>
      <c r="W7" s="42" t="s">
        <v>181</v>
      </c>
      <c r="X7" s="42" t="s">
        <v>182</v>
      </c>
      <c r="Y7" s="42" t="s">
        <v>183</v>
      </c>
      <c r="Z7" s="43" t="s">
        <v>184</v>
      </c>
      <c r="AA7" s="43" t="s">
        <v>60</v>
      </c>
      <c r="AB7" s="43" t="s">
        <v>61</v>
      </c>
      <c r="AC7" s="43"/>
      <c r="AD7" s="43" t="s">
        <v>185</v>
      </c>
      <c r="AE7" s="43" t="s">
        <v>63</v>
      </c>
      <c r="AF7" s="43" t="s">
        <v>186</v>
      </c>
      <c r="AG7" s="43" t="s">
        <v>187</v>
      </c>
      <c r="AH7" s="43" t="s">
        <v>188</v>
      </c>
      <c r="AI7" s="43" t="s">
        <v>189</v>
      </c>
      <c r="AJ7" s="43" t="s">
        <v>190</v>
      </c>
    </row>
    <row r="8" ht="54" customHeight="1" spans="1:36">
      <c r="A8" s="90" t="s">
        <v>191</v>
      </c>
      <c r="B8" s="127">
        <v>2020</v>
      </c>
      <c r="C8" s="97" t="s">
        <v>192</v>
      </c>
      <c r="D8" s="97" t="s">
        <v>193</v>
      </c>
      <c r="E8" s="97" t="s">
        <v>194</v>
      </c>
      <c r="F8" s="97" t="s">
        <v>195</v>
      </c>
      <c r="G8" s="97" t="s">
        <v>196</v>
      </c>
      <c r="H8" s="97" t="s">
        <v>197</v>
      </c>
      <c r="I8" s="97" t="s">
        <v>198</v>
      </c>
      <c r="J8" s="97" t="s">
        <v>199</v>
      </c>
      <c r="K8" s="97" t="s">
        <v>200</v>
      </c>
      <c r="L8" s="97" t="s">
        <v>151</v>
      </c>
      <c r="M8" s="97" t="s">
        <v>46</v>
      </c>
      <c r="N8" s="97" t="s">
        <v>81</v>
      </c>
      <c r="O8" s="98" t="s">
        <v>201</v>
      </c>
      <c r="P8" s="98" t="s">
        <v>202</v>
      </c>
      <c r="Q8" s="98" t="s">
        <v>203</v>
      </c>
      <c r="R8" s="98"/>
      <c r="S8" s="98"/>
      <c r="T8" s="98" t="s">
        <v>204</v>
      </c>
      <c r="U8" s="98"/>
      <c r="V8" s="92"/>
      <c r="W8" s="42" t="s">
        <v>205</v>
      </c>
      <c r="X8" s="42" t="s">
        <v>206</v>
      </c>
      <c r="Y8" s="42" t="s">
        <v>207</v>
      </c>
      <c r="Z8" s="43" t="s">
        <v>208</v>
      </c>
      <c r="AA8" s="43" t="s">
        <v>209</v>
      </c>
      <c r="AB8" s="43" t="s">
        <v>61</v>
      </c>
      <c r="AC8" s="43"/>
      <c r="AD8" s="43" t="s">
        <v>210</v>
      </c>
      <c r="AE8" s="43" t="s">
        <v>211</v>
      </c>
      <c r="AF8" s="43" t="s">
        <v>212</v>
      </c>
      <c r="AG8" s="43" t="s">
        <v>213</v>
      </c>
      <c r="AH8" s="43" t="s">
        <v>214</v>
      </c>
      <c r="AI8" s="43" t="s">
        <v>215</v>
      </c>
      <c r="AJ8" s="43" t="s">
        <v>216</v>
      </c>
    </row>
    <row r="9" ht="54" customHeight="1" spans="1:36">
      <c r="A9" s="90" t="s">
        <v>217</v>
      </c>
      <c r="B9" s="127">
        <v>2018</v>
      </c>
      <c r="C9" s="97" t="s">
        <v>218</v>
      </c>
      <c r="D9" s="97" t="s">
        <v>219</v>
      </c>
      <c r="E9" s="97" t="s">
        <v>220</v>
      </c>
      <c r="F9" s="97" t="s">
        <v>221</v>
      </c>
      <c r="G9" s="97" t="s">
        <v>222</v>
      </c>
      <c r="H9" s="97" t="s">
        <v>223</v>
      </c>
      <c r="I9" s="97" t="s">
        <v>76</v>
      </c>
      <c r="J9" s="97" t="s">
        <v>224</v>
      </c>
      <c r="K9" s="97" t="s">
        <v>225</v>
      </c>
      <c r="L9" s="97" t="s">
        <v>226</v>
      </c>
      <c r="M9" s="97" t="s">
        <v>227</v>
      </c>
      <c r="N9" s="97" t="s">
        <v>47</v>
      </c>
      <c r="O9" s="98" t="s">
        <v>228</v>
      </c>
      <c r="P9" s="98" t="s">
        <v>229</v>
      </c>
      <c r="Q9" s="98"/>
      <c r="R9" s="98"/>
      <c r="S9" s="98"/>
      <c r="T9" s="98"/>
      <c r="U9" s="98" t="s">
        <v>230</v>
      </c>
      <c r="V9" s="92"/>
      <c r="W9" s="42" t="s">
        <v>231</v>
      </c>
      <c r="X9" s="42" t="s">
        <v>232</v>
      </c>
      <c r="Y9" s="42" t="s">
        <v>233</v>
      </c>
      <c r="Z9" s="43" t="s">
        <v>234</v>
      </c>
      <c r="AA9" s="43" t="s">
        <v>235</v>
      </c>
      <c r="AB9" s="43" t="s">
        <v>61</v>
      </c>
      <c r="AC9" s="43"/>
      <c r="AD9" s="43" t="s">
        <v>236</v>
      </c>
      <c r="AE9" s="43" t="s">
        <v>237</v>
      </c>
      <c r="AF9" s="43" t="s">
        <v>238</v>
      </c>
      <c r="AG9" s="43" t="s">
        <v>239</v>
      </c>
      <c r="AH9" s="43" t="s">
        <v>240</v>
      </c>
      <c r="AI9" s="43" t="s">
        <v>215</v>
      </c>
      <c r="AJ9" s="43" t="s">
        <v>241</v>
      </c>
    </row>
    <row r="10" ht="54" customHeight="1" spans="1:36">
      <c r="A10" s="90" t="s">
        <v>242</v>
      </c>
      <c r="B10" s="127">
        <v>2017</v>
      </c>
      <c r="C10" s="97" t="s">
        <v>243</v>
      </c>
      <c r="D10" s="97" t="s">
        <v>244</v>
      </c>
      <c r="E10" s="97" t="s">
        <v>39</v>
      </c>
      <c r="F10" s="97" t="s">
        <v>245</v>
      </c>
      <c r="G10" s="97" t="s">
        <v>246</v>
      </c>
      <c r="H10" s="97" t="s">
        <v>247</v>
      </c>
      <c r="I10" s="97" t="s">
        <v>248</v>
      </c>
      <c r="J10" s="97" t="s">
        <v>77</v>
      </c>
      <c r="K10" s="97" t="s">
        <v>249</v>
      </c>
      <c r="L10" s="97" t="s">
        <v>151</v>
      </c>
      <c r="M10" s="97" t="s">
        <v>227</v>
      </c>
      <c r="N10" s="97" t="s">
        <v>250</v>
      </c>
      <c r="O10" s="98" t="s">
        <v>251</v>
      </c>
      <c r="P10" s="98" t="s">
        <v>252</v>
      </c>
      <c r="Q10" s="98"/>
      <c r="R10" s="98"/>
      <c r="S10" s="98" t="s">
        <v>253</v>
      </c>
      <c r="T10" s="98" t="s">
        <v>254</v>
      </c>
      <c r="U10" s="98" t="s">
        <v>255</v>
      </c>
      <c r="V10" s="92" t="s">
        <v>256</v>
      </c>
      <c r="W10" s="42" t="s">
        <v>257</v>
      </c>
      <c r="X10" s="42" t="s">
        <v>258</v>
      </c>
      <c r="Y10" s="42" t="s">
        <v>259</v>
      </c>
      <c r="Z10" s="43" t="s">
        <v>59</v>
      </c>
      <c r="AA10" s="43" t="s">
        <v>60</v>
      </c>
      <c r="AB10" s="43" t="s">
        <v>61</v>
      </c>
      <c r="AC10" s="43"/>
      <c r="AD10" s="43" t="s">
        <v>62</v>
      </c>
      <c r="AE10" s="43" t="s">
        <v>63</v>
      </c>
      <c r="AF10" s="43" t="s">
        <v>260</v>
      </c>
      <c r="AG10" s="43" t="s">
        <v>261</v>
      </c>
      <c r="AH10" s="43" t="s">
        <v>262</v>
      </c>
      <c r="AI10" s="43" t="s">
        <v>263</v>
      </c>
      <c r="AJ10" s="43" t="s">
        <v>264</v>
      </c>
    </row>
    <row r="11" ht="54" customHeight="1" spans="1:36">
      <c r="A11" s="90" t="s">
        <v>265</v>
      </c>
      <c r="B11" s="127">
        <v>2017</v>
      </c>
      <c r="C11" s="97" t="s">
        <v>266</v>
      </c>
      <c r="D11" s="97" t="s">
        <v>267</v>
      </c>
      <c r="E11" s="97" t="s">
        <v>268</v>
      </c>
      <c r="F11" s="97" t="s">
        <v>269</v>
      </c>
      <c r="G11" s="97" t="s">
        <v>270</v>
      </c>
      <c r="H11" s="97" t="s">
        <v>271</v>
      </c>
      <c r="I11" s="97" t="s">
        <v>76</v>
      </c>
      <c r="J11" s="97" t="s">
        <v>272</v>
      </c>
      <c r="K11" s="97" t="s">
        <v>273</v>
      </c>
      <c r="L11" s="97" t="s">
        <v>226</v>
      </c>
      <c r="M11" s="97" t="s">
        <v>104</v>
      </c>
      <c r="N11" s="97" t="s">
        <v>81</v>
      </c>
      <c r="O11" s="98" t="s">
        <v>274</v>
      </c>
      <c r="P11" s="98" t="s">
        <v>275</v>
      </c>
      <c r="Q11" s="98"/>
      <c r="R11" s="98"/>
      <c r="S11" s="98"/>
      <c r="T11" s="98"/>
      <c r="U11" s="98"/>
      <c r="V11" s="92" t="s">
        <v>276</v>
      </c>
      <c r="W11" s="42" t="s">
        <v>277</v>
      </c>
      <c r="X11" s="42" t="s">
        <v>278</v>
      </c>
      <c r="Y11" s="42" t="s">
        <v>279</v>
      </c>
      <c r="Z11" s="43" t="s">
        <v>59</v>
      </c>
      <c r="AA11" s="43" t="s">
        <v>60</v>
      </c>
      <c r="AB11" s="43" t="s">
        <v>61</v>
      </c>
      <c r="AC11" s="43"/>
      <c r="AD11" s="43" t="s">
        <v>111</v>
      </c>
      <c r="AE11" s="43" t="s">
        <v>280</v>
      </c>
      <c r="AF11" s="43" t="s">
        <v>281</v>
      </c>
      <c r="AG11" s="43" t="s">
        <v>282</v>
      </c>
      <c r="AH11" s="43" t="s">
        <v>283</v>
      </c>
      <c r="AI11" s="43" t="s">
        <v>284</v>
      </c>
      <c r="AJ11" s="43" t="s">
        <v>285</v>
      </c>
    </row>
    <row r="12" ht="54" customHeight="1" spans="1:36">
      <c r="A12" s="90" t="s">
        <v>286</v>
      </c>
      <c r="B12" s="127">
        <v>2017</v>
      </c>
      <c r="C12" s="97" t="s">
        <v>287</v>
      </c>
      <c r="D12" s="97" t="s">
        <v>288</v>
      </c>
      <c r="E12" s="97" t="s">
        <v>289</v>
      </c>
      <c r="F12" s="97" t="s">
        <v>290</v>
      </c>
      <c r="G12" s="97" t="s">
        <v>291</v>
      </c>
      <c r="H12" s="97" t="s">
        <v>292</v>
      </c>
      <c r="I12" s="97" t="s">
        <v>293</v>
      </c>
      <c r="J12" s="97" t="s">
        <v>294</v>
      </c>
      <c r="K12" s="97" t="s">
        <v>295</v>
      </c>
      <c r="L12" s="97" t="s">
        <v>151</v>
      </c>
      <c r="M12" s="97" t="s">
        <v>296</v>
      </c>
      <c r="N12" s="97" t="s">
        <v>81</v>
      </c>
      <c r="O12" s="98" t="s">
        <v>297</v>
      </c>
      <c r="P12" s="98" t="s">
        <v>298</v>
      </c>
      <c r="Q12" s="98" t="s">
        <v>299</v>
      </c>
      <c r="R12" s="98" t="s">
        <v>300</v>
      </c>
      <c r="S12" s="98"/>
      <c r="T12" s="98"/>
      <c r="U12" s="98"/>
      <c r="V12" s="92"/>
      <c r="W12" s="42" t="s">
        <v>301</v>
      </c>
      <c r="X12" s="42" t="s">
        <v>302</v>
      </c>
      <c r="Y12" s="42" t="s">
        <v>303</v>
      </c>
      <c r="Z12" s="43" t="s">
        <v>59</v>
      </c>
      <c r="AA12" s="43" t="s">
        <v>60</v>
      </c>
      <c r="AB12" s="43" t="s">
        <v>61</v>
      </c>
      <c r="AC12" s="43"/>
      <c r="AD12" s="43" t="s">
        <v>62</v>
      </c>
      <c r="AE12" s="43" t="s">
        <v>304</v>
      </c>
      <c r="AF12" s="43" t="s">
        <v>305</v>
      </c>
      <c r="AG12" s="43" t="s">
        <v>306</v>
      </c>
      <c r="AH12" s="43" t="s">
        <v>307</v>
      </c>
      <c r="AI12" s="43" t="s">
        <v>308</v>
      </c>
      <c r="AJ12" s="43" t="s">
        <v>309</v>
      </c>
    </row>
    <row r="13" ht="54" customHeight="1" spans="1:36">
      <c r="A13" s="90" t="s">
        <v>310</v>
      </c>
      <c r="B13" s="127">
        <v>2015</v>
      </c>
      <c r="C13" s="97" t="s">
        <v>311</v>
      </c>
      <c r="D13" s="97" t="s">
        <v>312</v>
      </c>
      <c r="E13" s="97" t="s">
        <v>313</v>
      </c>
      <c r="F13" s="97">
        <v>80</v>
      </c>
      <c r="G13" s="97" t="s">
        <v>314</v>
      </c>
      <c r="H13" s="97" t="s">
        <v>315</v>
      </c>
      <c r="I13" s="97" t="s">
        <v>76</v>
      </c>
      <c r="J13" s="97" t="s">
        <v>316</v>
      </c>
      <c r="K13" s="97" t="s">
        <v>317</v>
      </c>
      <c r="L13" s="97" t="s">
        <v>151</v>
      </c>
      <c r="M13" s="97" t="s">
        <v>46</v>
      </c>
      <c r="N13" s="97" t="s">
        <v>81</v>
      </c>
      <c r="O13" s="98" t="s">
        <v>318</v>
      </c>
      <c r="P13" s="98" t="s">
        <v>319</v>
      </c>
      <c r="Q13" s="98" t="s">
        <v>320</v>
      </c>
      <c r="R13" s="98" t="s">
        <v>321</v>
      </c>
      <c r="S13" s="98"/>
      <c r="T13" s="98"/>
      <c r="U13" s="98" t="s">
        <v>322</v>
      </c>
      <c r="V13" s="92"/>
      <c r="W13" s="42" t="s">
        <v>323</v>
      </c>
      <c r="X13" s="42" t="s">
        <v>324</v>
      </c>
      <c r="Y13" s="42" t="s">
        <v>325</v>
      </c>
      <c r="Z13" s="43" t="s">
        <v>59</v>
      </c>
      <c r="AA13" s="43" t="s">
        <v>60</v>
      </c>
      <c r="AB13" s="43" t="s">
        <v>61</v>
      </c>
      <c r="AC13" s="43"/>
      <c r="AD13" s="43" t="s">
        <v>62</v>
      </c>
      <c r="AE13" s="43" t="s">
        <v>63</v>
      </c>
      <c r="AF13" s="43" t="s">
        <v>326</v>
      </c>
      <c r="AG13" s="43" t="s">
        <v>327</v>
      </c>
      <c r="AH13" s="43" t="s">
        <v>328</v>
      </c>
      <c r="AI13" s="43" t="s">
        <v>329</v>
      </c>
      <c r="AJ13" s="43" t="s">
        <v>330</v>
      </c>
    </row>
    <row r="14" ht="54" customHeight="1" spans="1:36">
      <c r="A14" s="90" t="s">
        <v>331</v>
      </c>
      <c r="B14" s="127">
        <v>2012</v>
      </c>
      <c r="C14" s="97" t="s">
        <v>332</v>
      </c>
      <c r="D14" s="97" t="s">
        <v>333</v>
      </c>
      <c r="E14" s="97" t="s">
        <v>334</v>
      </c>
      <c r="F14" s="97" t="s">
        <v>335</v>
      </c>
      <c r="G14" s="97" t="s">
        <v>336</v>
      </c>
      <c r="H14" s="97" t="s">
        <v>337</v>
      </c>
      <c r="I14" s="97" t="s">
        <v>338</v>
      </c>
      <c r="J14" s="97" t="s">
        <v>149</v>
      </c>
      <c r="K14" s="97" t="s">
        <v>339</v>
      </c>
      <c r="L14" s="97" t="s">
        <v>45</v>
      </c>
      <c r="M14" s="97" t="s">
        <v>227</v>
      </c>
      <c r="N14" s="97" t="s">
        <v>81</v>
      </c>
      <c r="O14" s="98" t="s">
        <v>340</v>
      </c>
      <c r="P14" s="98" t="s">
        <v>341</v>
      </c>
      <c r="Q14" s="98"/>
      <c r="R14" s="98"/>
      <c r="S14" s="98"/>
      <c r="T14" s="98"/>
      <c r="U14" s="98" t="s">
        <v>342</v>
      </c>
      <c r="V14" s="92"/>
      <c r="W14" s="42" t="s">
        <v>343</v>
      </c>
      <c r="X14" s="42" t="s">
        <v>344</v>
      </c>
      <c r="Y14" s="42" t="s">
        <v>345</v>
      </c>
      <c r="Z14" s="43" t="s">
        <v>59</v>
      </c>
      <c r="AA14" s="43" t="s">
        <v>60</v>
      </c>
      <c r="AB14" s="43" t="s">
        <v>61</v>
      </c>
      <c r="AC14" s="43"/>
      <c r="AD14" s="43" t="s">
        <v>111</v>
      </c>
      <c r="AE14" s="43" t="s">
        <v>346</v>
      </c>
      <c r="AF14" s="43" t="s">
        <v>347</v>
      </c>
      <c r="AG14" s="43" t="s">
        <v>348</v>
      </c>
      <c r="AH14" s="43" t="s">
        <v>349</v>
      </c>
      <c r="AI14" s="43" t="s">
        <v>350</v>
      </c>
      <c r="AJ14" s="43" t="s">
        <v>351</v>
      </c>
    </row>
    <row r="15" ht="54" customHeight="1" spans="1:36">
      <c r="A15" s="90" t="s">
        <v>352</v>
      </c>
      <c r="B15" s="127">
        <v>2017</v>
      </c>
      <c r="C15" s="97" t="s">
        <v>353</v>
      </c>
      <c r="D15" s="97" t="s">
        <v>354</v>
      </c>
      <c r="E15" s="97" t="s">
        <v>355</v>
      </c>
      <c r="F15" s="97" t="s">
        <v>356</v>
      </c>
      <c r="G15" s="97" t="s">
        <v>357</v>
      </c>
      <c r="H15" s="97" t="s">
        <v>358</v>
      </c>
      <c r="I15" s="97" t="s">
        <v>76</v>
      </c>
      <c r="J15" s="97" t="s">
        <v>359</v>
      </c>
      <c r="K15" s="97" t="s">
        <v>360</v>
      </c>
      <c r="L15" s="97" t="s">
        <v>151</v>
      </c>
      <c r="M15" s="97" t="s">
        <v>361</v>
      </c>
      <c r="N15" s="97" t="s">
        <v>81</v>
      </c>
      <c r="O15" s="98" t="s">
        <v>362</v>
      </c>
      <c r="P15" s="98" t="s">
        <v>363</v>
      </c>
      <c r="Q15" s="98"/>
      <c r="R15" s="98"/>
      <c r="S15" s="98"/>
      <c r="T15" s="98" t="s">
        <v>364</v>
      </c>
      <c r="U15" s="98"/>
      <c r="V15" s="92"/>
      <c r="W15" s="42" t="s">
        <v>365</v>
      </c>
      <c r="X15" s="42" t="s">
        <v>366</v>
      </c>
      <c r="Y15" s="42" t="s">
        <v>367</v>
      </c>
      <c r="Z15" s="43" t="s">
        <v>59</v>
      </c>
      <c r="AA15" s="43" t="s">
        <v>60</v>
      </c>
      <c r="AB15" s="43" t="s">
        <v>61</v>
      </c>
      <c r="AC15" s="43"/>
      <c r="AD15" s="43" t="s">
        <v>111</v>
      </c>
      <c r="AE15" s="43" t="s">
        <v>368</v>
      </c>
      <c r="AF15" s="43" t="s">
        <v>369</v>
      </c>
      <c r="AG15" s="43" t="s">
        <v>370</v>
      </c>
      <c r="AH15" s="43" t="s">
        <v>371</v>
      </c>
      <c r="AI15" s="43" t="s">
        <v>215</v>
      </c>
      <c r="AJ15" s="43" t="s">
        <v>372</v>
      </c>
    </row>
    <row r="16" ht="54" customHeight="1" spans="1:36">
      <c r="A16" s="93" t="s">
        <v>373</v>
      </c>
      <c r="B16" s="128">
        <v>2009</v>
      </c>
      <c r="C16" s="94" t="s">
        <v>374</v>
      </c>
      <c r="D16" s="94" t="s">
        <v>375</v>
      </c>
      <c r="E16" s="94" t="s">
        <v>376</v>
      </c>
      <c r="F16" s="94">
        <v>102</v>
      </c>
      <c r="G16" s="94" t="s">
        <v>377</v>
      </c>
      <c r="H16" s="94" t="s">
        <v>378</v>
      </c>
      <c r="I16" s="94" t="s">
        <v>379</v>
      </c>
      <c r="J16" s="94" t="s">
        <v>380</v>
      </c>
      <c r="K16" s="94" t="s">
        <v>381</v>
      </c>
      <c r="L16" s="94" t="s">
        <v>382</v>
      </c>
      <c r="M16" s="94" t="s">
        <v>383</v>
      </c>
      <c r="N16" s="94" t="s">
        <v>81</v>
      </c>
      <c r="O16" s="102" t="s">
        <v>384</v>
      </c>
      <c r="P16" s="102" t="s">
        <v>385</v>
      </c>
      <c r="Q16" s="102" t="s">
        <v>386</v>
      </c>
      <c r="R16" s="102"/>
      <c r="S16" s="102"/>
      <c r="T16" s="102"/>
      <c r="U16" s="102"/>
      <c r="V16" s="95"/>
      <c r="W16" s="42" t="s">
        <v>387</v>
      </c>
      <c r="X16" s="42" t="s">
        <v>388</v>
      </c>
      <c r="Y16" s="42" t="s">
        <v>389</v>
      </c>
      <c r="Z16" s="43" t="s">
        <v>59</v>
      </c>
      <c r="AA16" s="43" t="s">
        <v>390</v>
      </c>
      <c r="AB16" s="43" t="s">
        <v>61</v>
      </c>
      <c r="AC16" s="43"/>
      <c r="AD16" s="43" t="s">
        <v>391</v>
      </c>
      <c r="AE16" s="43" t="s">
        <v>63</v>
      </c>
      <c r="AF16" s="43" t="s">
        <v>392</v>
      </c>
      <c r="AG16" s="43" t="s">
        <v>393</v>
      </c>
      <c r="AH16" s="43" t="s">
        <v>394</v>
      </c>
      <c r="AI16" s="43" t="s">
        <v>395</v>
      </c>
      <c r="AJ16" s="43" t="s">
        <v>396</v>
      </c>
    </row>
    <row r="17" ht="54" customHeight="1" spans="1:36">
      <c r="A17" s="90" t="s">
        <v>397</v>
      </c>
      <c r="B17" s="127">
        <v>2010</v>
      </c>
      <c r="C17" s="97" t="s">
        <v>398</v>
      </c>
      <c r="D17" s="97" t="s">
        <v>399</v>
      </c>
      <c r="E17" s="97" t="s">
        <v>400</v>
      </c>
      <c r="F17" s="97" t="s">
        <v>401</v>
      </c>
      <c r="G17" s="97" t="s">
        <v>402</v>
      </c>
      <c r="H17" s="97" t="s">
        <v>403</v>
      </c>
      <c r="I17" s="97" t="s">
        <v>76</v>
      </c>
      <c r="J17" s="97" t="s">
        <v>404</v>
      </c>
      <c r="K17" s="97" t="s">
        <v>405</v>
      </c>
      <c r="L17" s="97" t="s">
        <v>151</v>
      </c>
      <c r="M17" s="97" t="s">
        <v>406</v>
      </c>
      <c r="N17" s="97" t="s">
        <v>81</v>
      </c>
      <c r="O17" s="98" t="s">
        <v>407</v>
      </c>
      <c r="P17" s="98" t="s">
        <v>408</v>
      </c>
      <c r="Q17" s="98" t="s">
        <v>409</v>
      </c>
      <c r="R17" s="98"/>
      <c r="S17" s="98"/>
      <c r="T17" s="98"/>
      <c r="U17" s="98" t="s">
        <v>410</v>
      </c>
      <c r="V17" s="92"/>
      <c r="W17" s="42" t="s">
        <v>411</v>
      </c>
      <c r="X17" s="42" t="s">
        <v>412</v>
      </c>
      <c r="Y17" s="42" t="s">
        <v>413</v>
      </c>
      <c r="Z17" s="43" t="s">
        <v>59</v>
      </c>
      <c r="AA17" s="43" t="s">
        <v>60</v>
      </c>
      <c r="AB17" s="43" t="s">
        <v>61</v>
      </c>
      <c r="AC17" s="43"/>
      <c r="AD17" s="43" t="s">
        <v>414</v>
      </c>
      <c r="AE17" s="43" t="s">
        <v>162</v>
      </c>
      <c r="AF17" s="43" t="s">
        <v>415</v>
      </c>
      <c r="AG17" s="43" t="s">
        <v>416</v>
      </c>
      <c r="AH17" s="43" t="s">
        <v>417</v>
      </c>
      <c r="AI17" s="43" t="s">
        <v>418</v>
      </c>
      <c r="AJ17" s="43" t="s">
        <v>419</v>
      </c>
    </row>
    <row r="18" ht="54" customHeight="1" spans="1:36">
      <c r="A18" s="90" t="s">
        <v>420</v>
      </c>
      <c r="B18" s="127">
        <v>2011</v>
      </c>
      <c r="C18" s="97" t="s">
        <v>421</v>
      </c>
      <c r="D18" s="97" t="s">
        <v>422</v>
      </c>
      <c r="E18" s="97" t="s">
        <v>376</v>
      </c>
      <c r="F18" s="97" t="s">
        <v>423</v>
      </c>
      <c r="G18" s="97" t="s">
        <v>424</v>
      </c>
      <c r="H18" s="97" t="s">
        <v>425</v>
      </c>
      <c r="I18" s="97" t="s">
        <v>76</v>
      </c>
      <c r="J18" s="97" t="s">
        <v>426</v>
      </c>
      <c r="K18" s="97" t="s">
        <v>427</v>
      </c>
      <c r="L18" s="97" t="s">
        <v>428</v>
      </c>
      <c r="M18" s="97" t="s">
        <v>429</v>
      </c>
      <c r="N18" s="97" t="s">
        <v>81</v>
      </c>
      <c r="O18" s="98" t="s">
        <v>430</v>
      </c>
      <c r="P18" s="98" t="s">
        <v>431</v>
      </c>
      <c r="Q18" s="98" t="s">
        <v>432</v>
      </c>
      <c r="R18" s="98"/>
      <c r="S18" s="98"/>
      <c r="T18" s="98" t="s">
        <v>433</v>
      </c>
      <c r="U18" s="98" t="s">
        <v>434</v>
      </c>
      <c r="V18" s="92"/>
      <c r="W18" s="42" t="s">
        <v>435</v>
      </c>
      <c r="X18" s="42" t="s">
        <v>436</v>
      </c>
      <c r="Y18" s="42" t="s">
        <v>437</v>
      </c>
      <c r="Z18" s="43" t="s">
        <v>438</v>
      </c>
      <c r="AA18" s="43" t="s">
        <v>60</v>
      </c>
      <c r="AB18" s="43" t="s">
        <v>61</v>
      </c>
      <c r="AC18" s="43"/>
      <c r="AD18" s="43" t="s">
        <v>439</v>
      </c>
      <c r="AE18" s="43" t="s">
        <v>440</v>
      </c>
      <c r="AF18" s="43" t="s">
        <v>441</v>
      </c>
      <c r="AG18" s="43" t="s">
        <v>442</v>
      </c>
      <c r="AH18" s="43" t="s">
        <v>443</v>
      </c>
      <c r="AI18" s="43" t="s">
        <v>444</v>
      </c>
      <c r="AJ18" s="43" t="s">
        <v>445</v>
      </c>
    </row>
    <row r="19" ht="54" customHeight="1" spans="1:36">
      <c r="A19" s="90" t="s">
        <v>446</v>
      </c>
      <c r="B19" s="127">
        <v>2013</v>
      </c>
      <c r="C19" s="97" t="s">
        <v>447</v>
      </c>
      <c r="D19" s="97" t="s">
        <v>448</v>
      </c>
      <c r="E19" s="97" t="s">
        <v>376</v>
      </c>
      <c r="F19" s="97" t="s">
        <v>449</v>
      </c>
      <c r="G19" s="97" t="s">
        <v>450</v>
      </c>
      <c r="H19" s="97" t="s">
        <v>451</v>
      </c>
      <c r="I19" s="97" t="s">
        <v>76</v>
      </c>
      <c r="J19" s="97" t="s">
        <v>452</v>
      </c>
      <c r="K19" s="97" t="s">
        <v>453</v>
      </c>
      <c r="L19" s="97" t="s">
        <v>151</v>
      </c>
      <c r="M19" s="97" t="s">
        <v>296</v>
      </c>
      <c r="N19" s="97" t="s">
        <v>81</v>
      </c>
      <c r="O19" s="98" t="s">
        <v>454</v>
      </c>
      <c r="P19" s="98" t="s">
        <v>455</v>
      </c>
      <c r="Q19" s="98"/>
      <c r="R19" s="98" t="s">
        <v>456</v>
      </c>
      <c r="S19" s="98"/>
      <c r="T19" s="98"/>
      <c r="U19" s="98"/>
      <c r="V19" s="92" t="s">
        <v>457</v>
      </c>
      <c r="W19" s="42" t="s">
        <v>458</v>
      </c>
      <c r="X19" s="42" t="s">
        <v>459</v>
      </c>
      <c r="Y19" s="42" t="s">
        <v>460</v>
      </c>
      <c r="Z19" s="43" t="s">
        <v>59</v>
      </c>
      <c r="AA19" s="43" t="s">
        <v>60</v>
      </c>
      <c r="AB19" s="43" t="s">
        <v>61</v>
      </c>
      <c r="AC19" s="43"/>
      <c r="AD19" s="43" t="s">
        <v>461</v>
      </c>
      <c r="AE19" s="43" t="s">
        <v>462</v>
      </c>
      <c r="AF19" s="43" t="s">
        <v>463</v>
      </c>
      <c r="AG19" s="43" t="s">
        <v>464</v>
      </c>
      <c r="AH19" s="43" t="s">
        <v>465</v>
      </c>
      <c r="AI19" s="43" t="s">
        <v>215</v>
      </c>
      <c r="AJ19" s="43" t="s">
        <v>466</v>
      </c>
    </row>
    <row r="20" ht="54" customHeight="1" spans="1:36">
      <c r="A20" s="90" t="s">
        <v>467</v>
      </c>
      <c r="B20" s="127">
        <v>2022</v>
      </c>
      <c r="C20" s="97" t="s">
        <v>468</v>
      </c>
      <c r="D20" s="97" t="s">
        <v>469</v>
      </c>
      <c r="E20" s="97" t="s">
        <v>39</v>
      </c>
      <c r="F20" s="97" t="s">
        <v>470</v>
      </c>
      <c r="G20" s="97" t="s">
        <v>471</v>
      </c>
      <c r="H20" s="97" t="s">
        <v>472</v>
      </c>
      <c r="I20" s="97" t="s">
        <v>76</v>
      </c>
      <c r="J20" s="97" t="s">
        <v>473</v>
      </c>
      <c r="K20" s="97" t="s">
        <v>474</v>
      </c>
      <c r="L20" s="97" t="s">
        <v>151</v>
      </c>
      <c r="M20" s="97" t="s">
        <v>46</v>
      </c>
      <c r="N20" s="97" t="s">
        <v>475</v>
      </c>
      <c r="O20" s="98" t="s">
        <v>476</v>
      </c>
      <c r="P20" s="98" t="s">
        <v>477</v>
      </c>
      <c r="Q20" s="98" t="s">
        <v>478</v>
      </c>
      <c r="R20" s="98"/>
      <c r="S20" s="98" t="s">
        <v>479</v>
      </c>
      <c r="T20" s="98" t="s">
        <v>480</v>
      </c>
      <c r="U20" s="98"/>
      <c r="V20" s="92"/>
      <c r="W20" s="42" t="s">
        <v>481</v>
      </c>
      <c r="X20" s="42" t="s">
        <v>482</v>
      </c>
      <c r="Y20" s="42" t="s">
        <v>483</v>
      </c>
      <c r="Z20" s="43" t="s">
        <v>59</v>
      </c>
      <c r="AA20" s="43" t="s">
        <v>484</v>
      </c>
      <c r="AB20" s="43" t="s">
        <v>61</v>
      </c>
      <c r="AC20" s="43"/>
      <c r="AD20" s="43" t="s">
        <v>485</v>
      </c>
      <c r="AE20" s="43" t="s">
        <v>486</v>
      </c>
      <c r="AF20" s="43" t="s">
        <v>487</v>
      </c>
      <c r="AG20" s="43" t="s">
        <v>488</v>
      </c>
      <c r="AH20" s="43" t="s">
        <v>489</v>
      </c>
      <c r="AI20" s="43" t="s">
        <v>490</v>
      </c>
      <c r="AJ20" s="43" t="s">
        <v>491</v>
      </c>
    </row>
    <row r="21" ht="54" customHeight="1" spans="1:36">
      <c r="A21" s="93" t="s">
        <v>492</v>
      </c>
      <c r="B21" s="128">
        <v>2020</v>
      </c>
      <c r="C21" s="94" t="s">
        <v>493</v>
      </c>
      <c r="D21" s="94" t="s">
        <v>494</v>
      </c>
      <c r="E21" s="94" t="s">
        <v>194</v>
      </c>
      <c r="F21" s="94" t="s">
        <v>495</v>
      </c>
      <c r="G21" s="94" t="s">
        <v>496</v>
      </c>
      <c r="H21" s="94" t="s">
        <v>497</v>
      </c>
      <c r="I21" s="94" t="s">
        <v>76</v>
      </c>
      <c r="J21" s="94" t="s">
        <v>498</v>
      </c>
      <c r="K21" s="94" t="s">
        <v>499</v>
      </c>
      <c r="L21" s="94" t="s">
        <v>500</v>
      </c>
      <c r="M21" s="94" t="s">
        <v>46</v>
      </c>
      <c r="N21" s="94" t="s">
        <v>81</v>
      </c>
      <c r="O21" s="102" t="s">
        <v>501</v>
      </c>
      <c r="P21" s="102" t="s">
        <v>502</v>
      </c>
      <c r="Q21" s="102"/>
      <c r="R21" s="102"/>
      <c r="S21" s="102"/>
      <c r="T21" s="102"/>
      <c r="U21" s="102" t="s">
        <v>503</v>
      </c>
      <c r="V21" s="95"/>
      <c r="W21" s="42" t="s">
        <v>504</v>
      </c>
      <c r="X21" s="42" t="s">
        <v>505</v>
      </c>
      <c r="Y21" s="42" t="s">
        <v>506</v>
      </c>
      <c r="Z21" s="43" t="s">
        <v>507</v>
      </c>
      <c r="AA21" s="43" t="s">
        <v>508</v>
      </c>
      <c r="AB21" s="43" t="s">
        <v>61</v>
      </c>
      <c r="AC21" s="43"/>
      <c r="AD21" s="43" t="s">
        <v>509</v>
      </c>
      <c r="AE21" s="43" t="s">
        <v>510</v>
      </c>
      <c r="AF21" s="43" t="s">
        <v>511</v>
      </c>
      <c r="AG21" s="43" t="s">
        <v>512</v>
      </c>
      <c r="AH21" s="43" t="s">
        <v>513</v>
      </c>
      <c r="AI21" s="43" t="s">
        <v>215</v>
      </c>
      <c r="AJ21" s="43" t="s">
        <v>514</v>
      </c>
    </row>
    <row r="22" ht="54" customHeight="1" spans="1:36">
      <c r="A22" s="97" t="s">
        <v>515</v>
      </c>
      <c r="B22" s="97">
        <v>2016</v>
      </c>
      <c r="C22" s="97" t="s">
        <v>516</v>
      </c>
      <c r="D22" s="97" t="s">
        <v>517</v>
      </c>
      <c r="E22" s="97" t="s">
        <v>518</v>
      </c>
      <c r="F22" s="97" t="s">
        <v>519</v>
      </c>
      <c r="G22" s="97" t="s">
        <v>520</v>
      </c>
      <c r="H22" s="97" t="s">
        <v>521</v>
      </c>
      <c r="I22" s="97" t="s">
        <v>76</v>
      </c>
      <c r="J22" s="97" t="s">
        <v>522</v>
      </c>
      <c r="K22" s="97" t="s">
        <v>523</v>
      </c>
      <c r="L22" s="97" t="s">
        <v>524</v>
      </c>
      <c r="M22" s="97" t="s">
        <v>525</v>
      </c>
      <c r="N22" s="97" t="s">
        <v>81</v>
      </c>
      <c r="O22" s="98" t="s">
        <v>526</v>
      </c>
      <c r="P22" s="98" t="s">
        <v>527</v>
      </c>
      <c r="Q22" s="98"/>
      <c r="R22" s="98" t="s">
        <v>528</v>
      </c>
      <c r="S22" s="98"/>
      <c r="T22" s="98" t="s">
        <v>529</v>
      </c>
      <c r="U22" s="98" t="s">
        <v>530</v>
      </c>
      <c r="V22" s="98"/>
      <c r="W22" s="42" t="s">
        <v>531</v>
      </c>
      <c r="X22" s="42" t="s">
        <v>532</v>
      </c>
      <c r="Y22" s="42" t="s">
        <v>533</v>
      </c>
      <c r="Z22" s="43" t="s">
        <v>59</v>
      </c>
      <c r="AA22" s="43" t="s">
        <v>60</v>
      </c>
      <c r="AB22" s="43" t="s">
        <v>61</v>
      </c>
      <c r="AC22" s="43"/>
      <c r="AD22" s="43" t="s">
        <v>534</v>
      </c>
      <c r="AE22" s="43" t="s">
        <v>535</v>
      </c>
      <c r="AF22" s="43" t="s">
        <v>536</v>
      </c>
      <c r="AG22" s="43" t="s">
        <v>537</v>
      </c>
      <c r="AH22" s="43" t="s">
        <v>538</v>
      </c>
      <c r="AI22" s="43" t="s">
        <v>539</v>
      </c>
      <c r="AJ22" s="43" t="s">
        <v>540</v>
      </c>
    </row>
    <row r="23" ht="54" customHeight="1" spans="1:36">
      <c r="A23" s="97" t="s">
        <v>541</v>
      </c>
      <c r="B23" s="97">
        <v>2014</v>
      </c>
      <c r="C23" s="97" t="s">
        <v>542</v>
      </c>
      <c r="D23" s="97" t="s">
        <v>543</v>
      </c>
      <c r="E23" s="97" t="s">
        <v>220</v>
      </c>
      <c r="F23" s="97" t="s">
        <v>544</v>
      </c>
      <c r="G23" s="97" t="s">
        <v>545</v>
      </c>
      <c r="H23" s="97" t="s">
        <v>546</v>
      </c>
      <c r="I23" s="97" t="s">
        <v>76</v>
      </c>
      <c r="J23" s="97" t="s">
        <v>547</v>
      </c>
      <c r="K23" s="97" t="s">
        <v>548</v>
      </c>
      <c r="L23" s="97" t="s">
        <v>549</v>
      </c>
      <c r="M23" s="97" t="s">
        <v>550</v>
      </c>
      <c r="N23" s="97" t="s">
        <v>81</v>
      </c>
      <c r="O23" s="98" t="s">
        <v>551</v>
      </c>
      <c r="P23" s="98" t="s">
        <v>552</v>
      </c>
      <c r="Q23" s="98"/>
      <c r="R23" s="98" t="s">
        <v>553</v>
      </c>
      <c r="S23" s="98"/>
      <c r="T23" s="98" t="s">
        <v>554</v>
      </c>
      <c r="U23" s="98"/>
      <c r="V23" s="98"/>
      <c r="W23" s="42" t="s">
        <v>555</v>
      </c>
      <c r="X23" s="42" t="s">
        <v>556</v>
      </c>
      <c r="Y23" s="42" t="s">
        <v>557</v>
      </c>
      <c r="Z23" s="43" t="s">
        <v>558</v>
      </c>
      <c r="AA23" s="43" t="s">
        <v>508</v>
      </c>
      <c r="AB23" s="43" t="s">
        <v>61</v>
      </c>
      <c r="AC23" s="43"/>
      <c r="AD23" s="43" t="s">
        <v>559</v>
      </c>
      <c r="AE23" s="43" t="s">
        <v>162</v>
      </c>
      <c r="AF23" s="43" t="s">
        <v>560</v>
      </c>
      <c r="AG23" s="43" t="s">
        <v>561</v>
      </c>
      <c r="AH23" s="43" t="s">
        <v>562</v>
      </c>
      <c r="AI23" s="43" t="s">
        <v>563</v>
      </c>
      <c r="AJ23" s="43" t="s">
        <v>564</v>
      </c>
    </row>
    <row r="24" ht="54" customHeight="1" spans="1:36">
      <c r="A24" s="97" t="s">
        <v>565</v>
      </c>
      <c r="B24" s="97">
        <v>2015</v>
      </c>
      <c r="C24" s="97" t="s">
        <v>566</v>
      </c>
      <c r="D24" s="97" t="s">
        <v>567</v>
      </c>
      <c r="E24" s="97" t="s">
        <v>376</v>
      </c>
      <c r="F24" s="97" t="s">
        <v>568</v>
      </c>
      <c r="G24" s="97" t="s">
        <v>569</v>
      </c>
      <c r="H24" s="97" t="s">
        <v>570</v>
      </c>
      <c r="I24" s="97" t="s">
        <v>571</v>
      </c>
      <c r="J24" s="97" t="s">
        <v>572</v>
      </c>
      <c r="K24" s="97" t="s">
        <v>573</v>
      </c>
      <c r="L24" s="97" t="s">
        <v>574</v>
      </c>
      <c r="M24" s="97" t="s">
        <v>406</v>
      </c>
      <c r="N24" s="97" t="s">
        <v>81</v>
      </c>
      <c r="O24" s="98" t="s">
        <v>575</v>
      </c>
      <c r="P24" s="98" t="s">
        <v>576</v>
      </c>
      <c r="Q24" s="98"/>
      <c r="R24" s="98"/>
      <c r="S24" s="98"/>
      <c r="T24" s="98" t="s">
        <v>577</v>
      </c>
      <c r="U24" s="98" t="s">
        <v>578</v>
      </c>
      <c r="V24" s="98"/>
      <c r="W24" s="42" t="s">
        <v>579</v>
      </c>
      <c r="X24" s="42" t="s">
        <v>580</v>
      </c>
      <c r="Y24" s="42" t="s">
        <v>581</v>
      </c>
      <c r="Z24" s="43" t="s">
        <v>582</v>
      </c>
      <c r="AA24" s="43" t="s">
        <v>583</v>
      </c>
      <c r="AB24" s="43" t="s">
        <v>61</v>
      </c>
      <c r="AC24" s="43"/>
      <c r="AD24" s="43" t="s">
        <v>584</v>
      </c>
      <c r="AE24" s="43" t="s">
        <v>585</v>
      </c>
      <c r="AF24" s="43" t="s">
        <v>586</v>
      </c>
      <c r="AG24" s="43" t="s">
        <v>587</v>
      </c>
      <c r="AH24" s="43" t="s">
        <v>588</v>
      </c>
      <c r="AI24" s="43" t="s">
        <v>215</v>
      </c>
      <c r="AJ24" s="43" t="s">
        <v>589</v>
      </c>
    </row>
    <row r="25" ht="54" customHeight="1" spans="1:36">
      <c r="A25" s="97" t="s">
        <v>590</v>
      </c>
      <c r="B25" s="97">
        <v>2018</v>
      </c>
      <c r="C25" s="97" t="s">
        <v>591</v>
      </c>
      <c r="D25" s="97" t="s">
        <v>592</v>
      </c>
      <c r="E25" s="97" t="s">
        <v>376</v>
      </c>
      <c r="F25" s="97" t="s">
        <v>593</v>
      </c>
      <c r="G25" s="97" t="s">
        <v>594</v>
      </c>
      <c r="H25" s="97" t="s">
        <v>595</v>
      </c>
      <c r="I25" s="97" t="s">
        <v>76</v>
      </c>
      <c r="J25" s="97" t="s">
        <v>596</v>
      </c>
      <c r="K25" s="97" t="s">
        <v>597</v>
      </c>
      <c r="L25" s="97" t="s">
        <v>151</v>
      </c>
      <c r="M25" s="97" t="s">
        <v>598</v>
      </c>
      <c r="N25" s="97" t="s">
        <v>599</v>
      </c>
      <c r="O25" s="98" t="s">
        <v>600</v>
      </c>
      <c r="P25" s="98" t="s">
        <v>601</v>
      </c>
      <c r="Q25" s="98"/>
      <c r="R25" s="98" t="s">
        <v>602</v>
      </c>
      <c r="S25" s="98"/>
      <c r="T25" s="98" t="s">
        <v>603</v>
      </c>
      <c r="U25" s="98"/>
      <c r="V25" s="98" t="s">
        <v>604</v>
      </c>
      <c r="W25" s="42" t="s">
        <v>605</v>
      </c>
      <c r="X25" s="42" t="s">
        <v>606</v>
      </c>
      <c r="Y25" s="42" t="s">
        <v>607</v>
      </c>
      <c r="Z25" s="43" t="s">
        <v>59</v>
      </c>
      <c r="AA25" s="43" t="s">
        <v>60</v>
      </c>
      <c r="AB25" s="43" t="s">
        <v>61</v>
      </c>
      <c r="AC25" s="43"/>
      <c r="AD25" s="43" t="s">
        <v>608</v>
      </c>
      <c r="AE25" s="43" t="s">
        <v>304</v>
      </c>
      <c r="AF25" s="43" t="s">
        <v>609</v>
      </c>
      <c r="AG25" s="43" t="s">
        <v>610</v>
      </c>
      <c r="AH25" s="43" t="s">
        <v>611</v>
      </c>
      <c r="AI25" s="43" t="s">
        <v>612</v>
      </c>
      <c r="AJ25" s="43" t="s">
        <v>613</v>
      </c>
    </row>
    <row r="26" ht="54" customHeight="1" spans="1:36">
      <c r="A26" s="97" t="s">
        <v>614</v>
      </c>
      <c r="B26" s="97">
        <v>2010</v>
      </c>
      <c r="C26" s="97" t="s">
        <v>516</v>
      </c>
      <c r="D26" s="97" t="s">
        <v>615</v>
      </c>
      <c r="E26" s="97" t="s">
        <v>518</v>
      </c>
      <c r="F26" s="97" t="s">
        <v>616</v>
      </c>
      <c r="G26" s="97" t="s">
        <v>617</v>
      </c>
      <c r="H26" s="97" t="s">
        <v>618</v>
      </c>
      <c r="I26" s="97" t="s">
        <v>76</v>
      </c>
      <c r="J26" s="97" t="s">
        <v>619</v>
      </c>
      <c r="K26" s="97" t="s">
        <v>620</v>
      </c>
      <c r="L26" s="97" t="s">
        <v>151</v>
      </c>
      <c r="M26" s="97" t="s">
        <v>46</v>
      </c>
      <c r="N26" s="97" t="s">
        <v>81</v>
      </c>
      <c r="O26" s="98" t="s">
        <v>621</v>
      </c>
      <c r="P26" s="98" t="s">
        <v>622</v>
      </c>
      <c r="Q26" s="98"/>
      <c r="R26" s="98"/>
      <c r="S26" s="98"/>
      <c r="T26" s="98"/>
      <c r="U26" s="98"/>
      <c r="V26" s="98" t="s">
        <v>623</v>
      </c>
      <c r="W26" s="42" t="s">
        <v>624</v>
      </c>
      <c r="X26" s="42" t="s">
        <v>625</v>
      </c>
      <c r="Y26" s="42" t="s">
        <v>626</v>
      </c>
      <c r="Z26" s="43" t="s">
        <v>59</v>
      </c>
      <c r="AA26" s="43" t="s">
        <v>60</v>
      </c>
      <c r="AB26" s="43" t="s">
        <v>61</v>
      </c>
      <c r="AC26" s="43"/>
      <c r="AD26" s="43" t="s">
        <v>627</v>
      </c>
      <c r="AE26" s="43" t="s">
        <v>628</v>
      </c>
      <c r="AF26" s="43" t="s">
        <v>629</v>
      </c>
      <c r="AG26" s="43" t="s">
        <v>630</v>
      </c>
      <c r="AH26" s="43" t="s">
        <v>631</v>
      </c>
      <c r="AI26" s="43" t="s">
        <v>632</v>
      </c>
      <c r="AJ26" s="43" t="s">
        <v>633</v>
      </c>
    </row>
    <row r="27" ht="54" customHeight="1" spans="1:36">
      <c r="A27" s="97" t="s">
        <v>634</v>
      </c>
      <c r="B27" s="97">
        <v>2021</v>
      </c>
      <c r="C27" s="97" t="s">
        <v>635</v>
      </c>
      <c r="D27" s="97" t="s">
        <v>636</v>
      </c>
      <c r="E27" s="97" t="s">
        <v>637</v>
      </c>
      <c r="F27" s="97" t="s">
        <v>638</v>
      </c>
      <c r="G27" s="97" t="s">
        <v>639</v>
      </c>
      <c r="H27" s="97" t="s">
        <v>640</v>
      </c>
      <c r="I27" s="97" t="s">
        <v>641</v>
      </c>
      <c r="J27" s="97" t="s">
        <v>642</v>
      </c>
      <c r="K27" s="97" t="s">
        <v>643</v>
      </c>
      <c r="L27" s="97" t="s">
        <v>151</v>
      </c>
      <c r="M27" s="97" t="s">
        <v>46</v>
      </c>
      <c r="N27" s="97" t="s">
        <v>81</v>
      </c>
      <c r="O27" s="98" t="s">
        <v>644</v>
      </c>
      <c r="P27" s="98" t="s">
        <v>645</v>
      </c>
      <c r="Q27" s="98"/>
      <c r="R27" s="98"/>
      <c r="S27" s="98"/>
      <c r="T27" s="98"/>
      <c r="U27" s="98"/>
      <c r="V27" s="98" t="s">
        <v>646</v>
      </c>
      <c r="W27" s="42" t="s">
        <v>647</v>
      </c>
      <c r="X27" s="42" t="s">
        <v>648</v>
      </c>
      <c r="Y27" s="42" t="s">
        <v>649</v>
      </c>
      <c r="Z27" s="43" t="s">
        <v>650</v>
      </c>
      <c r="AA27" s="43" t="s">
        <v>209</v>
      </c>
      <c r="AB27" s="43" t="s">
        <v>61</v>
      </c>
      <c r="AC27" s="43"/>
      <c r="AD27" s="43" t="s">
        <v>651</v>
      </c>
      <c r="AE27" s="43" t="s">
        <v>652</v>
      </c>
      <c r="AF27" s="43" t="s">
        <v>653</v>
      </c>
      <c r="AG27" s="43" t="s">
        <v>654</v>
      </c>
      <c r="AH27" s="43" t="s">
        <v>655</v>
      </c>
      <c r="AI27" s="43" t="s">
        <v>656</v>
      </c>
      <c r="AJ27" s="43" t="s">
        <v>657</v>
      </c>
    </row>
    <row r="28" ht="54" customHeight="1" spans="1:36">
      <c r="A28" s="97" t="s">
        <v>658</v>
      </c>
      <c r="B28" s="97">
        <v>2024</v>
      </c>
      <c r="C28" s="97" t="s">
        <v>659</v>
      </c>
      <c r="D28" s="97" t="s">
        <v>660</v>
      </c>
      <c r="E28" s="97" t="s">
        <v>220</v>
      </c>
      <c r="F28" s="97" t="s">
        <v>661</v>
      </c>
      <c r="G28" s="97" t="s">
        <v>662</v>
      </c>
      <c r="H28" s="97" t="s">
        <v>663</v>
      </c>
      <c r="I28" s="97" t="s">
        <v>76</v>
      </c>
      <c r="J28" s="97" t="s">
        <v>664</v>
      </c>
      <c r="K28" s="97" t="s">
        <v>665</v>
      </c>
      <c r="L28" s="97" t="s">
        <v>151</v>
      </c>
      <c r="M28" s="97" t="s">
        <v>46</v>
      </c>
      <c r="N28" s="97" t="s">
        <v>81</v>
      </c>
      <c r="O28" s="98" t="s">
        <v>666</v>
      </c>
      <c r="P28" s="98" t="s">
        <v>667</v>
      </c>
      <c r="Q28" s="98" t="s">
        <v>668</v>
      </c>
      <c r="R28" s="98"/>
      <c r="S28" s="98"/>
      <c r="T28" s="98"/>
      <c r="U28" s="98"/>
      <c r="V28" s="98"/>
      <c r="W28" s="42" t="s">
        <v>669</v>
      </c>
      <c r="X28" s="42" t="s">
        <v>670</v>
      </c>
      <c r="Y28" s="42" t="s">
        <v>671</v>
      </c>
      <c r="Z28" s="43" t="s">
        <v>672</v>
      </c>
      <c r="AA28" s="43" t="s">
        <v>60</v>
      </c>
      <c r="AB28" s="43" t="s">
        <v>61</v>
      </c>
      <c r="AC28" s="43"/>
      <c r="AD28" s="43" t="s">
        <v>673</v>
      </c>
      <c r="AE28" s="43" t="s">
        <v>674</v>
      </c>
      <c r="AF28" s="43" t="s">
        <v>675</v>
      </c>
      <c r="AG28" s="43" t="s">
        <v>676</v>
      </c>
      <c r="AH28" s="43" t="s">
        <v>677</v>
      </c>
      <c r="AI28" s="43" t="s">
        <v>678</v>
      </c>
      <c r="AJ28" s="43" t="s">
        <v>679</v>
      </c>
    </row>
    <row r="29" ht="54" customHeight="1" spans="1:36">
      <c r="A29" s="97" t="s">
        <v>680</v>
      </c>
      <c r="B29" s="97">
        <v>2021</v>
      </c>
      <c r="C29" s="97" t="s">
        <v>681</v>
      </c>
      <c r="D29" s="97" t="s">
        <v>682</v>
      </c>
      <c r="E29" s="97" t="s">
        <v>683</v>
      </c>
      <c r="F29" s="97" t="s">
        <v>684</v>
      </c>
      <c r="G29" s="97" t="s">
        <v>685</v>
      </c>
      <c r="H29" s="97" t="s">
        <v>686</v>
      </c>
      <c r="I29" s="97" t="s">
        <v>76</v>
      </c>
      <c r="J29" s="97" t="s">
        <v>687</v>
      </c>
      <c r="K29" s="97" t="s">
        <v>688</v>
      </c>
      <c r="L29" s="97" t="s">
        <v>45</v>
      </c>
      <c r="M29" s="97" t="s">
        <v>104</v>
      </c>
      <c r="N29" s="97" t="s">
        <v>81</v>
      </c>
      <c r="O29" s="98" t="s">
        <v>689</v>
      </c>
      <c r="P29" s="98" t="s">
        <v>690</v>
      </c>
      <c r="Q29" s="98" t="s">
        <v>691</v>
      </c>
      <c r="R29" s="98"/>
      <c r="S29" s="98"/>
      <c r="T29" s="98"/>
      <c r="U29" s="98"/>
      <c r="V29" s="98"/>
      <c r="W29" s="42" t="s">
        <v>692</v>
      </c>
      <c r="X29" s="42" t="s">
        <v>693</v>
      </c>
      <c r="Y29" s="42" t="s">
        <v>694</v>
      </c>
      <c r="Z29" s="43" t="s">
        <v>59</v>
      </c>
      <c r="AA29" s="43" t="s">
        <v>60</v>
      </c>
      <c r="AB29" s="43" t="s">
        <v>61</v>
      </c>
      <c r="AC29" s="43"/>
      <c r="AD29" s="43" t="s">
        <v>111</v>
      </c>
      <c r="AE29" s="43" t="s">
        <v>63</v>
      </c>
      <c r="AF29" s="43" t="s">
        <v>695</v>
      </c>
      <c r="AG29" s="43" t="s">
        <v>696</v>
      </c>
      <c r="AH29" s="43" t="s">
        <v>697</v>
      </c>
      <c r="AI29" s="43" t="s">
        <v>698</v>
      </c>
      <c r="AJ29" s="43" t="s">
        <v>699</v>
      </c>
    </row>
    <row r="30" ht="54" customHeight="1" spans="1:36">
      <c r="A30" s="97" t="s">
        <v>700</v>
      </c>
      <c r="B30" s="97">
        <v>2013</v>
      </c>
      <c r="C30" s="97" t="s">
        <v>701</v>
      </c>
      <c r="D30" s="97" t="s">
        <v>702</v>
      </c>
      <c r="E30" s="97" t="s">
        <v>703</v>
      </c>
      <c r="F30" s="97" t="s">
        <v>704</v>
      </c>
      <c r="G30" s="97" t="s">
        <v>705</v>
      </c>
      <c r="H30" s="97" t="s">
        <v>706</v>
      </c>
      <c r="I30" s="97" t="s">
        <v>76</v>
      </c>
      <c r="J30" s="97" t="s">
        <v>707</v>
      </c>
      <c r="K30" s="97" t="s">
        <v>708</v>
      </c>
      <c r="L30" s="97" t="s">
        <v>709</v>
      </c>
      <c r="M30" s="97" t="s">
        <v>406</v>
      </c>
      <c r="N30" s="97" t="s">
        <v>81</v>
      </c>
      <c r="O30" s="98" t="s">
        <v>710</v>
      </c>
      <c r="P30" s="98" t="s">
        <v>711</v>
      </c>
      <c r="Q30" s="98" t="s">
        <v>712</v>
      </c>
      <c r="R30" s="98" t="s">
        <v>713</v>
      </c>
      <c r="S30" s="98"/>
      <c r="T30" s="98" t="s">
        <v>714</v>
      </c>
      <c r="U30" s="98" t="s">
        <v>715</v>
      </c>
      <c r="V30" s="98"/>
      <c r="W30" s="42" t="s">
        <v>716</v>
      </c>
      <c r="X30" s="42" t="s">
        <v>717</v>
      </c>
      <c r="Y30" s="42" t="s">
        <v>718</v>
      </c>
      <c r="Z30" s="43" t="s">
        <v>59</v>
      </c>
      <c r="AA30" s="43" t="s">
        <v>60</v>
      </c>
      <c r="AB30" s="43" t="s">
        <v>61</v>
      </c>
      <c r="AC30" s="43"/>
      <c r="AD30" s="43" t="s">
        <v>719</v>
      </c>
      <c r="AE30" s="43" t="s">
        <v>720</v>
      </c>
      <c r="AF30" s="43" t="s">
        <v>721</v>
      </c>
      <c r="AG30" s="43" t="s">
        <v>722</v>
      </c>
      <c r="AH30" s="43" t="s">
        <v>723</v>
      </c>
      <c r="AI30" s="43" t="s">
        <v>724</v>
      </c>
      <c r="AJ30" s="43" t="s">
        <v>725</v>
      </c>
    </row>
    <row r="31" ht="54" customHeight="1" spans="1:36">
      <c r="A31" s="97" t="s">
        <v>726</v>
      </c>
      <c r="B31" s="97">
        <v>2015</v>
      </c>
      <c r="C31" s="97" t="s">
        <v>727</v>
      </c>
      <c r="D31" s="97" t="s">
        <v>728</v>
      </c>
      <c r="E31" s="97" t="s">
        <v>194</v>
      </c>
      <c r="F31" s="97" t="s">
        <v>729</v>
      </c>
      <c r="G31" s="97" t="s">
        <v>730</v>
      </c>
      <c r="H31" s="97" t="s">
        <v>731</v>
      </c>
      <c r="I31" s="97" t="s">
        <v>76</v>
      </c>
      <c r="J31" s="97" t="s">
        <v>732</v>
      </c>
      <c r="K31" s="97" t="s">
        <v>733</v>
      </c>
      <c r="L31" s="97" t="s">
        <v>151</v>
      </c>
      <c r="M31" s="97" t="s">
        <v>406</v>
      </c>
      <c r="N31" s="97" t="s">
        <v>734</v>
      </c>
      <c r="O31" s="98" t="s">
        <v>735</v>
      </c>
      <c r="P31" s="98" t="s">
        <v>736</v>
      </c>
      <c r="Q31" s="98"/>
      <c r="R31" s="98"/>
      <c r="S31" s="98"/>
      <c r="T31" s="98" t="s">
        <v>737</v>
      </c>
      <c r="U31" s="98"/>
      <c r="V31" s="98" t="s">
        <v>738</v>
      </c>
      <c r="W31" s="42" t="s">
        <v>739</v>
      </c>
      <c r="X31" s="42" t="s">
        <v>740</v>
      </c>
      <c r="Y31" s="42" t="s">
        <v>741</v>
      </c>
      <c r="Z31" s="43" t="s">
        <v>59</v>
      </c>
      <c r="AA31" s="43" t="s">
        <v>60</v>
      </c>
      <c r="AB31" s="43" t="s">
        <v>61</v>
      </c>
      <c r="AC31" s="43"/>
      <c r="AD31" s="43" t="s">
        <v>742</v>
      </c>
      <c r="AE31" s="43" t="s">
        <v>743</v>
      </c>
      <c r="AF31" s="43" t="s">
        <v>744</v>
      </c>
      <c r="AG31" s="43" t="s">
        <v>745</v>
      </c>
      <c r="AH31" s="43" t="s">
        <v>746</v>
      </c>
      <c r="AI31" s="43" t="s">
        <v>747</v>
      </c>
      <c r="AJ31" s="43" t="s">
        <v>748</v>
      </c>
    </row>
    <row r="32" ht="54" customHeight="1" spans="1:36">
      <c r="A32" s="97" t="s">
        <v>749</v>
      </c>
      <c r="B32" s="97">
        <v>2013</v>
      </c>
      <c r="C32" s="97" t="s">
        <v>750</v>
      </c>
      <c r="D32" s="97" t="s">
        <v>751</v>
      </c>
      <c r="E32" s="97" t="s">
        <v>376</v>
      </c>
      <c r="F32" s="97" t="s">
        <v>752</v>
      </c>
      <c r="G32" s="97" t="s">
        <v>753</v>
      </c>
      <c r="H32" s="97" t="s">
        <v>754</v>
      </c>
      <c r="I32" s="97" t="s">
        <v>76</v>
      </c>
      <c r="J32" s="97" t="s">
        <v>755</v>
      </c>
      <c r="K32" s="97" t="s">
        <v>756</v>
      </c>
      <c r="L32" s="97" t="s">
        <v>151</v>
      </c>
      <c r="M32" s="97" t="s">
        <v>46</v>
      </c>
      <c r="N32" s="97" t="s">
        <v>81</v>
      </c>
      <c r="O32" s="98" t="s">
        <v>757</v>
      </c>
      <c r="P32" s="98" t="s">
        <v>758</v>
      </c>
      <c r="Q32" s="98" t="s">
        <v>759</v>
      </c>
      <c r="R32" s="98"/>
      <c r="S32" s="98"/>
      <c r="T32" s="98" t="s">
        <v>760</v>
      </c>
      <c r="U32" s="98" t="s">
        <v>761</v>
      </c>
      <c r="V32" s="98"/>
      <c r="W32" s="42" t="s">
        <v>762</v>
      </c>
      <c r="X32" s="42" t="s">
        <v>763</v>
      </c>
      <c r="Y32" s="42" t="s">
        <v>764</v>
      </c>
      <c r="Z32" s="43" t="s">
        <v>59</v>
      </c>
      <c r="AA32" s="43" t="s">
        <v>60</v>
      </c>
      <c r="AB32" s="43" t="s">
        <v>61</v>
      </c>
      <c r="AC32" s="43"/>
      <c r="AD32" s="43" t="s">
        <v>111</v>
      </c>
      <c r="AE32" s="43" t="s">
        <v>63</v>
      </c>
      <c r="AF32" s="43" t="s">
        <v>765</v>
      </c>
      <c r="AG32" s="43" t="s">
        <v>766</v>
      </c>
      <c r="AH32" s="43" t="s">
        <v>767</v>
      </c>
      <c r="AI32" s="43" t="s">
        <v>768</v>
      </c>
      <c r="AJ32" s="43" t="s">
        <v>769</v>
      </c>
    </row>
    <row r="33" ht="54" customHeight="1" spans="1:36">
      <c r="A33" s="97" t="s">
        <v>770</v>
      </c>
      <c r="B33" s="97">
        <v>2020</v>
      </c>
      <c r="C33" s="97" t="s">
        <v>771</v>
      </c>
      <c r="D33" s="97" t="s">
        <v>772</v>
      </c>
      <c r="E33" s="97" t="s">
        <v>773</v>
      </c>
      <c r="F33" s="97" t="s">
        <v>774</v>
      </c>
      <c r="G33" s="97" t="s">
        <v>775</v>
      </c>
      <c r="H33" s="97" t="s">
        <v>776</v>
      </c>
      <c r="I33" s="97" t="s">
        <v>76</v>
      </c>
      <c r="J33" s="97" t="s">
        <v>777</v>
      </c>
      <c r="K33" s="97" t="s">
        <v>778</v>
      </c>
      <c r="L33" s="97" t="s">
        <v>151</v>
      </c>
      <c r="M33" s="97" t="s">
        <v>46</v>
      </c>
      <c r="N33" s="97" t="s">
        <v>81</v>
      </c>
      <c r="O33" s="98" t="s">
        <v>779</v>
      </c>
      <c r="P33" s="98" t="s">
        <v>780</v>
      </c>
      <c r="Q33" s="98"/>
      <c r="R33" s="98"/>
      <c r="S33" s="98"/>
      <c r="T33" s="98" t="s">
        <v>781</v>
      </c>
      <c r="U33" s="98" t="s">
        <v>782</v>
      </c>
      <c r="V33" s="98"/>
      <c r="W33" s="42" t="s">
        <v>783</v>
      </c>
      <c r="X33" s="42" t="s">
        <v>784</v>
      </c>
      <c r="Y33" s="42" t="s">
        <v>785</v>
      </c>
      <c r="Z33" s="43" t="s">
        <v>59</v>
      </c>
      <c r="AA33" s="43" t="s">
        <v>786</v>
      </c>
      <c r="AB33" s="43" t="s">
        <v>61</v>
      </c>
      <c r="AC33" s="43"/>
      <c r="AD33" s="43" t="s">
        <v>787</v>
      </c>
      <c r="AE33" s="43" t="s">
        <v>788</v>
      </c>
      <c r="AF33" s="43" t="s">
        <v>789</v>
      </c>
      <c r="AG33" s="43" t="s">
        <v>790</v>
      </c>
      <c r="AH33" s="43" t="s">
        <v>791</v>
      </c>
      <c r="AI33" s="43" t="s">
        <v>792</v>
      </c>
      <c r="AJ33" s="43" t="s">
        <v>793</v>
      </c>
    </row>
    <row r="34" ht="54" customHeight="1" spans="1:36">
      <c r="A34" s="97" t="s">
        <v>794</v>
      </c>
      <c r="B34" s="97">
        <v>2014</v>
      </c>
      <c r="C34" s="97" t="s">
        <v>795</v>
      </c>
      <c r="D34" s="97" t="s">
        <v>796</v>
      </c>
      <c r="E34" s="97" t="s">
        <v>797</v>
      </c>
      <c r="F34" s="97" t="s">
        <v>798</v>
      </c>
      <c r="G34" s="97" t="s">
        <v>799</v>
      </c>
      <c r="H34" s="97" t="s">
        <v>800</v>
      </c>
      <c r="I34" s="97" t="s">
        <v>801</v>
      </c>
      <c r="J34" s="97" t="s">
        <v>802</v>
      </c>
      <c r="K34" s="97" t="s">
        <v>803</v>
      </c>
      <c r="L34" s="97" t="s">
        <v>45</v>
      </c>
      <c r="M34" s="97" t="s">
        <v>296</v>
      </c>
      <c r="N34" s="97" t="s">
        <v>81</v>
      </c>
      <c r="O34" s="98" t="s">
        <v>804</v>
      </c>
      <c r="P34" s="98" t="s">
        <v>805</v>
      </c>
      <c r="Q34" s="98" t="s">
        <v>806</v>
      </c>
      <c r="R34" s="98"/>
      <c r="S34" s="98"/>
      <c r="T34" s="98"/>
      <c r="U34" s="98" t="s">
        <v>807</v>
      </c>
      <c r="V34" s="98"/>
      <c r="W34" s="42" t="s">
        <v>808</v>
      </c>
      <c r="X34" s="42" t="s">
        <v>809</v>
      </c>
      <c r="Y34" s="42" t="s">
        <v>810</v>
      </c>
      <c r="Z34" s="43" t="s">
        <v>811</v>
      </c>
      <c r="AA34" s="43" t="s">
        <v>60</v>
      </c>
      <c r="AB34" s="43" t="s">
        <v>61</v>
      </c>
      <c r="AC34" s="43"/>
      <c r="AD34" s="43" t="s">
        <v>812</v>
      </c>
      <c r="AE34" s="43" t="s">
        <v>162</v>
      </c>
      <c r="AF34" s="43" t="s">
        <v>813</v>
      </c>
      <c r="AG34" s="43" t="s">
        <v>814</v>
      </c>
      <c r="AH34" s="43" t="s">
        <v>815</v>
      </c>
      <c r="AI34" s="43" t="s">
        <v>816</v>
      </c>
      <c r="AJ34" s="43" t="s">
        <v>817</v>
      </c>
    </row>
    <row r="35" ht="54" customHeight="1" spans="1:36">
      <c r="A35" s="97" t="s">
        <v>818</v>
      </c>
      <c r="B35" s="97">
        <v>2007</v>
      </c>
      <c r="C35" s="97" t="s">
        <v>819</v>
      </c>
      <c r="D35" s="97" t="s">
        <v>820</v>
      </c>
      <c r="E35" s="97" t="s">
        <v>194</v>
      </c>
      <c r="F35" s="97" t="s">
        <v>821</v>
      </c>
      <c r="G35" s="97" t="s">
        <v>822</v>
      </c>
      <c r="H35" s="97" t="s">
        <v>823</v>
      </c>
      <c r="I35" s="97" t="s">
        <v>824</v>
      </c>
      <c r="J35" s="97" t="s">
        <v>825</v>
      </c>
      <c r="K35" s="97" t="s">
        <v>826</v>
      </c>
      <c r="L35" s="97" t="s">
        <v>151</v>
      </c>
      <c r="M35" s="97" t="s">
        <v>227</v>
      </c>
      <c r="N35" s="97" t="s">
        <v>81</v>
      </c>
      <c r="O35" s="98" t="s">
        <v>827</v>
      </c>
      <c r="P35" s="98" t="s">
        <v>828</v>
      </c>
      <c r="Q35" s="98"/>
      <c r="R35" s="98"/>
      <c r="S35" s="98"/>
      <c r="T35" s="98" t="s">
        <v>829</v>
      </c>
      <c r="U35" s="98"/>
      <c r="V35" s="98"/>
      <c r="W35" s="42" t="s">
        <v>830</v>
      </c>
      <c r="X35" s="42" t="s">
        <v>831</v>
      </c>
      <c r="Y35" s="42" t="s">
        <v>832</v>
      </c>
      <c r="Z35" s="43" t="s">
        <v>59</v>
      </c>
      <c r="AA35" s="43" t="s">
        <v>60</v>
      </c>
      <c r="AB35" s="43" t="s">
        <v>61</v>
      </c>
      <c r="AC35" s="43"/>
      <c r="AD35" s="43" t="s">
        <v>111</v>
      </c>
      <c r="AE35" s="43" t="s">
        <v>833</v>
      </c>
      <c r="AF35" s="43" t="s">
        <v>834</v>
      </c>
      <c r="AG35" s="43" t="s">
        <v>835</v>
      </c>
      <c r="AH35" s="43" t="s">
        <v>836</v>
      </c>
      <c r="AI35" s="43" t="s">
        <v>837</v>
      </c>
      <c r="AJ35" s="43" t="s">
        <v>838</v>
      </c>
    </row>
    <row r="36" ht="54" customHeight="1" spans="1:36">
      <c r="A36" s="97" t="s">
        <v>839</v>
      </c>
      <c r="B36" s="97">
        <v>2010</v>
      </c>
      <c r="C36" s="97" t="s">
        <v>840</v>
      </c>
      <c r="D36" s="97" t="s">
        <v>841</v>
      </c>
      <c r="E36" s="97" t="s">
        <v>220</v>
      </c>
      <c r="F36" s="97" t="s">
        <v>842</v>
      </c>
      <c r="G36" s="97" t="s">
        <v>843</v>
      </c>
      <c r="H36" s="97" t="s">
        <v>844</v>
      </c>
      <c r="I36" s="97" t="s">
        <v>845</v>
      </c>
      <c r="J36" s="97" t="s">
        <v>846</v>
      </c>
      <c r="K36" s="97" t="s">
        <v>847</v>
      </c>
      <c r="L36" s="97" t="s">
        <v>45</v>
      </c>
      <c r="M36" s="97" t="s">
        <v>46</v>
      </c>
      <c r="N36" s="97" t="s">
        <v>81</v>
      </c>
      <c r="O36" s="98" t="s">
        <v>848</v>
      </c>
      <c r="P36" s="98" t="s">
        <v>849</v>
      </c>
      <c r="Q36" s="98"/>
      <c r="R36" s="98"/>
      <c r="S36" s="98"/>
      <c r="T36" s="98"/>
      <c r="U36" s="98" t="s">
        <v>850</v>
      </c>
      <c r="V36" s="98" t="s">
        <v>851</v>
      </c>
      <c r="W36" s="42" t="s">
        <v>852</v>
      </c>
      <c r="X36" s="42" t="s">
        <v>853</v>
      </c>
      <c r="Y36" s="42" t="s">
        <v>854</v>
      </c>
      <c r="Z36" s="43" t="s">
        <v>59</v>
      </c>
      <c r="AA36" s="43" t="s">
        <v>60</v>
      </c>
      <c r="AB36" s="43" t="s">
        <v>61</v>
      </c>
      <c r="AC36" s="43"/>
      <c r="AD36" s="43" t="s">
        <v>855</v>
      </c>
      <c r="AE36" s="43" t="s">
        <v>856</v>
      </c>
      <c r="AF36" s="43" t="s">
        <v>857</v>
      </c>
      <c r="AG36" s="43" t="s">
        <v>858</v>
      </c>
      <c r="AH36" s="43" t="s">
        <v>859</v>
      </c>
      <c r="AI36" s="43" t="s">
        <v>860</v>
      </c>
      <c r="AJ36" s="43" t="s">
        <v>861</v>
      </c>
    </row>
    <row r="37" ht="54" customHeight="1" spans="1:36">
      <c r="A37" s="97" t="s">
        <v>862</v>
      </c>
      <c r="B37" s="97">
        <v>2016</v>
      </c>
      <c r="C37" s="97" t="s">
        <v>863</v>
      </c>
      <c r="D37" s="97" t="s">
        <v>864</v>
      </c>
      <c r="E37" s="97" t="s">
        <v>376</v>
      </c>
      <c r="F37" s="97" t="s">
        <v>865</v>
      </c>
      <c r="G37" s="97" t="s">
        <v>866</v>
      </c>
      <c r="H37" s="97" t="s">
        <v>867</v>
      </c>
      <c r="I37" s="97" t="s">
        <v>76</v>
      </c>
      <c r="J37" s="97" t="s">
        <v>868</v>
      </c>
      <c r="K37" s="97" t="s">
        <v>869</v>
      </c>
      <c r="L37" s="97" t="s">
        <v>151</v>
      </c>
      <c r="M37" s="97" t="s">
        <v>80</v>
      </c>
      <c r="N37" s="97" t="s">
        <v>81</v>
      </c>
      <c r="O37" s="98" t="s">
        <v>870</v>
      </c>
      <c r="P37" s="98" t="s">
        <v>871</v>
      </c>
      <c r="Q37" s="98"/>
      <c r="R37" s="98"/>
      <c r="S37" s="98"/>
      <c r="T37" s="98" t="s">
        <v>872</v>
      </c>
      <c r="U37" s="98"/>
      <c r="V37" s="98" t="s">
        <v>873</v>
      </c>
      <c r="W37" s="42" t="s">
        <v>874</v>
      </c>
      <c r="X37" s="42" t="s">
        <v>875</v>
      </c>
      <c r="Y37" s="42" t="s">
        <v>876</v>
      </c>
      <c r="Z37" s="43" t="s">
        <v>877</v>
      </c>
      <c r="AA37" s="43" t="s">
        <v>878</v>
      </c>
      <c r="AB37" s="43" t="s">
        <v>61</v>
      </c>
      <c r="AC37" s="43"/>
      <c r="AD37" s="43" t="s">
        <v>879</v>
      </c>
      <c r="AE37" s="43" t="s">
        <v>368</v>
      </c>
      <c r="AF37" s="43" t="s">
        <v>880</v>
      </c>
      <c r="AG37" s="43" t="s">
        <v>881</v>
      </c>
      <c r="AH37" s="43" t="s">
        <v>882</v>
      </c>
      <c r="AI37" s="43" t="s">
        <v>93</v>
      </c>
      <c r="AJ37" s="43" t="s">
        <v>883</v>
      </c>
    </row>
    <row r="38" ht="54" customHeight="1" spans="1:36">
      <c r="A38" s="97" t="s">
        <v>884</v>
      </c>
      <c r="B38" s="97">
        <v>2024</v>
      </c>
      <c r="C38" s="97" t="s">
        <v>885</v>
      </c>
      <c r="D38" s="97" t="s">
        <v>886</v>
      </c>
      <c r="E38" s="97" t="s">
        <v>39</v>
      </c>
      <c r="F38" s="97" t="s">
        <v>887</v>
      </c>
      <c r="G38" s="97" t="s">
        <v>888</v>
      </c>
      <c r="H38" s="97" t="s">
        <v>889</v>
      </c>
      <c r="I38" s="97" t="s">
        <v>890</v>
      </c>
      <c r="J38" s="97" t="s">
        <v>891</v>
      </c>
      <c r="K38" s="97" t="s">
        <v>892</v>
      </c>
      <c r="L38" s="97" t="s">
        <v>151</v>
      </c>
      <c r="M38" s="97" t="s">
        <v>296</v>
      </c>
      <c r="N38" s="97" t="s">
        <v>81</v>
      </c>
      <c r="O38" s="98" t="s">
        <v>893</v>
      </c>
      <c r="P38" s="98" t="s">
        <v>894</v>
      </c>
      <c r="Q38" s="98"/>
      <c r="R38" s="98"/>
      <c r="S38" s="98" t="s">
        <v>895</v>
      </c>
      <c r="T38" s="98" t="s">
        <v>896</v>
      </c>
      <c r="U38" s="98"/>
      <c r="V38" s="98"/>
      <c r="W38" s="42" t="s">
        <v>897</v>
      </c>
      <c r="X38" s="42" t="s">
        <v>898</v>
      </c>
      <c r="Y38" s="42" t="s">
        <v>899</v>
      </c>
      <c r="Z38" s="43" t="s">
        <v>59</v>
      </c>
      <c r="AA38" s="43" t="s">
        <v>60</v>
      </c>
      <c r="AB38" s="43" t="s">
        <v>61</v>
      </c>
      <c r="AC38" s="43"/>
      <c r="AD38" s="43" t="s">
        <v>900</v>
      </c>
      <c r="AE38" s="43" t="s">
        <v>211</v>
      </c>
      <c r="AF38" s="43" t="s">
        <v>901</v>
      </c>
      <c r="AG38" s="43" t="s">
        <v>902</v>
      </c>
      <c r="AH38" s="43" t="s">
        <v>903</v>
      </c>
      <c r="AI38" s="43" t="s">
        <v>93</v>
      </c>
      <c r="AJ38" s="43" t="s">
        <v>904</v>
      </c>
    </row>
    <row r="39" ht="54" customHeight="1" spans="1:36">
      <c r="A39" s="97" t="s">
        <v>905</v>
      </c>
      <c r="B39" s="97">
        <v>2020</v>
      </c>
      <c r="C39" s="97" t="s">
        <v>906</v>
      </c>
      <c r="D39" s="97" t="s">
        <v>907</v>
      </c>
      <c r="E39" s="97" t="s">
        <v>39</v>
      </c>
      <c r="F39" s="97" t="s">
        <v>908</v>
      </c>
      <c r="G39" s="97" t="s">
        <v>909</v>
      </c>
      <c r="H39" s="97" t="s">
        <v>910</v>
      </c>
      <c r="I39" s="97" t="s">
        <v>76</v>
      </c>
      <c r="J39" s="97" t="s">
        <v>911</v>
      </c>
      <c r="K39" s="97" t="s">
        <v>912</v>
      </c>
      <c r="L39" s="97" t="s">
        <v>126</v>
      </c>
      <c r="M39" s="97" t="s">
        <v>913</v>
      </c>
      <c r="N39" s="97" t="s">
        <v>81</v>
      </c>
      <c r="O39" s="98" t="s">
        <v>914</v>
      </c>
      <c r="P39" s="98" t="s">
        <v>915</v>
      </c>
      <c r="Q39" s="98"/>
      <c r="R39" s="98" t="s">
        <v>916</v>
      </c>
      <c r="S39" s="98"/>
      <c r="T39" s="98"/>
      <c r="U39" s="98"/>
      <c r="V39" s="98"/>
      <c r="W39" s="42" t="s">
        <v>917</v>
      </c>
      <c r="X39" s="42" t="s">
        <v>918</v>
      </c>
      <c r="Y39" s="42" t="s">
        <v>919</v>
      </c>
      <c r="Z39" s="43" t="s">
        <v>59</v>
      </c>
      <c r="AA39" s="43" t="s">
        <v>60</v>
      </c>
      <c r="AB39" s="43" t="s">
        <v>61</v>
      </c>
      <c r="AC39" s="43"/>
      <c r="AD39" s="43" t="s">
        <v>900</v>
      </c>
      <c r="AE39" s="43" t="s">
        <v>211</v>
      </c>
      <c r="AF39" s="43" t="s">
        <v>920</v>
      </c>
      <c r="AG39" s="43" t="s">
        <v>921</v>
      </c>
      <c r="AH39" s="43" t="s">
        <v>922</v>
      </c>
      <c r="AI39" s="43" t="s">
        <v>93</v>
      </c>
      <c r="AJ39" s="43" t="s">
        <v>923</v>
      </c>
    </row>
  </sheetData>
  <dataValidations count="3">
    <dataValidation type="list" sqref="AA2:AA39">
      <formula1>"Unverified / treated as standalone report,Primary report,Primary report (provisional),Secondary analysis,Secondary analysis (provisional),Secondary report,Secondary report (provisional),Follow-up report (provisional),Corrigendum"</formula1>
    </dataValidation>
    <dataValidation type="list" sqref="AB2:AB39">
      <formula1>"Provisional,Pending PDF verification,Confirmed,Merged after linkage review"</formula1>
    </dataValidation>
    <dataValidation type="list" sqref="AE2:AE39">
      <formula1>"Pending PDF verification,Verified - include,Verified - include with concerns,Verified - qualitative include / quantitative exclude,Verified - include eligible arm(s) only,Excluded"</formula1>
    </dataValidation>
  </dataValidations>
  <pageMargins left="0.7" right="0.7" top="0.75" bottom="0.75" header="0.3" footer="0.3"/>
  <headerFooter/>
  <tableParts count="1">
    <tablePart r:id="rId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Q105"/>
  <sheetViews>
    <sheetView workbookViewId="0">
      <selection activeCell="A1" sqref="A1"/>
    </sheetView>
  </sheetViews>
  <sheetFormatPr defaultColWidth="9" defaultRowHeight="14"/>
  <cols>
    <col min="1" max="1" width="13" customWidth="1"/>
    <col min="2" max="2" width="22" customWidth="1"/>
    <col min="3" max="3" width="14" customWidth="1"/>
    <col min="4" max="4" width="18" customWidth="1"/>
    <col min="5" max="5" width="24" customWidth="1"/>
    <col min="6" max="6" width="28" customWidth="1"/>
    <col min="7" max="7" width="34" customWidth="1"/>
    <col min="8" max="8" width="12" customWidth="1"/>
    <col min="9" max="10" width="28" customWidth="1"/>
    <col min="11" max="11" width="12" customWidth="1"/>
    <col min="12" max="14" width="14" customWidth="1"/>
    <col min="15" max="15" width="16" customWidth="1"/>
    <col min="16" max="18" width="20" customWidth="1"/>
    <col min="19" max="19" width="48" customWidth="1"/>
    <col min="20" max="20" width="14" customWidth="1"/>
    <col min="21" max="24" width="16" customWidth="1"/>
    <col min="25" max="25" width="42" customWidth="1"/>
    <col min="26" max="26" width="16" customWidth="1"/>
    <col min="27" max="27" width="13" customWidth="1"/>
    <col min="28" max="28" width="18" customWidth="1"/>
    <col min="29" max="29" width="14" customWidth="1"/>
    <col min="30" max="30" width="28" customWidth="1"/>
    <col min="31" max="31" width="56" customWidth="1"/>
    <col min="32" max="34" width="12" customWidth="1"/>
    <col min="35" max="35" width="20" customWidth="1"/>
    <col min="36" max="36" width="18" customWidth="1"/>
    <col min="37" max="37" width="24" customWidth="1"/>
    <col min="38" max="38" width="20" customWidth="1"/>
    <col min="39" max="39" width="12" customWidth="1"/>
    <col min="40" max="40" width="22" customWidth="1"/>
    <col min="41" max="41" width="34" customWidth="1"/>
    <col min="42" max="42" width="38" customWidth="1"/>
    <col min="43" max="43" width="84" customWidth="1"/>
  </cols>
  <sheetData>
    <row r="1" ht="30" customHeight="1" spans="1:43">
      <c r="A1" s="103" t="s">
        <v>0</v>
      </c>
      <c r="B1" s="104" t="s">
        <v>924</v>
      </c>
      <c r="C1" s="104" t="s">
        <v>925</v>
      </c>
      <c r="D1" s="104" t="s">
        <v>926</v>
      </c>
      <c r="E1" s="104" t="s">
        <v>927</v>
      </c>
      <c r="F1" s="104" t="s">
        <v>928</v>
      </c>
      <c r="G1" s="104" t="s">
        <v>929</v>
      </c>
      <c r="H1" s="104" t="s">
        <v>930</v>
      </c>
      <c r="I1" s="104" t="s">
        <v>931</v>
      </c>
      <c r="J1" s="104" t="s">
        <v>932</v>
      </c>
      <c r="K1" s="104" t="s">
        <v>933</v>
      </c>
      <c r="L1" s="104" t="s">
        <v>934</v>
      </c>
      <c r="M1" s="104" t="s">
        <v>935</v>
      </c>
      <c r="N1" s="104" t="s">
        <v>936</v>
      </c>
      <c r="O1" s="104" t="s">
        <v>937</v>
      </c>
      <c r="P1" s="104" t="s">
        <v>938</v>
      </c>
      <c r="Q1" s="104" t="s">
        <v>939</v>
      </c>
      <c r="R1" s="104" t="s">
        <v>13</v>
      </c>
      <c r="S1" s="104" t="s">
        <v>940</v>
      </c>
      <c r="T1" s="104" t="s">
        <v>941</v>
      </c>
      <c r="U1" s="104" t="s">
        <v>942</v>
      </c>
      <c r="V1" s="104" t="s">
        <v>943</v>
      </c>
      <c r="W1" s="104" t="s">
        <v>944</v>
      </c>
      <c r="X1" s="104" t="s">
        <v>945</v>
      </c>
      <c r="Y1" s="104" t="s">
        <v>946</v>
      </c>
      <c r="Z1" s="104" t="s">
        <v>947</v>
      </c>
      <c r="AA1" s="104" t="s">
        <v>948</v>
      </c>
      <c r="AB1" s="104" t="s">
        <v>949</v>
      </c>
      <c r="AC1" s="104" t="s">
        <v>950</v>
      </c>
      <c r="AD1" s="104" t="s">
        <v>951</v>
      </c>
      <c r="AE1" s="105" t="s">
        <v>952</v>
      </c>
      <c r="AF1" s="96" t="s">
        <v>22</v>
      </c>
      <c r="AG1" s="96" t="s">
        <v>23</v>
      </c>
      <c r="AH1" s="96" t="s">
        <v>24</v>
      </c>
      <c r="AI1" s="96" t="s">
        <v>953</v>
      </c>
      <c r="AJ1" s="96" t="s">
        <v>954</v>
      </c>
      <c r="AK1" s="96" t="s">
        <v>955</v>
      </c>
      <c r="AL1" s="96" t="s">
        <v>956</v>
      </c>
      <c r="AM1" s="96" t="s">
        <v>957</v>
      </c>
      <c r="AN1" s="73" t="s">
        <v>958</v>
      </c>
      <c r="AO1" s="73" t="s">
        <v>959</v>
      </c>
      <c r="AP1" s="73" t="s">
        <v>960</v>
      </c>
      <c r="AQ1" s="73" t="s">
        <v>961</v>
      </c>
    </row>
    <row r="2" ht="48" customHeight="1" spans="1:43">
      <c r="A2" s="106" t="s">
        <v>36</v>
      </c>
      <c r="B2" s="101" t="s">
        <v>962</v>
      </c>
      <c r="C2" s="101" t="s">
        <v>963</v>
      </c>
      <c r="D2" s="101" t="s">
        <v>964</v>
      </c>
      <c r="E2" s="101" t="s">
        <v>965</v>
      </c>
      <c r="F2" s="101" t="s">
        <v>966</v>
      </c>
      <c r="G2" s="101" t="s">
        <v>967</v>
      </c>
      <c r="H2" s="107">
        <v>-1</v>
      </c>
      <c r="I2" s="101" t="s">
        <v>968</v>
      </c>
      <c r="J2" s="101" t="s">
        <v>969</v>
      </c>
      <c r="K2" s="101" t="s">
        <v>970</v>
      </c>
      <c r="L2" s="101" t="s">
        <v>970</v>
      </c>
      <c r="M2" s="107">
        <v>25</v>
      </c>
      <c r="N2" s="107">
        <v>25</v>
      </c>
      <c r="O2" s="107">
        <v>25</v>
      </c>
      <c r="P2" s="101" t="s">
        <v>971</v>
      </c>
      <c r="Q2" s="101" t="s">
        <v>972</v>
      </c>
      <c r="R2" s="101" t="s">
        <v>47</v>
      </c>
      <c r="S2" s="101" t="s">
        <v>973</v>
      </c>
      <c r="T2" s="101" t="s">
        <v>974</v>
      </c>
      <c r="U2" s="108">
        <v>-143.52</v>
      </c>
      <c r="V2" s="108">
        <v>97.3063805718823</v>
      </c>
      <c r="W2" s="108">
        <v>26.24</v>
      </c>
      <c r="X2" s="108">
        <v>105.970983292598</v>
      </c>
      <c r="Y2" s="108" t="s">
        <v>975</v>
      </c>
      <c r="Z2" s="108">
        <f t="shared" ref="Z2:Z65" si="0">H2*(1-3/(4*(M2+O2)-9))*((U2-W2)/SQRT(((M2-1)*V2^2+(O2-1)*X2^2)/(M2+O2-2)))</f>
        <v>1.64250484001966</v>
      </c>
      <c r="AA2" s="108">
        <f t="shared" ref="AA2:AA65" si="1">SQRT((M2+O2)/(M2*O2)+Z2^2/(2*(M2+O2)))</f>
        <v>0.327075253565414</v>
      </c>
      <c r="AB2" s="108">
        <f t="shared" ref="AB2:AB65" si="2">H2*(1-3/(4*(M2+N2)-9))*((U2-W2)/SQRT(((M2-1)*V2^2+(N2-1)*X2^2)/(M2+N2-2)))</f>
        <v>1.64250484001966</v>
      </c>
      <c r="AC2" s="108">
        <f t="shared" ref="AC2:AC65" si="3">SQRT((M2+N2)/(M2*N2)+AB2^2/(2*(M2+N2)))</f>
        <v>0.327075253565414</v>
      </c>
      <c r="AD2" s="101" t="s">
        <v>976</v>
      </c>
      <c r="AE2" s="89" t="s">
        <v>977</v>
      </c>
      <c r="AF2" s="42" t="s">
        <v>56</v>
      </c>
      <c r="AG2" s="42" t="s">
        <v>57</v>
      </c>
      <c r="AH2" s="42" t="s">
        <v>58</v>
      </c>
      <c r="AI2" s="42" t="s">
        <v>978</v>
      </c>
      <c r="AJ2" s="42" t="s">
        <v>979</v>
      </c>
      <c r="AK2" s="42" t="s">
        <v>980</v>
      </c>
      <c r="AL2" s="42" t="s">
        <v>981</v>
      </c>
      <c r="AM2" s="42" t="s">
        <v>982</v>
      </c>
      <c r="AN2" s="42" t="s">
        <v>974</v>
      </c>
      <c r="AO2" s="43" t="s">
        <v>983</v>
      </c>
      <c r="AP2" s="43" t="s">
        <v>984</v>
      </c>
      <c r="AQ2" s="43" t="s">
        <v>985</v>
      </c>
    </row>
    <row r="3" ht="48" customHeight="1" spans="1:43">
      <c r="A3" s="109" t="s">
        <v>118</v>
      </c>
      <c r="B3" s="98" t="s">
        <v>986</v>
      </c>
      <c r="C3" s="98" t="s">
        <v>987</v>
      </c>
      <c r="D3" s="98" t="s">
        <v>964</v>
      </c>
      <c r="E3" s="98" t="s">
        <v>965</v>
      </c>
      <c r="F3" s="98" t="s">
        <v>988</v>
      </c>
      <c r="G3" s="98" t="s">
        <v>989</v>
      </c>
      <c r="H3" s="110">
        <v>-1</v>
      </c>
      <c r="I3" s="98" t="s">
        <v>990</v>
      </c>
      <c r="J3" s="98" t="s">
        <v>969</v>
      </c>
      <c r="K3" s="98" t="s">
        <v>974</v>
      </c>
      <c r="L3" s="98" t="s">
        <v>974</v>
      </c>
      <c r="M3" s="110">
        <v>30</v>
      </c>
      <c r="N3" s="110">
        <v>30</v>
      </c>
      <c r="O3" s="110">
        <v>15</v>
      </c>
      <c r="P3" s="98" t="s">
        <v>991</v>
      </c>
      <c r="Q3" s="98" t="s">
        <v>972</v>
      </c>
      <c r="R3" s="98" t="s">
        <v>81</v>
      </c>
      <c r="S3" s="98" t="s">
        <v>992</v>
      </c>
      <c r="T3" s="98" t="s">
        <v>970</v>
      </c>
      <c r="U3" s="111">
        <v>-24.59</v>
      </c>
      <c r="V3" s="111">
        <v>71.3189757357746</v>
      </c>
      <c r="W3" s="111">
        <v>-3.86000000000001</v>
      </c>
      <c r="X3" s="111">
        <v>69.2323963184866</v>
      </c>
      <c r="Y3" s="111" t="s">
        <v>993</v>
      </c>
      <c r="Z3" s="111">
        <f t="shared" si="0"/>
        <v>0.28828529778892</v>
      </c>
      <c r="AA3" s="111">
        <f t="shared" si="1"/>
        <v>0.317684476816599</v>
      </c>
      <c r="AB3" s="111">
        <f t="shared" si="2"/>
        <v>0.29111810974823</v>
      </c>
      <c r="AC3" s="111">
        <f t="shared" si="3"/>
        <v>0.259562929971124</v>
      </c>
      <c r="AD3" s="98" t="s">
        <v>994</v>
      </c>
      <c r="AE3" s="92" t="s">
        <v>995</v>
      </c>
      <c r="AF3" s="42" t="s">
        <v>135</v>
      </c>
      <c r="AG3" s="42" t="s">
        <v>136</v>
      </c>
      <c r="AH3" s="42" t="s">
        <v>137</v>
      </c>
      <c r="AI3" s="42" t="s">
        <v>996</v>
      </c>
      <c r="AJ3" s="42" t="s">
        <v>997</v>
      </c>
      <c r="AK3" s="42" t="s">
        <v>998</v>
      </c>
      <c r="AL3" s="42" t="s">
        <v>999</v>
      </c>
      <c r="AM3" s="42" t="s">
        <v>1000</v>
      </c>
      <c r="AN3" s="42" t="s">
        <v>974</v>
      </c>
      <c r="AO3" s="43" t="s">
        <v>1001</v>
      </c>
      <c r="AP3" s="43" t="s">
        <v>1002</v>
      </c>
      <c r="AQ3" s="43" t="s">
        <v>1003</v>
      </c>
    </row>
    <row r="4" ht="48" customHeight="1" spans="1:43">
      <c r="A4" s="109" t="s">
        <v>118</v>
      </c>
      <c r="B4" s="98" t="s">
        <v>1004</v>
      </c>
      <c r="C4" s="98" t="s">
        <v>1005</v>
      </c>
      <c r="D4" s="98" t="s">
        <v>964</v>
      </c>
      <c r="E4" s="98" t="s">
        <v>965</v>
      </c>
      <c r="F4" s="98" t="s">
        <v>988</v>
      </c>
      <c r="G4" s="98" t="s">
        <v>989</v>
      </c>
      <c r="H4" s="110">
        <v>-1</v>
      </c>
      <c r="I4" s="98" t="s">
        <v>1006</v>
      </c>
      <c r="J4" s="98" t="s">
        <v>969</v>
      </c>
      <c r="K4" s="98" t="s">
        <v>974</v>
      </c>
      <c r="L4" s="98" t="s">
        <v>974</v>
      </c>
      <c r="M4" s="110">
        <v>30</v>
      </c>
      <c r="N4" s="110">
        <v>30</v>
      </c>
      <c r="O4" s="110">
        <v>15</v>
      </c>
      <c r="P4" s="98" t="s">
        <v>991</v>
      </c>
      <c r="Q4" s="98" t="s">
        <v>972</v>
      </c>
      <c r="R4" s="98" t="s">
        <v>81</v>
      </c>
      <c r="S4" s="98" t="s">
        <v>1007</v>
      </c>
      <c r="T4" s="98" t="s">
        <v>974</v>
      </c>
      <c r="U4" s="111">
        <v>-50.5500000000001</v>
      </c>
      <c r="V4" s="111">
        <v>61.96</v>
      </c>
      <c r="W4" s="111">
        <v>-3.86000000000001</v>
      </c>
      <c r="X4" s="111">
        <v>69.2323963184866</v>
      </c>
      <c r="Y4" s="111" t="s">
        <v>993</v>
      </c>
      <c r="Z4" s="111">
        <f t="shared" si="0"/>
        <v>0.712082137494394</v>
      </c>
      <c r="AA4" s="111">
        <f t="shared" si="1"/>
        <v>0.325013862448607</v>
      </c>
      <c r="AB4" s="111">
        <f t="shared" si="2"/>
        <v>0.701458269705708</v>
      </c>
      <c r="AC4" s="111">
        <f t="shared" si="3"/>
        <v>0.266020733905876</v>
      </c>
      <c r="AD4" s="98" t="s">
        <v>1008</v>
      </c>
      <c r="AE4" s="92" t="s">
        <v>1009</v>
      </c>
      <c r="AF4" s="42" t="s">
        <v>135</v>
      </c>
      <c r="AG4" s="42" t="s">
        <v>136</v>
      </c>
      <c r="AH4" s="42" t="s">
        <v>137</v>
      </c>
      <c r="AI4" s="42" t="s">
        <v>1010</v>
      </c>
      <c r="AJ4" s="42" t="s">
        <v>997</v>
      </c>
      <c r="AK4" s="42" t="s">
        <v>998</v>
      </c>
      <c r="AL4" s="42" t="s">
        <v>999</v>
      </c>
      <c r="AM4" s="42" t="s">
        <v>1011</v>
      </c>
      <c r="AN4" s="42" t="s">
        <v>974</v>
      </c>
      <c r="AO4" s="43" t="s">
        <v>1001</v>
      </c>
      <c r="AP4" s="43" t="s">
        <v>1002</v>
      </c>
      <c r="AQ4" s="43" t="s">
        <v>1012</v>
      </c>
    </row>
    <row r="5" ht="48" customHeight="1" spans="1:43">
      <c r="A5" s="109" t="s">
        <v>143</v>
      </c>
      <c r="B5" s="98" t="s">
        <v>1013</v>
      </c>
      <c r="C5" s="98" t="s">
        <v>1014</v>
      </c>
      <c r="D5" s="98" t="s">
        <v>964</v>
      </c>
      <c r="E5" s="98" t="s">
        <v>965</v>
      </c>
      <c r="F5" s="98" t="s">
        <v>1015</v>
      </c>
      <c r="G5" s="98" t="s">
        <v>1016</v>
      </c>
      <c r="H5" s="110">
        <v>-1</v>
      </c>
      <c r="I5" s="98" t="s">
        <v>1017</v>
      </c>
      <c r="J5" s="98" t="s">
        <v>1018</v>
      </c>
      <c r="K5" s="98" t="s">
        <v>970</v>
      </c>
      <c r="L5" s="98" t="s">
        <v>970</v>
      </c>
      <c r="M5" s="110">
        <v>28</v>
      </c>
      <c r="N5" s="110">
        <v>28</v>
      </c>
      <c r="O5" s="110">
        <v>28</v>
      </c>
      <c r="P5" s="98" t="s">
        <v>971</v>
      </c>
      <c r="Q5" s="98" t="s">
        <v>972</v>
      </c>
      <c r="R5" s="98" t="s">
        <v>81</v>
      </c>
      <c r="S5" s="98" t="s">
        <v>1019</v>
      </c>
      <c r="T5" s="98" t="s">
        <v>970</v>
      </c>
      <c r="U5" s="111">
        <v>-1.82</v>
      </c>
      <c r="V5" s="111">
        <v>2.93296778025262</v>
      </c>
      <c r="W5" s="111">
        <v>-0.609999999999999</v>
      </c>
      <c r="X5" s="111">
        <v>2.48167282291603</v>
      </c>
      <c r="Y5" s="111" t="s">
        <v>975</v>
      </c>
      <c r="Z5" s="111">
        <f t="shared" si="0"/>
        <v>0.439177294580408</v>
      </c>
      <c r="AA5" s="111">
        <f t="shared" si="1"/>
        <v>0.270463832677095</v>
      </c>
      <c r="AB5" s="111">
        <f t="shared" si="2"/>
        <v>0.439177294580408</v>
      </c>
      <c r="AC5" s="111">
        <f t="shared" si="3"/>
        <v>0.270463832677095</v>
      </c>
      <c r="AD5" s="98" t="s">
        <v>1020</v>
      </c>
      <c r="AE5" s="92" t="s">
        <v>1021</v>
      </c>
      <c r="AF5" s="42" t="s">
        <v>157</v>
      </c>
      <c r="AG5" s="42" t="s">
        <v>158</v>
      </c>
      <c r="AH5" s="42" t="s">
        <v>159</v>
      </c>
      <c r="AI5" s="42" t="s">
        <v>1022</v>
      </c>
      <c r="AJ5" s="42" t="s">
        <v>1023</v>
      </c>
      <c r="AK5" s="42" t="s">
        <v>980</v>
      </c>
      <c r="AL5" s="42" t="s">
        <v>1024</v>
      </c>
      <c r="AM5" s="42" t="s">
        <v>1025</v>
      </c>
      <c r="AN5" s="42" t="s">
        <v>974</v>
      </c>
      <c r="AO5" s="43" t="s">
        <v>1026</v>
      </c>
      <c r="AP5" s="43" t="s">
        <v>1027</v>
      </c>
      <c r="AQ5" s="43" t="s">
        <v>1028</v>
      </c>
    </row>
    <row r="6" ht="48" customHeight="1" spans="1:43">
      <c r="A6" s="109" t="s">
        <v>168</v>
      </c>
      <c r="B6" s="98" t="s">
        <v>1029</v>
      </c>
      <c r="C6" s="98" t="s">
        <v>1030</v>
      </c>
      <c r="D6" s="98" t="s">
        <v>964</v>
      </c>
      <c r="E6" s="98" t="s">
        <v>965</v>
      </c>
      <c r="F6" s="98" t="s">
        <v>966</v>
      </c>
      <c r="G6" s="98" t="s">
        <v>1031</v>
      </c>
      <c r="H6" s="110">
        <v>-1</v>
      </c>
      <c r="I6" s="98" t="s">
        <v>1032</v>
      </c>
      <c r="J6" s="98" t="s">
        <v>969</v>
      </c>
      <c r="K6" s="98" t="s">
        <v>970</v>
      </c>
      <c r="L6" s="98" t="s">
        <v>970</v>
      </c>
      <c r="M6" s="110">
        <v>13</v>
      </c>
      <c r="N6" s="110">
        <v>13</v>
      </c>
      <c r="O6" s="110">
        <v>13</v>
      </c>
      <c r="P6" s="98" t="s">
        <v>971</v>
      </c>
      <c r="Q6" s="98" t="s">
        <v>972</v>
      </c>
      <c r="R6" s="98" t="s">
        <v>81</v>
      </c>
      <c r="S6" s="98" t="s">
        <v>1033</v>
      </c>
      <c r="T6" s="98" t="s">
        <v>974</v>
      </c>
      <c r="U6" s="111">
        <v>-120.3</v>
      </c>
      <c r="V6" s="111">
        <v>47.5293593476706</v>
      </c>
      <c r="W6" s="111">
        <v>-25.7</v>
      </c>
      <c r="X6" s="111">
        <v>43.0170896272633</v>
      </c>
      <c r="Y6" s="111" t="s">
        <v>975</v>
      </c>
      <c r="Z6" s="111">
        <f t="shared" si="0"/>
        <v>2.02104198444554</v>
      </c>
      <c r="AA6" s="111">
        <f t="shared" si="1"/>
        <v>0.482075056055581</v>
      </c>
      <c r="AB6" s="111">
        <f t="shared" si="2"/>
        <v>2.02104198444554</v>
      </c>
      <c r="AC6" s="111">
        <f t="shared" si="3"/>
        <v>0.482075056055581</v>
      </c>
      <c r="AD6" s="98" t="s">
        <v>1034</v>
      </c>
      <c r="AE6" s="92" t="s">
        <v>1035</v>
      </c>
      <c r="AF6" s="42" t="s">
        <v>181</v>
      </c>
      <c r="AG6" s="42" t="s">
        <v>182</v>
      </c>
      <c r="AH6" s="42" t="s">
        <v>183</v>
      </c>
      <c r="AI6" s="42" t="s">
        <v>1036</v>
      </c>
      <c r="AJ6" s="42" t="s">
        <v>1037</v>
      </c>
      <c r="AK6" s="42" t="s">
        <v>980</v>
      </c>
      <c r="AL6" s="42" t="s">
        <v>1038</v>
      </c>
      <c r="AM6" s="42" t="s">
        <v>1039</v>
      </c>
      <c r="AN6" s="42" t="s">
        <v>974</v>
      </c>
      <c r="AO6" s="43" t="s">
        <v>1040</v>
      </c>
      <c r="AP6" s="43" t="s">
        <v>1041</v>
      </c>
      <c r="AQ6" s="43" t="s">
        <v>1042</v>
      </c>
    </row>
    <row r="7" ht="48" customHeight="1" spans="1:43">
      <c r="A7" s="109" t="s">
        <v>191</v>
      </c>
      <c r="B7" s="98" t="s">
        <v>1043</v>
      </c>
      <c r="C7" s="98" t="s">
        <v>1044</v>
      </c>
      <c r="D7" s="98" t="s">
        <v>964</v>
      </c>
      <c r="E7" s="98" t="s">
        <v>965</v>
      </c>
      <c r="F7" s="98" t="s">
        <v>1045</v>
      </c>
      <c r="G7" s="98" t="s">
        <v>1046</v>
      </c>
      <c r="H7" s="110">
        <v>-1</v>
      </c>
      <c r="I7" s="98" t="s">
        <v>1047</v>
      </c>
      <c r="J7" s="98" t="s">
        <v>969</v>
      </c>
      <c r="K7" s="98" t="s">
        <v>970</v>
      </c>
      <c r="L7" s="98" t="s">
        <v>970</v>
      </c>
      <c r="M7" s="110">
        <v>24</v>
      </c>
      <c r="N7" s="110">
        <v>25</v>
      </c>
      <c r="O7" s="110">
        <v>25</v>
      </c>
      <c r="P7" s="98" t="s">
        <v>971</v>
      </c>
      <c r="Q7" s="98" t="s">
        <v>972</v>
      </c>
      <c r="R7" s="98" t="s">
        <v>81</v>
      </c>
      <c r="S7" s="98" t="s">
        <v>1048</v>
      </c>
      <c r="T7" s="98" t="s">
        <v>970</v>
      </c>
      <c r="U7" s="111">
        <v>99.4</v>
      </c>
      <c r="V7" s="111">
        <v>995.667590854774</v>
      </c>
      <c r="W7" s="111">
        <v>744.7</v>
      </c>
      <c r="X7" s="111">
        <v>1120.53571428571</v>
      </c>
      <c r="Y7" s="111" t="s">
        <v>975</v>
      </c>
      <c r="Z7" s="111">
        <f t="shared" si="0"/>
        <v>0.598291874710835</v>
      </c>
      <c r="AA7" s="111">
        <f t="shared" si="1"/>
        <v>0.292094590855294</v>
      </c>
      <c r="AB7" s="111">
        <f t="shared" si="2"/>
        <v>0.598291874710835</v>
      </c>
      <c r="AC7" s="111">
        <f t="shared" si="3"/>
        <v>0.292094590855294</v>
      </c>
      <c r="AD7" s="98" t="s">
        <v>1049</v>
      </c>
      <c r="AE7" s="92" t="s">
        <v>1050</v>
      </c>
      <c r="AF7" s="42" t="s">
        <v>205</v>
      </c>
      <c r="AG7" s="42" t="s">
        <v>206</v>
      </c>
      <c r="AH7" s="42" t="s">
        <v>207</v>
      </c>
      <c r="AI7" s="42" t="s">
        <v>1051</v>
      </c>
      <c r="AJ7" s="42" t="s">
        <v>1052</v>
      </c>
      <c r="AK7" s="42" t="s">
        <v>980</v>
      </c>
      <c r="AL7" s="42" t="s">
        <v>1053</v>
      </c>
      <c r="AM7" s="42" t="s">
        <v>1054</v>
      </c>
      <c r="AN7" s="42" t="s">
        <v>970</v>
      </c>
      <c r="AO7" s="43" t="s">
        <v>1055</v>
      </c>
      <c r="AP7" s="43" t="s">
        <v>1056</v>
      </c>
      <c r="AQ7" s="43" t="s">
        <v>1057</v>
      </c>
    </row>
    <row r="8" ht="48" customHeight="1" spans="1:43">
      <c r="A8" s="109" t="s">
        <v>286</v>
      </c>
      <c r="B8" s="98" t="s">
        <v>1058</v>
      </c>
      <c r="C8" s="98" t="s">
        <v>1059</v>
      </c>
      <c r="D8" s="98" t="s">
        <v>964</v>
      </c>
      <c r="E8" s="98" t="s">
        <v>965</v>
      </c>
      <c r="F8" s="98" t="s">
        <v>1060</v>
      </c>
      <c r="G8" s="98" t="s">
        <v>1061</v>
      </c>
      <c r="H8" s="110">
        <v>-1</v>
      </c>
      <c r="I8" s="98" t="s">
        <v>1062</v>
      </c>
      <c r="J8" s="98" t="s">
        <v>1063</v>
      </c>
      <c r="K8" s="98" t="s">
        <v>974</v>
      </c>
      <c r="L8" s="98" t="s">
        <v>974</v>
      </c>
      <c r="M8" s="110">
        <v>11</v>
      </c>
      <c r="N8" s="110">
        <v>19</v>
      </c>
      <c r="O8" s="110">
        <v>6</v>
      </c>
      <c r="P8" s="98" t="s">
        <v>971</v>
      </c>
      <c r="Q8" s="98" t="s">
        <v>1064</v>
      </c>
      <c r="R8" s="98" t="s">
        <v>81</v>
      </c>
      <c r="S8" s="98" t="s">
        <v>1065</v>
      </c>
      <c r="T8" s="98" t="s">
        <v>970</v>
      </c>
      <c r="U8" s="111">
        <v>-2.91</v>
      </c>
      <c r="V8" s="111">
        <v>6.75909017546001</v>
      </c>
      <c r="W8" s="111">
        <v>-10.08</v>
      </c>
      <c r="X8" s="111">
        <v>12.0516513391319</v>
      </c>
      <c r="Y8" s="111" t="s">
        <v>993</v>
      </c>
      <c r="Z8" s="111">
        <f t="shared" si="0"/>
        <v>-0.766296053987742</v>
      </c>
      <c r="AA8" s="111">
        <f t="shared" si="1"/>
        <v>0.524258170570371</v>
      </c>
      <c r="AB8" s="111">
        <f t="shared" si="2"/>
        <v>-0.666106820150027</v>
      </c>
      <c r="AC8" s="111">
        <f t="shared" si="3"/>
        <v>0.3885043647811</v>
      </c>
      <c r="AD8" s="98" t="s">
        <v>1066</v>
      </c>
      <c r="AE8" s="92" t="s">
        <v>1067</v>
      </c>
      <c r="AF8" s="42" t="s">
        <v>301</v>
      </c>
      <c r="AG8" s="42" t="s">
        <v>302</v>
      </c>
      <c r="AH8" s="42" t="s">
        <v>303</v>
      </c>
      <c r="AI8" s="42" t="s">
        <v>1068</v>
      </c>
      <c r="AJ8" s="42" t="s">
        <v>1069</v>
      </c>
      <c r="AK8" s="42" t="s">
        <v>1070</v>
      </c>
      <c r="AL8" s="42" t="s">
        <v>1071</v>
      </c>
      <c r="AM8" s="42" t="s">
        <v>1072</v>
      </c>
      <c r="AN8" s="42" t="s">
        <v>974</v>
      </c>
      <c r="AO8" s="43" t="s">
        <v>1073</v>
      </c>
      <c r="AP8" s="43" t="s">
        <v>1074</v>
      </c>
      <c r="AQ8" s="43" t="s">
        <v>1075</v>
      </c>
    </row>
    <row r="9" ht="48" customHeight="1" spans="1:43">
      <c r="A9" s="109" t="s">
        <v>286</v>
      </c>
      <c r="B9" s="98" t="s">
        <v>1076</v>
      </c>
      <c r="C9" s="98" t="s">
        <v>1077</v>
      </c>
      <c r="D9" s="98" t="s">
        <v>964</v>
      </c>
      <c r="E9" s="98" t="s">
        <v>965</v>
      </c>
      <c r="F9" s="98" t="s">
        <v>1060</v>
      </c>
      <c r="G9" s="98" t="s">
        <v>1061</v>
      </c>
      <c r="H9" s="110">
        <v>-1</v>
      </c>
      <c r="I9" s="98" t="s">
        <v>1078</v>
      </c>
      <c r="J9" s="98" t="s">
        <v>1063</v>
      </c>
      <c r="K9" s="98" t="s">
        <v>974</v>
      </c>
      <c r="L9" s="98" t="s">
        <v>974</v>
      </c>
      <c r="M9" s="110">
        <v>13</v>
      </c>
      <c r="N9" s="110">
        <v>19</v>
      </c>
      <c r="O9" s="110">
        <v>6</v>
      </c>
      <c r="P9" s="98" t="s">
        <v>971</v>
      </c>
      <c r="Q9" s="98" t="s">
        <v>1064</v>
      </c>
      <c r="R9" s="98" t="s">
        <v>81</v>
      </c>
      <c r="S9" s="98" t="s">
        <v>1079</v>
      </c>
      <c r="T9" s="98" t="s">
        <v>970</v>
      </c>
      <c r="U9" s="111">
        <v>-9.37</v>
      </c>
      <c r="V9" s="111">
        <v>8.04489278983878</v>
      </c>
      <c r="W9" s="111">
        <v>-10.08</v>
      </c>
      <c r="X9" s="111">
        <v>12.0516513391319</v>
      </c>
      <c r="Y9" s="111" t="s">
        <v>993</v>
      </c>
      <c r="Z9" s="111">
        <f t="shared" si="0"/>
        <v>-0.0721322411540685</v>
      </c>
      <c r="AA9" s="111">
        <f t="shared" si="1"/>
        <v>0.493686809857172</v>
      </c>
      <c r="AB9" s="111">
        <f t="shared" si="2"/>
        <v>-0.0650977216270278</v>
      </c>
      <c r="AC9" s="111">
        <f t="shared" si="3"/>
        <v>0.360028985141074</v>
      </c>
      <c r="AD9" s="98" t="s">
        <v>1066</v>
      </c>
      <c r="AE9" s="92" t="s">
        <v>1080</v>
      </c>
      <c r="AF9" s="42" t="s">
        <v>301</v>
      </c>
      <c r="AG9" s="42" t="s">
        <v>302</v>
      </c>
      <c r="AH9" s="42" t="s">
        <v>303</v>
      </c>
      <c r="AI9" s="42" t="s">
        <v>1081</v>
      </c>
      <c r="AJ9" s="42" t="s">
        <v>1069</v>
      </c>
      <c r="AK9" s="42" t="s">
        <v>1070</v>
      </c>
      <c r="AL9" s="42" t="s">
        <v>1071</v>
      </c>
      <c r="AM9" s="42" t="s">
        <v>1082</v>
      </c>
      <c r="AN9" s="42" t="s">
        <v>974</v>
      </c>
      <c r="AO9" s="43" t="s">
        <v>1073</v>
      </c>
      <c r="AP9" s="43" t="s">
        <v>1074</v>
      </c>
      <c r="AQ9" s="43" t="s">
        <v>1075</v>
      </c>
    </row>
    <row r="10" ht="48" customHeight="1" spans="1:43">
      <c r="A10" s="109" t="s">
        <v>286</v>
      </c>
      <c r="B10" s="98" t="s">
        <v>1083</v>
      </c>
      <c r="C10" s="98" t="s">
        <v>1084</v>
      </c>
      <c r="D10" s="98" t="s">
        <v>964</v>
      </c>
      <c r="E10" s="98" t="s">
        <v>965</v>
      </c>
      <c r="F10" s="98" t="s">
        <v>1060</v>
      </c>
      <c r="G10" s="98" t="s">
        <v>1061</v>
      </c>
      <c r="H10" s="110">
        <v>-1</v>
      </c>
      <c r="I10" s="98" t="s">
        <v>1047</v>
      </c>
      <c r="J10" s="98" t="s">
        <v>1063</v>
      </c>
      <c r="K10" s="98" t="s">
        <v>974</v>
      </c>
      <c r="L10" s="98" t="s">
        <v>974</v>
      </c>
      <c r="M10" s="110">
        <v>22</v>
      </c>
      <c r="N10" s="110">
        <v>19</v>
      </c>
      <c r="O10" s="110">
        <v>7</v>
      </c>
      <c r="P10" s="98" t="s">
        <v>971</v>
      </c>
      <c r="Q10" s="98" t="s">
        <v>1064</v>
      </c>
      <c r="R10" s="98" t="s">
        <v>81</v>
      </c>
      <c r="S10" s="98" t="s">
        <v>1085</v>
      </c>
      <c r="T10" s="98" t="s">
        <v>970</v>
      </c>
      <c r="U10" s="111">
        <v>-11.55</v>
      </c>
      <c r="V10" s="111">
        <v>12.8176596927832</v>
      </c>
      <c r="W10" s="111">
        <v>-10.08</v>
      </c>
      <c r="X10" s="111">
        <v>12.0516513391319</v>
      </c>
      <c r="Y10" s="111" t="s">
        <v>993</v>
      </c>
      <c r="Z10" s="111">
        <f t="shared" si="0"/>
        <v>0.11293453979231</v>
      </c>
      <c r="AA10" s="111">
        <f t="shared" si="1"/>
        <v>0.434202243763084</v>
      </c>
      <c r="AB10" s="111">
        <f t="shared" si="2"/>
        <v>0.115601631502897</v>
      </c>
      <c r="AC10" s="111">
        <f t="shared" si="3"/>
        <v>0.313447119634025</v>
      </c>
      <c r="AD10" s="98" t="s">
        <v>1066</v>
      </c>
      <c r="AE10" s="92" t="s">
        <v>1086</v>
      </c>
      <c r="AF10" s="42" t="s">
        <v>301</v>
      </c>
      <c r="AG10" s="42" t="s">
        <v>302</v>
      </c>
      <c r="AH10" s="42" t="s">
        <v>303</v>
      </c>
      <c r="AI10" s="42" t="s">
        <v>1087</v>
      </c>
      <c r="AJ10" s="42" t="s">
        <v>1069</v>
      </c>
      <c r="AK10" s="42" t="s">
        <v>1070</v>
      </c>
      <c r="AL10" s="42" t="s">
        <v>1071</v>
      </c>
      <c r="AM10" s="42" t="s">
        <v>1088</v>
      </c>
      <c r="AN10" s="42" t="s">
        <v>974</v>
      </c>
      <c r="AO10" s="43" t="s">
        <v>1073</v>
      </c>
      <c r="AP10" s="43" t="s">
        <v>1074</v>
      </c>
      <c r="AQ10" s="43" t="s">
        <v>1075</v>
      </c>
    </row>
    <row r="11" ht="48" customHeight="1" spans="1:43">
      <c r="A11" s="109" t="s">
        <v>310</v>
      </c>
      <c r="B11" s="98" t="s">
        <v>1089</v>
      </c>
      <c r="C11" s="98" t="s">
        <v>1090</v>
      </c>
      <c r="D11" s="98" t="s">
        <v>964</v>
      </c>
      <c r="E11" s="98" t="s">
        <v>965</v>
      </c>
      <c r="F11" s="98" t="s">
        <v>1091</v>
      </c>
      <c r="G11" s="98" t="s">
        <v>1092</v>
      </c>
      <c r="H11" s="110">
        <v>-1</v>
      </c>
      <c r="I11" s="98" t="s">
        <v>1093</v>
      </c>
      <c r="J11" s="98" t="s">
        <v>1094</v>
      </c>
      <c r="K11" s="98" t="s">
        <v>974</v>
      </c>
      <c r="L11" s="98" t="s">
        <v>974</v>
      </c>
      <c r="M11" s="110">
        <v>20</v>
      </c>
      <c r="N11" s="110">
        <v>20</v>
      </c>
      <c r="O11" s="110">
        <v>7</v>
      </c>
      <c r="P11" s="98" t="s">
        <v>971</v>
      </c>
      <c r="Q11" s="98" t="s">
        <v>972</v>
      </c>
      <c r="R11" s="98" t="s">
        <v>81</v>
      </c>
      <c r="S11" s="98" t="s">
        <v>1095</v>
      </c>
      <c r="T11" s="98" t="s">
        <v>970</v>
      </c>
      <c r="U11" s="111">
        <v>1.1</v>
      </c>
      <c r="V11" s="111">
        <v>10.2357217625334</v>
      </c>
      <c r="W11" s="111">
        <v>2.1</v>
      </c>
      <c r="X11" s="111">
        <v>11.4660368044063</v>
      </c>
      <c r="Y11" s="111" t="s">
        <v>993</v>
      </c>
      <c r="Z11" s="111">
        <f t="shared" si="0"/>
        <v>0.0919658543748499</v>
      </c>
      <c r="AA11" s="111">
        <f t="shared" si="1"/>
        <v>0.439333321376172</v>
      </c>
      <c r="AB11" s="111">
        <f t="shared" si="2"/>
        <v>0.0901826616569363</v>
      </c>
      <c r="AC11" s="111">
        <f t="shared" si="3"/>
        <v>0.316388465980974</v>
      </c>
      <c r="AD11" s="98" t="s">
        <v>1096</v>
      </c>
      <c r="AE11" s="92" t="s">
        <v>1097</v>
      </c>
      <c r="AF11" s="42" t="s">
        <v>323</v>
      </c>
      <c r="AG11" s="42" t="s">
        <v>324</v>
      </c>
      <c r="AH11" s="42" t="s">
        <v>325</v>
      </c>
      <c r="AI11" s="42" t="s">
        <v>1098</v>
      </c>
      <c r="AJ11" s="42" t="s">
        <v>1099</v>
      </c>
      <c r="AK11" s="42" t="s">
        <v>1100</v>
      </c>
      <c r="AL11" s="42" t="s">
        <v>1101</v>
      </c>
      <c r="AM11" s="42" t="s">
        <v>1102</v>
      </c>
      <c r="AN11" s="42" t="s">
        <v>974</v>
      </c>
      <c r="AO11" s="43" t="s">
        <v>1103</v>
      </c>
      <c r="AP11" s="43" t="s">
        <v>1104</v>
      </c>
      <c r="AQ11" s="43" t="s">
        <v>1105</v>
      </c>
    </row>
    <row r="12" ht="48" customHeight="1" spans="1:43">
      <c r="A12" s="109" t="s">
        <v>310</v>
      </c>
      <c r="B12" s="98" t="s">
        <v>1106</v>
      </c>
      <c r="C12" s="98" t="s">
        <v>1107</v>
      </c>
      <c r="D12" s="98" t="s">
        <v>964</v>
      </c>
      <c r="E12" s="98" t="s">
        <v>965</v>
      </c>
      <c r="F12" s="98" t="s">
        <v>1091</v>
      </c>
      <c r="G12" s="98" t="s">
        <v>1092</v>
      </c>
      <c r="H12" s="110">
        <v>-1</v>
      </c>
      <c r="I12" s="98" t="s">
        <v>1047</v>
      </c>
      <c r="J12" s="98" t="s">
        <v>1094</v>
      </c>
      <c r="K12" s="98" t="s">
        <v>974</v>
      </c>
      <c r="L12" s="98" t="s">
        <v>974</v>
      </c>
      <c r="M12" s="110">
        <v>20</v>
      </c>
      <c r="N12" s="110">
        <v>20</v>
      </c>
      <c r="O12" s="110">
        <v>7</v>
      </c>
      <c r="P12" s="98" t="s">
        <v>971</v>
      </c>
      <c r="Q12" s="98" t="s">
        <v>972</v>
      </c>
      <c r="R12" s="98" t="s">
        <v>81</v>
      </c>
      <c r="S12" s="98" t="s">
        <v>1108</v>
      </c>
      <c r="T12" s="98" t="s">
        <v>970</v>
      </c>
      <c r="U12" s="111">
        <v>-0.399999999999999</v>
      </c>
      <c r="V12" s="111">
        <v>10.7763630228385</v>
      </c>
      <c r="W12" s="111">
        <v>2.1</v>
      </c>
      <c r="X12" s="111">
        <v>11.4660368044063</v>
      </c>
      <c r="Y12" s="111" t="s">
        <v>993</v>
      </c>
      <c r="Z12" s="111">
        <f t="shared" si="0"/>
        <v>0.221475970366303</v>
      </c>
      <c r="AA12" s="111">
        <f t="shared" si="1"/>
        <v>0.440188034731779</v>
      </c>
      <c r="AB12" s="111">
        <f t="shared" si="2"/>
        <v>0.220223902552051</v>
      </c>
      <c r="AC12" s="111">
        <f t="shared" si="3"/>
        <v>0.317184854762472</v>
      </c>
      <c r="AD12" s="98" t="s">
        <v>1096</v>
      </c>
      <c r="AE12" s="92" t="s">
        <v>1097</v>
      </c>
      <c r="AF12" s="42" t="s">
        <v>323</v>
      </c>
      <c r="AG12" s="42" t="s">
        <v>324</v>
      </c>
      <c r="AH12" s="42" t="s">
        <v>325</v>
      </c>
      <c r="AI12" s="42" t="s">
        <v>1109</v>
      </c>
      <c r="AJ12" s="42" t="s">
        <v>1099</v>
      </c>
      <c r="AK12" s="42" t="s">
        <v>1100</v>
      </c>
      <c r="AL12" s="42" t="s">
        <v>1101</v>
      </c>
      <c r="AM12" s="42" t="s">
        <v>1110</v>
      </c>
      <c r="AN12" s="42" t="s">
        <v>974</v>
      </c>
      <c r="AO12" s="43" t="s">
        <v>1103</v>
      </c>
      <c r="AP12" s="43" t="s">
        <v>1104</v>
      </c>
      <c r="AQ12" s="43" t="s">
        <v>1105</v>
      </c>
    </row>
    <row r="13" ht="48" customHeight="1" spans="1:43">
      <c r="A13" s="109" t="s">
        <v>310</v>
      </c>
      <c r="B13" s="98" t="s">
        <v>1111</v>
      </c>
      <c r="C13" s="98" t="s">
        <v>1112</v>
      </c>
      <c r="D13" s="98" t="s">
        <v>964</v>
      </c>
      <c r="E13" s="98" t="s">
        <v>965</v>
      </c>
      <c r="F13" s="98" t="s">
        <v>1091</v>
      </c>
      <c r="G13" s="98" t="s">
        <v>1092</v>
      </c>
      <c r="H13" s="110">
        <v>-1</v>
      </c>
      <c r="I13" s="98" t="s">
        <v>1113</v>
      </c>
      <c r="J13" s="98" t="s">
        <v>1094</v>
      </c>
      <c r="K13" s="98" t="s">
        <v>974</v>
      </c>
      <c r="L13" s="98" t="s">
        <v>974</v>
      </c>
      <c r="M13" s="110">
        <v>20</v>
      </c>
      <c r="N13" s="110">
        <v>20</v>
      </c>
      <c r="O13" s="110">
        <v>6</v>
      </c>
      <c r="P13" s="98" t="s">
        <v>971</v>
      </c>
      <c r="Q13" s="98" t="s">
        <v>972</v>
      </c>
      <c r="R13" s="98" t="s">
        <v>81</v>
      </c>
      <c r="S13" s="98" t="s">
        <v>1114</v>
      </c>
      <c r="T13" s="98" t="s">
        <v>970</v>
      </c>
      <c r="U13" s="111">
        <v>-0.5</v>
      </c>
      <c r="V13" s="111">
        <v>11.4</v>
      </c>
      <c r="W13" s="111">
        <v>2.1</v>
      </c>
      <c r="X13" s="111">
        <v>11.4660368044063</v>
      </c>
      <c r="Y13" s="111" t="s">
        <v>993</v>
      </c>
      <c r="Z13" s="111">
        <f t="shared" si="0"/>
        <v>0.220601125377183</v>
      </c>
      <c r="AA13" s="111">
        <f t="shared" si="1"/>
        <v>0.466478862642249</v>
      </c>
      <c r="AB13" s="111">
        <f t="shared" si="2"/>
        <v>0.222892472843995</v>
      </c>
      <c r="AC13" s="111">
        <f t="shared" si="3"/>
        <v>0.317208154341327</v>
      </c>
      <c r="AD13" s="98" t="s">
        <v>1096</v>
      </c>
      <c r="AE13" s="92" t="s">
        <v>1097</v>
      </c>
      <c r="AF13" s="42" t="s">
        <v>323</v>
      </c>
      <c r="AG13" s="42" t="s">
        <v>324</v>
      </c>
      <c r="AH13" s="42" t="s">
        <v>325</v>
      </c>
      <c r="AI13" s="42" t="s">
        <v>1115</v>
      </c>
      <c r="AJ13" s="42" t="s">
        <v>1099</v>
      </c>
      <c r="AK13" s="42" t="s">
        <v>1100</v>
      </c>
      <c r="AL13" s="42" t="s">
        <v>1101</v>
      </c>
      <c r="AM13" s="42" t="s">
        <v>1116</v>
      </c>
      <c r="AN13" s="42" t="s">
        <v>974</v>
      </c>
      <c r="AO13" s="43" t="s">
        <v>1103</v>
      </c>
      <c r="AP13" s="43" t="s">
        <v>1104</v>
      </c>
      <c r="AQ13" s="43" t="s">
        <v>1105</v>
      </c>
    </row>
    <row r="14" ht="48" customHeight="1" spans="1:43">
      <c r="A14" s="109" t="s">
        <v>373</v>
      </c>
      <c r="B14" s="98" t="s">
        <v>1117</v>
      </c>
      <c r="C14" s="98" t="s">
        <v>1118</v>
      </c>
      <c r="D14" s="98" t="s">
        <v>964</v>
      </c>
      <c r="E14" s="98" t="s">
        <v>965</v>
      </c>
      <c r="F14" s="98" t="s">
        <v>1119</v>
      </c>
      <c r="G14" s="98" t="s">
        <v>1120</v>
      </c>
      <c r="H14" s="110">
        <v>-1</v>
      </c>
      <c r="I14" s="98" t="s">
        <v>1121</v>
      </c>
      <c r="J14" s="98" t="s">
        <v>1122</v>
      </c>
      <c r="K14" s="98" t="s">
        <v>970</v>
      </c>
      <c r="L14" s="98" t="s">
        <v>970</v>
      </c>
      <c r="M14" s="110">
        <v>44</v>
      </c>
      <c r="N14" s="110">
        <v>47</v>
      </c>
      <c r="O14" s="110">
        <v>47</v>
      </c>
      <c r="P14" s="98" t="s">
        <v>991</v>
      </c>
      <c r="Q14" s="98" t="s">
        <v>1064</v>
      </c>
      <c r="R14" s="98" t="s">
        <v>81</v>
      </c>
      <c r="S14" s="98" t="s">
        <v>1123</v>
      </c>
      <c r="T14" s="98" t="s">
        <v>970</v>
      </c>
      <c r="U14" s="111">
        <v>-1.23</v>
      </c>
      <c r="V14" s="111">
        <v>16.43</v>
      </c>
      <c r="W14" s="111">
        <v>-0.74</v>
      </c>
      <c r="X14" s="111">
        <v>21.12</v>
      </c>
      <c r="Y14" s="111" t="s">
        <v>975</v>
      </c>
      <c r="Z14" s="111">
        <f t="shared" si="0"/>
        <v>0.0255726754320174</v>
      </c>
      <c r="AA14" s="111">
        <f t="shared" si="1"/>
        <v>0.209779554933901</v>
      </c>
      <c r="AB14" s="111">
        <f t="shared" si="2"/>
        <v>0.0255726754320174</v>
      </c>
      <c r="AC14" s="111">
        <f t="shared" si="3"/>
        <v>0.209779554933901</v>
      </c>
      <c r="AD14" s="98" t="s">
        <v>1124</v>
      </c>
      <c r="AE14" s="92" t="s">
        <v>1125</v>
      </c>
      <c r="AF14" s="42" t="s">
        <v>387</v>
      </c>
      <c r="AG14" s="42" t="s">
        <v>388</v>
      </c>
      <c r="AH14" s="42" t="s">
        <v>389</v>
      </c>
      <c r="AI14" s="42" t="s">
        <v>1126</v>
      </c>
      <c r="AJ14" s="42" t="s">
        <v>1127</v>
      </c>
      <c r="AK14" s="42" t="s">
        <v>980</v>
      </c>
      <c r="AL14" s="42" t="s">
        <v>1128</v>
      </c>
      <c r="AM14" s="42" t="s">
        <v>1129</v>
      </c>
      <c r="AN14" s="42" t="s">
        <v>974</v>
      </c>
      <c r="AO14" s="43" t="s">
        <v>1130</v>
      </c>
      <c r="AP14" s="43" t="s">
        <v>1131</v>
      </c>
      <c r="AQ14" s="43" t="s">
        <v>1132</v>
      </c>
    </row>
    <row r="15" ht="48" customHeight="1" spans="1:43">
      <c r="A15" s="109" t="s">
        <v>397</v>
      </c>
      <c r="B15" s="98" t="s">
        <v>1133</v>
      </c>
      <c r="C15" s="98" t="s">
        <v>1134</v>
      </c>
      <c r="D15" s="98" t="s">
        <v>964</v>
      </c>
      <c r="E15" s="98" t="s">
        <v>965</v>
      </c>
      <c r="F15" s="98" t="s">
        <v>1135</v>
      </c>
      <c r="G15" s="98" t="s">
        <v>1136</v>
      </c>
      <c r="H15" s="110">
        <v>-1</v>
      </c>
      <c r="I15" s="98" t="s">
        <v>1137</v>
      </c>
      <c r="J15" s="98" t="s">
        <v>1138</v>
      </c>
      <c r="K15" s="98" t="s">
        <v>974</v>
      </c>
      <c r="L15" s="98" t="s">
        <v>970</v>
      </c>
      <c r="M15" s="110">
        <v>80</v>
      </c>
      <c r="N15" s="110">
        <v>69</v>
      </c>
      <c r="O15" s="110">
        <v>69</v>
      </c>
      <c r="P15" s="98" t="s">
        <v>971</v>
      </c>
      <c r="Q15" s="98" t="s">
        <v>1064</v>
      </c>
      <c r="R15" s="98" t="s">
        <v>81</v>
      </c>
      <c r="S15" s="98" t="s">
        <v>1139</v>
      </c>
      <c r="T15" s="98" t="s">
        <v>970</v>
      </c>
      <c r="U15" s="111">
        <v>-1.66</v>
      </c>
      <c r="V15" s="111">
        <v>7.17</v>
      </c>
      <c r="W15" s="111">
        <v>-3.14</v>
      </c>
      <c r="X15" s="111">
        <v>8.11</v>
      </c>
      <c r="Y15" s="111" t="s">
        <v>975</v>
      </c>
      <c r="Z15" s="111">
        <f t="shared" si="0"/>
        <v>-0.193251889239383</v>
      </c>
      <c r="AA15" s="111">
        <f t="shared" si="1"/>
        <v>0.164675671406058</v>
      </c>
      <c r="AB15" s="111">
        <f t="shared" si="2"/>
        <v>-0.193251889239383</v>
      </c>
      <c r="AC15" s="111">
        <f t="shared" si="3"/>
        <v>0.164675671406058</v>
      </c>
      <c r="AD15" s="98" t="s">
        <v>1140</v>
      </c>
      <c r="AE15" s="92" t="s">
        <v>1141</v>
      </c>
      <c r="AF15" s="42" t="s">
        <v>411</v>
      </c>
      <c r="AG15" s="42" t="s">
        <v>412</v>
      </c>
      <c r="AH15" s="42" t="s">
        <v>413</v>
      </c>
      <c r="AI15" s="42" t="s">
        <v>1142</v>
      </c>
      <c r="AJ15" s="42" t="s">
        <v>1143</v>
      </c>
      <c r="AK15" s="42" t="s">
        <v>980</v>
      </c>
      <c r="AL15" s="42" t="s">
        <v>1144</v>
      </c>
      <c r="AM15" s="42" t="s">
        <v>1145</v>
      </c>
      <c r="AN15" s="42" t="s">
        <v>974</v>
      </c>
      <c r="AO15" s="43" t="s">
        <v>1146</v>
      </c>
      <c r="AP15" s="43" t="s">
        <v>1147</v>
      </c>
      <c r="AQ15" s="43" t="s">
        <v>1148</v>
      </c>
    </row>
    <row r="16" ht="48" customHeight="1" spans="1:43">
      <c r="A16" s="109" t="s">
        <v>420</v>
      </c>
      <c r="B16" s="98" t="s">
        <v>1149</v>
      </c>
      <c r="C16" s="98" t="s">
        <v>1150</v>
      </c>
      <c r="D16" s="98" t="s">
        <v>964</v>
      </c>
      <c r="E16" s="98" t="s">
        <v>965</v>
      </c>
      <c r="F16" s="98" t="s">
        <v>1151</v>
      </c>
      <c r="G16" s="98" t="s">
        <v>1152</v>
      </c>
      <c r="H16" s="110">
        <v>-1</v>
      </c>
      <c r="I16" s="98" t="s">
        <v>1153</v>
      </c>
      <c r="J16" s="98" t="s">
        <v>1154</v>
      </c>
      <c r="K16" s="98" t="s">
        <v>974</v>
      </c>
      <c r="L16" s="98" t="s">
        <v>970</v>
      </c>
      <c r="M16" s="110">
        <v>16</v>
      </c>
      <c r="N16" s="110">
        <v>17</v>
      </c>
      <c r="O16" s="110">
        <v>17</v>
      </c>
      <c r="P16" s="98" t="s">
        <v>971</v>
      </c>
      <c r="Q16" s="98" t="s">
        <v>1064</v>
      </c>
      <c r="R16" s="98" t="s">
        <v>81</v>
      </c>
      <c r="S16" s="98" t="s">
        <v>1155</v>
      </c>
      <c r="T16" s="98" t="s">
        <v>970</v>
      </c>
      <c r="U16" s="111">
        <v>-6.6</v>
      </c>
      <c r="V16" s="111">
        <v>25.0161947545985</v>
      </c>
      <c r="W16" s="111">
        <v>8.3</v>
      </c>
      <c r="X16" s="111">
        <v>48.6969198204568</v>
      </c>
      <c r="Y16" s="111" t="s">
        <v>975</v>
      </c>
      <c r="Z16" s="111">
        <f t="shared" si="0"/>
        <v>0.372029857925537</v>
      </c>
      <c r="AA16" s="111">
        <f t="shared" si="1"/>
        <v>0.351312671673327</v>
      </c>
      <c r="AB16" s="111">
        <f t="shared" si="2"/>
        <v>0.372029857925537</v>
      </c>
      <c r="AC16" s="111">
        <f t="shared" si="3"/>
        <v>0.351312671673327</v>
      </c>
      <c r="AD16" s="98" t="s">
        <v>1156</v>
      </c>
      <c r="AE16" s="92" t="s">
        <v>1157</v>
      </c>
      <c r="AF16" s="42" t="s">
        <v>435</v>
      </c>
      <c r="AG16" s="42" t="s">
        <v>436</v>
      </c>
      <c r="AH16" s="42" t="s">
        <v>437</v>
      </c>
      <c r="AI16" s="42" t="s">
        <v>1158</v>
      </c>
      <c r="AJ16" s="42" t="s">
        <v>1159</v>
      </c>
      <c r="AK16" s="42" t="s">
        <v>980</v>
      </c>
      <c r="AL16" s="42" t="s">
        <v>1160</v>
      </c>
      <c r="AM16" s="42" t="s">
        <v>1161</v>
      </c>
      <c r="AN16" s="42" t="s">
        <v>974</v>
      </c>
      <c r="AO16" s="43" t="s">
        <v>1162</v>
      </c>
      <c r="AP16" s="43" t="s">
        <v>1163</v>
      </c>
      <c r="AQ16" s="43" t="s">
        <v>1164</v>
      </c>
    </row>
    <row r="17" ht="48" customHeight="1" spans="1:43">
      <c r="A17" s="109" t="s">
        <v>467</v>
      </c>
      <c r="B17" s="98" t="s">
        <v>1165</v>
      </c>
      <c r="C17" s="98" t="s">
        <v>1166</v>
      </c>
      <c r="D17" s="98" t="s">
        <v>964</v>
      </c>
      <c r="E17" s="98" t="s">
        <v>965</v>
      </c>
      <c r="F17" s="98" t="s">
        <v>1167</v>
      </c>
      <c r="G17" s="98" t="s">
        <v>1168</v>
      </c>
      <c r="H17" s="110">
        <v>-1</v>
      </c>
      <c r="I17" s="98" t="s">
        <v>1169</v>
      </c>
      <c r="J17" s="98" t="s">
        <v>1170</v>
      </c>
      <c r="K17" s="98" t="s">
        <v>974</v>
      </c>
      <c r="L17" s="98" t="s">
        <v>974</v>
      </c>
      <c r="M17" s="110">
        <v>21</v>
      </c>
      <c r="N17" s="110">
        <v>16</v>
      </c>
      <c r="O17" s="110">
        <v>8</v>
      </c>
      <c r="P17" s="98" t="s">
        <v>971</v>
      </c>
      <c r="Q17" s="98" t="s">
        <v>972</v>
      </c>
      <c r="R17" s="98" t="s">
        <v>47</v>
      </c>
      <c r="S17" s="98" t="s">
        <v>1171</v>
      </c>
      <c r="T17" s="98" t="s">
        <v>974</v>
      </c>
      <c r="U17" s="111">
        <v>-10.8</v>
      </c>
      <c r="V17" s="111">
        <v>85.2769605462108</v>
      </c>
      <c r="W17" s="111">
        <v>4.3</v>
      </c>
      <c r="X17" s="111">
        <v>93.0226316548828</v>
      </c>
      <c r="Y17" s="111" t="s">
        <v>993</v>
      </c>
      <c r="Z17" s="111">
        <f t="shared" si="0"/>
        <v>0.168018948891677</v>
      </c>
      <c r="AA17" s="111">
        <f t="shared" si="1"/>
        <v>0.416059825130693</v>
      </c>
      <c r="AB17" s="111">
        <f t="shared" si="2"/>
        <v>0.16660124323431</v>
      </c>
      <c r="AC17" s="111">
        <f t="shared" si="3"/>
        <v>0.332406570861826</v>
      </c>
      <c r="AD17" s="98" t="s">
        <v>1172</v>
      </c>
      <c r="AE17" s="92" t="s">
        <v>1173</v>
      </c>
      <c r="AF17" s="42" t="s">
        <v>481</v>
      </c>
      <c r="AG17" s="42" t="s">
        <v>482</v>
      </c>
      <c r="AH17" s="42" t="s">
        <v>483</v>
      </c>
      <c r="AI17" s="42" t="s">
        <v>1174</v>
      </c>
      <c r="AJ17" s="42" t="s">
        <v>1175</v>
      </c>
      <c r="AK17" s="42" t="s">
        <v>1176</v>
      </c>
      <c r="AL17" s="42" t="s">
        <v>1177</v>
      </c>
      <c r="AM17" s="42" t="s">
        <v>1178</v>
      </c>
      <c r="AN17" s="42" t="s">
        <v>974</v>
      </c>
      <c r="AO17" s="43" t="s">
        <v>1179</v>
      </c>
      <c r="AP17" s="43" t="s">
        <v>1180</v>
      </c>
      <c r="AQ17" s="43" t="s">
        <v>1181</v>
      </c>
    </row>
    <row r="18" ht="48" customHeight="1" spans="1:43">
      <c r="A18" s="109" t="s">
        <v>467</v>
      </c>
      <c r="B18" s="98" t="s">
        <v>1182</v>
      </c>
      <c r="C18" s="98" t="s">
        <v>1183</v>
      </c>
      <c r="D18" s="98" t="s">
        <v>964</v>
      </c>
      <c r="E18" s="98" t="s">
        <v>965</v>
      </c>
      <c r="F18" s="98" t="s">
        <v>1167</v>
      </c>
      <c r="G18" s="98" t="s">
        <v>1168</v>
      </c>
      <c r="H18" s="110">
        <v>-1</v>
      </c>
      <c r="I18" s="98" t="s">
        <v>1184</v>
      </c>
      <c r="J18" s="98" t="s">
        <v>1170</v>
      </c>
      <c r="K18" s="98" t="s">
        <v>974</v>
      </c>
      <c r="L18" s="98" t="s">
        <v>974</v>
      </c>
      <c r="M18" s="110">
        <v>18</v>
      </c>
      <c r="N18" s="110">
        <v>16</v>
      </c>
      <c r="O18" s="110">
        <v>8</v>
      </c>
      <c r="P18" s="98" t="s">
        <v>971</v>
      </c>
      <c r="Q18" s="98" t="s">
        <v>972</v>
      </c>
      <c r="R18" s="98" t="s">
        <v>81</v>
      </c>
      <c r="S18" s="98" t="s">
        <v>1185</v>
      </c>
      <c r="T18" s="98" t="s">
        <v>974</v>
      </c>
      <c r="U18" s="111">
        <v>-39.7</v>
      </c>
      <c r="V18" s="111">
        <v>83.3874690825906</v>
      </c>
      <c r="W18" s="111">
        <v>4.3</v>
      </c>
      <c r="X18" s="111">
        <v>93.0226316548828</v>
      </c>
      <c r="Y18" s="111" t="s">
        <v>993</v>
      </c>
      <c r="Z18" s="111">
        <f t="shared" si="0"/>
        <v>0.493697899667921</v>
      </c>
      <c r="AA18" s="111">
        <f t="shared" si="1"/>
        <v>0.430398440290314</v>
      </c>
      <c r="AB18" s="111">
        <f t="shared" si="2"/>
        <v>0.48799293872326</v>
      </c>
      <c r="AC18" s="111">
        <f t="shared" si="3"/>
        <v>0.348651074648076</v>
      </c>
      <c r="AD18" s="98" t="s">
        <v>1172</v>
      </c>
      <c r="AE18" s="92" t="s">
        <v>1186</v>
      </c>
      <c r="AF18" s="42" t="s">
        <v>481</v>
      </c>
      <c r="AG18" s="42" t="s">
        <v>482</v>
      </c>
      <c r="AH18" s="42" t="s">
        <v>483</v>
      </c>
      <c r="AI18" s="42" t="s">
        <v>1187</v>
      </c>
      <c r="AJ18" s="42" t="s">
        <v>1175</v>
      </c>
      <c r="AK18" s="42" t="s">
        <v>1176</v>
      </c>
      <c r="AL18" s="42" t="s">
        <v>1177</v>
      </c>
      <c r="AM18" s="42" t="s">
        <v>1188</v>
      </c>
      <c r="AN18" s="42" t="s">
        <v>974</v>
      </c>
      <c r="AO18" s="43" t="s">
        <v>1179</v>
      </c>
      <c r="AP18" s="43" t="s">
        <v>1180</v>
      </c>
      <c r="AQ18" s="43" t="s">
        <v>1189</v>
      </c>
    </row>
    <row r="19" ht="48" customHeight="1" spans="1:43">
      <c r="A19" s="109" t="s">
        <v>658</v>
      </c>
      <c r="B19" s="98" t="s">
        <v>1190</v>
      </c>
      <c r="C19" s="98" t="s">
        <v>1191</v>
      </c>
      <c r="D19" s="98" t="s">
        <v>964</v>
      </c>
      <c r="E19" s="98" t="s">
        <v>965</v>
      </c>
      <c r="F19" s="98" t="s">
        <v>1192</v>
      </c>
      <c r="G19" s="98" t="s">
        <v>1193</v>
      </c>
      <c r="H19" s="110">
        <v>-1</v>
      </c>
      <c r="I19" s="98" t="s">
        <v>1194</v>
      </c>
      <c r="J19" s="98" t="s">
        <v>1195</v>
      </c>
      <c r="K19" s="98" t="s">
        <v>970</v>
      </c>
      <c r="L19" s="98" t="s">
        <v>970</v>
      </c>
      <c r="M19" s="110">
        <v>40</v>
      </c>
      <c r="N19" s="110">
        <v>41</v>
      </c>
      <c r="O19" s="110">
        <v>41</v>
      </c>
      <c r="P19" s="98" t="s">
        <v>971</v>
      </c>
      <c r="Q19" s="98" t="s">
        <v>972</v>
      </c>
      <c r="R19" s="98" t="s">
        <v>81</v>
      </c>
      <c r="S19" s="98" t="s">
        <v>1196</v>
      </c>
      <c r="T19" s="98" t="s">
        <v>970</v>
      </c>
      <c r="U19" s="111">
        <v>-73.85</v>
      </c>
      <c r="V19" s="111">
        <v>250.884783753155</v>
      </c>
      <c r="W19" s="111">
        <v>35.69</v>
      </c>
      <c r="X19" s="111">
        <v>250.897929303491</v>
      </c>
      <c r="Y19" s="111" t="s">
        <v>975</v>
      </c>
      <c r="Z19" s="111">
        <f t="shared" si="0"/>
        <v>0.432445052669623</v>
      </c>
      <c r="AA19" s="111">
        <f t="shared" si="1"/>
        <v>0.224821304015751</v>
      </c>
      <c r="AB19" s="111">
        <f t="shared" si="2"/>
        <v>0.432445052669623</v>
      </c>
      <c r="AC19" s="111">
        <f t="shared" si="3"/>
        <v>0.224821304015751</v>
      </c>
      <c r="AD19" s="98" t="s">
        <v>1197</v>
      </c>
      <c r="AE19" s="92" t="s">
        <v>1198</v>
      </c>
      <c r="AF19" s="42" t="s">
        <v>669</v>
      </c>
      <c r="AG19" s="42" t="s">
        <v>670</v>
      </c>
      <c r="AH19" s="42" t="s">
        <v>671</v>
      </c>
      <c r="AI19" s="42" t="s">
        <v>1199</v>
      </c>
      <c r="AJ19" s="42" t="s">
        <v>1200</v>
      </c>
      <c r="AK19" s="42" t="s">
        <v>980</v>
      </c>
      <c r="AL19" s="42" t="s">
        <v>1201</v>
      </c>
      <c r="AM19" s="42" t="s">
        <v>1202</v>
      </c>
      <c r="AN19" s="42" t="s">
        <v>974</v>
      </c>
      <c r="AO19" s="43" t="s">
        <v>1203</v>
      </c>
      <c r="AP19" s="43" t="s">
        <v>1204</v>
      </c>
      <c r="AQ19" s="43" t="s">
        <v>1205</v>
      </c>
    </row>
    <row r="20" ht="48" customHeight="1" spans="1:43">
      <c r="A20" s="109" t="s">
        <v>680</v>
      </c>
      <c r="B20" s="98" t="s">
        <v>1206</v>
      </c>
      <c r="C20" s="98" t="s">
        <v>1207</v>
      </c>
      <c r="D20" s="98" t="s">
        <v>964</v>
      </c>
      <c r="E20" s="98" t="s">
        <v>965</v>
      </c>
      <c r="F20" s="98" t="s">
        <v>1208</v>
      </c>
      <c r="G20" s="98" t="s">
        <v>1209</v>
      </c>
      <c r="H20" s="110">
        <v>-1</v>
      </c>
      <c r="I20" s="98" t="s">
        <v>1210</v>
      </c>
      <c r="J20" s="98" t="s">
        <v>1211</v>
      </c>
      <c r="K20" s="98" t="s">
        <v>970</v>
      </c>
      <c r="L20" s="98" t="s">
        <v>970</v>
      </c>
      <c r="M20" s="110">
        <v>14</v>
      </c>
      <c r="N20" s="110">
        <v>16</v>
      </c>
      <c r="O20" s="110">
        <v>16</v>
      </c>
      <c r="P20" s="98" t="s">
        <v>971</v>
      </c>
      <c r="Q20" s="98" t="s">
        <v>972</v>
      </c>
      <c r="R20" s="98" t="s">
        <v>81</v>
      </c>
      <c r="S20" s="98" t="s">
        <v>1212</v>
      </c>
      <c r="T20" s="98" t="s">
        <v>974</v>
      </c>
      <c r="U20" s="111">
        <v>-23</v>
      </c>
      <c r="V20" s="111">
        <v>58.2752091373339</v>
      </c>
      <c r="W20" s="111">
        <v>-51</v>
      </c>
      <c r="X20" s="111">
        <v>75.6240702422185</v>
      </c>
      <c r="Y20" s="111" t="s">
        <v>975</v>
      </c>
      <c r="Z20" s="111">
        <f t="shared" si="0"/>
        <v>-0.399924573898597</v>
      </c>
      <c r="AA20" s="111">
        <f t="shared" si="1"/>
        <v>0.369586569708241</v>
      </c>
      <c r="AB20" s="111">
        <f t="shared" si="2"/>
        <v>-0.399924573898597</v>
      </c>
      <c r="AC20" s="111">
        <f t="shared" si="3"/>
        <v>0.369586569708241</v>
      </c>
      <c r="AD20" s="98" t="s">
        <v>1213</v>
      </c>
      <c r="AE20" s="92" t="s">
        <v>1214</v>
      </c>
      <c r="AF20" s="42" t="s">
        <v>692</v>
      </c>
      <c r="AG20" s="42" t="s">
        <v>693</v>
      </c>
      <c r="AH20" s="42" t="s">
        <v>694</v>
      </c>
      <c r="AI20" s="42" t="s">
        <v>1215</v>
      </c>
      <c r="AJ20" s="42" t="s">
        <v>1216</v>
      </c>
      <c r="AK20" s="42" t="s">
        <v>980</v>
      </c>
      <c r="AL20" s="42" t="s">
        <v>1217</v>
      </c>
      <c r="AM20" s="42" t="s">
        <v>1218</v>
      </c>
      <c r="AN20" s="42" t="s">
        <v>974</v>
      </c>
      <c r="AO20" s="43" t="s">
        <v>1219</v>
      </c>
      <c r="AP20" s="43" t="s">
        <v>1220</v>
      </c>
      <c r="AQ20" s="43" t="s">
        <v>1221</v>
      </c>
    </row>
    <row r="21" ht="48" customHeight="1" spans="1:43">
      <c r="A21" s="109" t="s">
        <v>749</v>
      </c>
      <c r="B21" s="98" t="s">
        <v>1222</v>
      </c>
      <c r="C21" s="98" t="s">
        <v>1223</v>
      </c>
      <c r="D21" s="98" t="s">
        <v>964</v>
      </c>
      <c r="E21" s="98" t="s">
        <v>965</v>
      </c>
      <c r="F21" s="98" t="s">
        <v>1224</v>
      </c>
      <c r="G21" s="98" t="s">
        <v>1225</v>
      </c>
      <c r="H21" s="110">
        <v>-1</v>
      </c>
      <c r="I21" s="98" t="s">
        <v>1226</v>
      </c>
      <c r="J21" s="98" t="s">
        <v>1227</v>
      </c>
      <c r="K21" s="98" t="s">
        <v>970</v>
      </c>
      <c r="L21" s="98" t="s">
        <v>970</v>
      </c>
      <c r="M21" s="110">
        <v>18</v>
      </c>
      <c r="N21" s="110">
        <v>19</v>
      </c>
      <c r="O21" s="110">
        <v>19</v>
      </c>
      <c r="P21" s="98" t="s">
        <v>971</v>
      </c>
      <c r="Q21" s="98" t="s">
        <v>972</v>
      </c>
      <c r="R21" s="98" t="s">
        <v>81</v>
      </c>
      <c r="S21" s="98" t="s">
        <v>1228</v>
      </c>
      <c r="T21" s="98" t="s">
        <v>970</v>
      </c>
      <c r="U21" s="111">
        <v>-4.6</v>
      </c>
      <c r="V21" s="111">
        <v>11.7192149907748</v>
      </c>
      <c r="W21" s="111">
        <v>-4.59999999999999</v>
      </c>
      <c r="X21" s="111">
        <v>11.0013635518512</v>
      </c>
      <c r="Y21" s="111" t="s">
        <v>975</v>
      </c>
      <c r="Z21" s="111">
        <f t="shared" si="0"/>
        <v>8.41788462297137e-16</v>
      </c>
      <c r="AA21" s="111">
        <f t="shared" si="1"/>
        <v>0.32891812735531</v>
      </c>
      <c r="AB21" s="111">
        <f t="shared" si="2"/>
        <v>8.41788462297137e-16</v>
      </c>
      <c r="AC21" s="111">
        <f t="shared" si="3"/>
        <v>0.32891812735531</v>
      </c>
      <c r="AD21" s="98" t="s">
        <v>1229</v>
      </c>
      <c r="AE21" s="92" t="s">
        <v>1230</v>
      </c>
      <c r="AF21" s="42" t="s">
        <v>762</v>
      </c>
      <c r="AG21" s="42" t="s">
        <v>763</v>
      </c>
      <c r="AH21" s="42" t="s">
        <v>764</v>
      </c>
      <c r="AI21" s="42" t="s">
        <v>1231</v>
      </c>
      <c r="AJ21" s="42" t="s">
        <v>1232</v>
      </c>
      <c r="AK21" s="42" t="s">
        <v>980</v>
      </c>
      <c r="AL21" s="42" t="s">
        <v>1233</v>
      </c>
      <c r="AM21" s="42" t="s">
        <v>1234</v>
      </c>
      <c r="AN21" s="42" t="s">
        <v>974</v>
      </c>
      <c r="AO21" s="43" t="s">
        <v>1235</v>
      </c>
      <c r="AP21" s="43" t="s">
        <v>1236</v>
      </c>
      <c r="AQ21" s="43" t="s">
        <v>1237</v>
      </c>
    </row>
    <row r="22" ht="48" customHeight="1" spans="1:43">
      <c r="A22" s="109" t="s">
        <v>794</v>
      </c>
      <c r="B22" s="98" t="s">
        <v>1238</v>
      </c>
      <c r="C22" s="98" t="s">
        <v>1239</v>
      </c>
      <c r="D22" s="98" t="s">
        <v>964</v>
      </c>
      <c r="E22" s="98" t="s">
        <v>965</v>
      </c>
      <c r="F22" s="98" t="s">
        <v>1240</v>
      </c>
      <c r="G22" s="98" t="s">
        <v>1241</v>
      </c>
      <c r="H22" s="110">
        <v>-1</v>
      </c>
      <c r="I22" s="98" t="s">
        <v>1242</v>
      </c>
      <c r="J22" s="98" t="s">
        <v>1243</v>
      </c>
      <c r="K22" s="98" t="s">
        <v>970</v>
      </c>
      <c r="L22" s="98" t="s">
        <v>970</v>
      </c>
      <c r="M22" s="110">
        <v>25</v>
      </c>
      <c r="N22" s="110">
        <v>23</v>
      </c>
      <c r="O22" s="110">
        <v>23</v>
      </c>
      <c r="P22" s="98" t="s">
        <v>971</v>
      </c>
      <c r="Q22" s="98" t="s">
        <v>1064</v>
      </c>
      <c r="R22" s="98" t="s">
        <v>81</v>
      </c>
      <c r="S22" s="98" t="s">
        <v>1244</v>
      </c>
      <c r="T22" s="98" t="s">
        <v>974</v>
      </c>
      <c r="U22" s="111">
        <v>-12.3</v>
      </c>
      <c r="V22" s="111">
        <v>11.651180197731</v>
      </c>
      <c r="W22" s="111">
        <v>-4.59999999999999</v>
      </c>
      <c r="X22" s="111">
        <v>24.668400839941</v>
      </c>
      <c r="Y22" s="111" t="s">
        <v>975</v>
      </c>
      <c r="Z22" s="111">
        <f t="shared" si="0"/>
        <v>0.398144340356546</v>
      </c>
      <c r="AA22" s="111">
        <f t="shared" si="1"/>
        <v>0.291769600156317</v>
      </c>
      <c r="AB22" s="111">
        <f t="shared" si="2"/>
        <v>0.398144340356546</v>
      </c>
      <c r="AC22" s="111">
        <f t="shared" si="3"/>
        <v>0.291769600156317</v>
      </c>
      <c r="AD22" s="98" t="s">
        <v>1245</v>
      </c>
      <c r="AE22" s="92" t="s">
        <v>1246</v>
      </c>
      <c r="AF22" s="42" t="s">
        <v>808</v>
      </c>
      <c r="AG22" s="42" t="s">
        <v>809</v>
      </c>
      <c r="AH22" s="42" t="s">
        <v>810</v>
      </c>
      <c r="AI22" s="42" t="s">
        <v>1247</v>
      </c>
      <c r="AJ22" s="42" t="s">
        <v>1248</v>
      </c>
      <c r="AK22" s="42" t="s">
        <v>980</v>
      </c>
      <c r="AL22" s="42" t="s">
        <v>1249</v>
      </c>
      <c r="AM22" s="42" t="s">
        <v>1250</v>
      </c>
      <c r="AN22" s="42" t="s">
        <v>974</v>
      </c>
      <c r="AO22" s="43" t="s">
        <v>1146</v>
      </c>
      <c r="AP22" s="43" t="s">
        <v>1251</v>
      </c>
      <c r="AQ22" s="43" t="s">
        <v>1252</v>
      </c>
    </row>
    <row r="23" ht="48" customHeight="1" spans="1:43">
      <c r="A23" s="109" t="s">
        <v>36</v>
      </c>
      <c r="B23" s="98" t="s">
        <v>962</v>
      </c>
      <c r="C23" s="98" t="s">
        <v>1253</v>
      </c>
      <c r="D23" s="98" t="s">
        <v>964</v>
      </c>
      <c r="E23" s="98" t="s">
        <v>1254</v>
      </c>
      <c r="F23" s="98" t="s">
        <v>966</v>
      </c>
      <c r="G23" s="98" t="s">
        <v>1255</v>
      </c>
      <c r="H23" s="110">
        <v>1</v>
      </c>
      <c r="I23" s="98" t="s">
        <v>968</v>
      </c>
      <c r="J23" s="98" t="s">
        <v>969</v>
      </c>
      <c r="K23" s="98" t="s">
        <v>970</v>
      </c>
      <c r="L23" s="98" t="s">
        <v>970</v>
      </c>
      <c r="M23" s="110">
        <v>25</v>
      </c>
      <c r="N23" s="110">
        <v>25</v>
      </c>
      <c r="O23" s="110">
        <v>25</v>
      </c>
      <c r="P23" s="98" t="s">
        <v>971</v>
      </c>
      <c r="Q23" s="98" t="s">
        <v>972</v>
      </c>
      <c r="R23" s="98" t="s">
        <v>47</v>
      </c>
      <c r="S23" s="98" t="s">
        <v>973</v>
      </c>
      <c r="T23" s="98" t="s">
        <v>974</v>
      </c>
      <c r="U23" s="111">
        <v>0.08</v>
      </c>
      <c r="V23" s="111">
        <v>0.127671453348037</v>
      </c>
      <c r="W23" s="111">
        <v>-0.01</v>
      </c>
      <c r="X23" s="111">
        <v>0.08</v>
      </c>
      <c r="Y23" s="111" t="s">
        <v>975</v>
      </c>
      <c r="Z23" s="111">
        <f t="shared" si="0"/>
        <v>0.831513033039763</v>
      </c>
      <c r="AA23" s="111">
        <f t="shared" si="1"/>
        <v>0.29481204052947</v>
      </c>
      <c r="AB23" s="111">
        <f t="shared" si="2"/>
        <v>0.831513033039763</v>
      </c>
      <c r="AC23" s="111">
        <f t="shared" si="3"/>
        <v>0.29481204052947</v>
      </c>
      <c r="AD23" s="98" t="s">
        <v>976</v>
      </c>
      <c r="AE23" s="92" t="s">
        <v>977</v>
      </c>
      <c r="AF23" s="42" t="s">
        <v>56</v>
      </c>
      <c r="AG23" s="42" t="s">
        <v>57</v>
      </c>
      <c r="AH23" s="42" t="s">
        <v>58</v>
      </c>
      <c r="AI23" s="42" t="s">
        <v>978</v>
      </c>
      <c r="AJ23" s="42" t="s">
        <v>979</v>
      </c>
      <c r="AK23" s="42" t="s">
        <v>980</v>
      </c>
      <c r="AL23" s="42" t="s">
        <v>1256</v>
      </c>
      <c r="AM23" s="42" t="s">
        <v>1257</v>
      </c>
      <c r="AN23" s="42" t="s">
        <v>974</v>
      </c>
      <c r="AO23" s="43" t="s">
        <v>983</v>
      </c>
      <c r="AP23" s="43" t="s">
        <v>984</v>
      </c>
      <c r="AQ23" s="43" t="s">
        <v>985</v>
      </c>
    </row>
    <row r="24" ht="48" customHeight="1" spans="1:43">
      <c r="A24" s="109" t="s">
        <v>118</v>
      </c>
      <c r="B24" s="98" t="s">
        <v>986</v>
      </c>
      <c r="C24" s="98" t="s">
        <v>1258</v>
      </c>
      <c r="D24" s="98" t="s">
        <v>964</v>
      </c>
      <c r="E24" s="98" t="s">
        <v>1254</v>
      </c>
      <c r="F24" s="98" t="s">
        <v>988</v>
      </c>
      <c r="G24" s="98" t="s">
        <v>1259</v>
      </c>
      <c r="H24" s="110">
        <v>1</v>
      </c>
      <c r="I24" s="98" t="s">
        <v>990</v>
      </c>
      <c r="J24" s="98" t="s">
        <v>969</v>
      </c>
      <c r="K24" s="98" t="s">
        <v>974</v>
      </c>
      <c r="L24" s="98" t="s">
        <v>974</v>
      </c>
      <c r="M24" s="110">
        <v>30</v>
      </c>
      <c r="N24" s="110">
        <v>30</v>
      </c>
      <c r="O24" s="110">
        <v>15</v>
      </c>
      <c r="P24" s="98" t="s">
        <v>991</v>
      </c>
      <c r="Q24" s="98" t="s">
        <v>972</v>
      </c>
      <c r="R24" s="98" t="s">
        <v>81</v>
      </c>
      <c r="S24" s="98" t="s">
        <v>992</v>
      </c>
      <c r="T24" s="98" t="s">
        <v>970</v>
      </c>
      <c r="U24" s="111">
        <v>0.002</v>
      </c>
      <c r="V24" s="111">
        <v>0.04</v>
      </c>
      <c r="W24" s="111">
        <v>0.003</v>
      </c>
      <c r="X24" s="111">
        <v>0.03</v>
      </c>
      <c r="Y24" s="111" t="s">
        <v>993</v>
      </c>
      <c r="Z24" s="111">
        <f t="shared" si="0"/>
        <v>-0.0265229235394417</v>
      </c>
      <c r="AA24" s="111">
        <f t="shared" si="1"/>
        <v>0.316240124403963</v>
      </c>
      <c r="AB24" s="111">
        <f t="shared" si="2"/>
        <v>-0.0279169430494429</v>
      </c>
      <c r="AC24" s="111">
        <f t="shared" si="3"/>
        <v>0.258211466239547</v>
      </c>
      <c r="AD24" s="98" t="s">
        <v>994</v>
      </c>
      <c r="AE24" s="92" t="s">
        <v>1260</v>
      </c>
      <c r="AF24" s="42" t="s">
        <v>135</v>
      </c>
      <c r="AG24" s="42" t="s">
        <v>136</v>
      </c>
      <c r="AH24" s="42" t="s">
        <v>137</v>
      </c>
      <c r="AI24" s="42" t="s">
        <v>996</v>
      </c>
      <c r="AJ24" s="42" t="s">
        <v>997</v>
      </c>
      <c r="AK24" s="42" t="s">
        <v>998</v>
      </c>
      <c r="AL24" s="42" t="s">
        <v>1261</v>
      </c>
      <c r="AM24" s="42" t="s">
        <v>1262</v>
      </c>
      <c r="AN24" s="42" t="s">
        <v>974</v>
      </c>
      <c r="AO24" s="43" t="s">
        <v>1001</v>
      </c>
      <c r="AP24" s="43" t="s">
        <v>1002</v>
      </c>
      <c r="AQ24" s="43" t="s">
        <v>1003</v>
      </c>
    </row>
    <row r="25" ht="48" customHeight="1" spans="1:43">
      <c r="A25" s="109" t="s">
        <v>118</v>
      </c>
      <c r="B25" s="98" t="s">
        <v>1004</v>
      </c>
      <c r="C25" s="98" t="s">
        <v>1263</v>
      </c>
      <c r="D25" s="98" t="s">
        <v>964</v>
      </c>
      <c r="E25" s="98" t="s">
        <v>1254</v>
      </c>
      <c r="F25" s="98" t="s">
        <v>988</v>
      </c>
      <c r="G25" s="98" t="s">
        <v>1259</v>
      </c>
      <c r="H25" s="110">
        <v>1</v>
      </c>
      <c r="I25" s="98" t="s">
        <v>1006</v>
      </c>
      <c r="J25" s="98" t="s">
        <v>969</v>
      </c>
      <c r="K25" s="98" t="s">
        <v>974</v>
      </c>
      <c r="L25" s="98" t="s">
        <v>974</v>
      </c>
      <c r="M25" s="110">
        <v>30</v>
      </c>
      <c r="N25" s="110">
        <v>30</v>
      </c>
      <c r="O25" s="110">
        <v>15</v>
      </c>
      <c r="P25" s="98" t="s">
        <v>991</v>
      </c>
      <c r="Q25" s="98" t="s">
        <v>972</v>
      </c>
      <c r="R25" s="98" t="s">
        <v>81</v>
      </c>
      <c r="S25" s="98" t="s">
        <v>1007</v>
      </c>
      <c r="T25" s="98" t="s">
        <v>974</v>
      </c>
      <c r="U25" s="111">
        <v>0.00800000000000001</v>
      </c>
      <c r="V25" s="111">
        <v>0.0435889894354067</v>
      </c>
      <c r="W25" s="111">
        <v>0.003</v>
      </c>
      <c r="X25" s="111">
        <v>0.03</v>
      </c>
      <c r="Y25" s="111" t="s">
        <v>993</v>
      </c>
      <c r="Z25" s="111">
        <f t="shared" si="0"/>
        <v>0.123800691110841</v>
      </c>
      <c r="AA25" s="111">
        <f t="shared" si="1"/>
        <v>0.316496912590164</v>
      </c>
      <c r="AB25" s="111">
        <f t="shared" si="2"/>
        <v>0.131895158346392</v>
      </c>
      <c r="AC25" s="111">
        <f t="shared" si="3"/>
        <v>0.258479469410293</v>
      </c>
      <c r="AD25" s="98" t="s">
        <v>1008</v>
      </c>
      <c r="AE25" s="92" t="s">
        <v>1264</v>
      </c>
      <c r="AF25" s="42" t="s">
        <v>135</v>
      </c>
      <c r="AG25" s="42" t="s">
        <v>136</v>
      </c>
      <c r="AH25" s="42" t="s">
        <v>137</v>
      </c>
      <c r="AI25" s="42" t="s">
        <v>1010</v>
      </c>
      <c r="AJ25" s="42" t="s">
        <v>997</v>
      </c>
      <c r="AK25" s="42" t="s">
        <v>998</v>
      </c>
      <c r="AL25" s="42" t="s">
        <v>1261</v>
      </c>
      <c r="AM25" s="42" t="s">
        <v>1265</v>
      </c>
      <c r="AN25" s="42" t="s">
        <v>974</v>
      </c>
      <c r="AO25" s="43" t="s">
        <v>1001</v>
      </c>
      <c r="AP25" s="43" t="s">
        <v>1002</v>
      </c>
      <c r="AQ25" s="43" t="s">
        <v>1012</v>
      </c>
    </row>
    <row r="26" ht="48" customHeight="1" spans="1:43">
      <c r="A26" s="109" t="s">
        <v>286</v>
      </c>
      <c r="B26" s="98" t="s">
        <v>1058</v>
      </c>
      <c r="C26" s="98" t="s">
        <v>1266</v>
      </c>
      <c r="D26" s="98" t="s">
        <v>964</v>
      </c>
      <c r="E26" s="98" t="s">
        <v>1254</v>
      </c>
      <c r="F26" s="98" t="s">
        <v>1060</v>
      </c>
      <c r="G26" s="98" t="s">
        <v>1267</v>
      </c>
      <c r="H26" s="110">
        <v>1</v>
      </c>
      <c r="I26" s="98" t="s">
        <v>1062</v>
      </c>
      <c r="J26" s="98" t="s">
        <v>1063</v>
      </c>
      <c r="K26" s="98" t="s">
        <v>974</v>
      </c>
      <c r="L26" s="98" t="s">
        <v>974</v>
      </c>
      <c r="M26" s="110">
        <v>11</v>
      </c>
      <c r="N26" s="110">
        <v>19</v>
      </c>
      <c r="O26" s="110">
        <v>6</v>
      </c>
      <c r="P26" s="98" t="s">
        <v>971</v>
      </c>
      <c r="Q26" s="98" t="s">
        <v>1064</v>
      </c>
      <c r="R26" s="98" t="s">
        <v>81</v>
      </c>
      <c r="S26" s="98" t="s">
        <v>1065</v>
      </c>
      <c r="T26" s="98" t="s">
        <v>970</v>
      </c>
      <c r="U26" s="111">
        <v>1.91</v>
      </c>
      <c r="V26" s="111">
        <v>6.19460248926434</v>
      </c>
      <c r="W26" s="111">
        <v>-1.75</v>
      </c>
      <c r="X26" s="111">
        <v>3.17231776466356</v>
      </c>
      <c r="Y26" s="111" t="s">
        <v>993</v>
      </c>
      <c r="Z26" s="111">
        <f t="shared" si="0"/>
        <v>0.645793025381655</v>
      </c>
      <c r="AA26" s="111">
        <f t="shared" si="1"/>
        <v>0.519463082230312</v>
      </c>
      <c r="AB26" s="111">
        <f t="shared" si="2"/>
        <v>0.792837882706655</v>
      </c>
      <c r="AC26" s="111">
        <f t="shared" si="3"/>
        <v>0.392450253740147</v>
      </c>
      <c r="AD26" s="98" t="s">
        <v>1268</v>
      </c>
      <c r="AE26" s="92" t="s">
        <v>1269</v>
      </c>
      <c r="AF26" s="42" t="s">
        <v>301</v>
      </c>
      <c r="AG26" s="42" t="s">
        <v>302</v>
      </c>
      <c r="AH26" s="42" t="s">
        <v>303</v>
      </c>
      <c r="AI26" s="42" t="s">
        <v>1068</v>
      </c>
      <c r="AJ26" s="42" t="s">
        <v>1069</v>
      </c>
      <c r="AK26" s="42" t="s">
        <v>1070</v>
      </c>
      <c r="AL26" s="42" t="s">
        <v>1270</v>
      </c>
      <c r="AM26" s="42" t="s">
        <v>1271</v>
      </c>
      <c r="AN26" s="42" t="s">
        <v>974</v>
      </c>
      <c r="AO26" s="43" t="s">
        <v>1073</v>
      </c>
      <c r="AP26" s="43" t="s">
        <v>1074</v>
      </c>
      <c r="AQ26" s="43" t="s">
        <v>1075</v>
      </c>
    </row>
    <row r="27" ht="48" customHeight="1" spans="1:43">
      <c r="A27" s="109" t="s">
        <v>286</v>
      </c>
      <c r="B27" s="98" t="s">
        <v>1076</v>
      </c>
      <c r="C27" s="98" t="s">
        <v>1272</v>
      </c>
      <c r="D27" s="98" t="s">
        <v>964</v>
      </c>
      <c r="E27" s="98" t="s">
        <v>1254</v>
      </c>
      <c r="F27" s="98" t="s">
        <v>1060</v>
      </c>
      <c r="G27" s="98" t="s">
        <v>1267</v>
      </c>
      <c r="H27" s="110">
        <v>1</v>
      </c>
      <c r="I27" s="98" t="s">
        <v>1078</v>
      </c>
      <c r="J27" s="98" t="s">
        <v>1063</v>
      </c>
      <c r="K27" s="98" t="s">
        <v>974</v>
      </c>
      <c r="L27" s="98" t="s">
        <v>974</v>
      </c>
      <c r="M27" s="110">
        <v>13</v>
      </c>
      <c r="N27" s="110">
        <v>19</v>
      </c>
      <c r="O27" s="110">
        <v>6</v>
      </c>
      <c r="P27" s="98" t="s">
        <v>971</v>
      </c>
      <c r="Q27" s="98" t="s">
        <v>1064</v>
      </c>
      <c r="R27" s="98" t="s">
        <v>81</v>
      </c>
      <c r="S27" s="98" t="s">
        <v>1079</v>
      </c>
      <c r="T27" s="98" t="s">
        <v>970</v>
      </c>
      <c r="U27" s="111">
        <v>-0.359999999999999</v>
      </c>
      <c r="V27" s="111">
        <v>2.96885499814322</v>
      </c>
      <c r="W27" s="111">
        <v>-1.75</v>
      </c>
      <c r="X27" s="111">
        <v>3.17231776466356</v>
      </c>
      <c r="Y27" s="111" t="s">
        <v>993</v>
      </c>
      <c r="Z27" s="111">
        <f t="shared" si="0"/>
        <v>0.438188309961465</v>
      </c>
      <c r="AA27" s="111">
        <f t="shared" si="1"/>
        <v>0.49864076435734</v>
      </c>
      <c r="AB27" s="111">
        <f t="shared" si="2"/>
        <v>0.438137660908099</v>
      </c>
      <c r="AC27" s="111">
        <f t="shared" si="3"/>
        <v>0.364079802928186</v>
      </c>
      <c r="AD27" s="98" t="s">
        <v>1268</v>
      </c>
      <c r="AE27" s="92" t="s">
        <v>1269</v>
      </c>
      <c r="AF27" s="42" t="s">
        <v>301</v>
      </c>
      <c r="AG27" s="42" t="s">
        <v>302</v>
      </c>
      <c r="AH27" s="42" t="s">
        <v>303</v>
      </c>
      <c r="AI27" s="42" t="s">
        <v>1081</v>
      </c>
      <c r="AJ27" s="42" t="s">
        <v>1069</v>
      </c>
      <c r="AK27" s="42" t="s">
        <v>1070</v>
      </c>
      <c r="AL27" s="42" t="s">
        <v>1270</v>
      </c>
      <c r="AM27" s="42" t="s">
        <v>1273</v>
      </c>
      <c r="AN27" s="42" t="s">
        <v>974</v>
      </c>
      <c r="AO27" s="43" t="s">
        <v>1073</v>
      </c>
      <c r="AP27" s="43" t="s">
        <v>1074</v>
      </c>
      <c r="AQ27" s="43" t="s">
        <v>1075</v>
      </c>
    </row>
    <row r="28" ht="48" customHeight="1" spans="1:43">
      <c r="A28" s="109" t="s">
        <v>286</v>
      </c>
      <c r="B28" s="98" t="s">
        <v>1083</v>
      </c>
      <c r="C28" s="98" t="s">
        <v>1274</v>
      </c>
      <c r="D28" s="98" t="s">
        <v>964</v>
      </c>
      <c r="E28" s="98" t="s">
        <v>1254</v>
      </c>
      <c r="F28" s="98" t="s">
        <v>1060</v>
      </c>
      <c r="G28" s="98" t="s">
        <v>1267</v>
      </c>
      <c r="H28" s="110">
        <v>1</v>
      </c>
      <c r="I28" s="98" t="s">
        <v>1047</v>
      </c>
      <c r="J28" s="98" t="s">
        <v>1063</v>
      </c>
      <c r="K28" s="98" t="s">
        <v>974</v>
      </c>
      <c r="L28" s="98" t="s">
        <v>974</v>
      </c>
      <c r="M28" s="110">
        <v>22</v>
      </c>
      <c r="N28" s="110">
        <v>19</v>
      </c>
      <c r="O28" s="110">
        <v>7</v>
      </c>
      <c r="P28" s="98" t="s">
        <v>971</v>
      </c>
      <c r="Q28" s="98" t="s">
        <v>1064</v>
      </c>
      <c r="R28" s="98" t="s">
        <v>81</v>
      </c>
      <c r="S28" s="98" t="s">
        <v>1085</v>
      </c>
      <c r="T28" s="98" t="s">
        <v>970</v>
      </c>
      <c r="U28" s="111">
        <v>2.27</v>
      </c>
      <c r="V28" s="111">
        <v>6.05307359942038</v>
      </c>
      <c r="W28" s="111">
        <v>-1.75</v>
      </c>
      <c r="X28" s="111">
        <v>3.17231776466356</v>
      </c>
      <c r="Y28" s="111" t="s">
        <v>993</v>
      </c>
      <c r="Z28" s="111">
        <f t="shared" si="0"/>
        <v>0.704801431957286</v>
      </c>
      <c r="AA28" s="111">
        <f t="shared" si="1"/>
        <v>0.443707401657486</v>
      </c>
      <c r="AB28" s="111">
        <f t="shared" si="2"/>
        <v>0.798502449510269</v>
      </c>
      <c r="AC28" s="111">
        <f t="shared" si="3"/>
        <v>0.325364118032114</v>
      </c>
      <c r="AD28" s="98" t="s">
        <v>1268</v>
      </c>
      <c r="AE28" s="92" t="s">
        <v>1269</v>
      </c>
      <c r="AF28" s="42" t="s">
        <v>301</v>
      </c>
      <c r="AG28" s="42" t="s">
        <v>302</v>
      </c>
      <c r="AH28" s="42" t="s">
        <v>303</v>
      </c>
      <c r="AI28" s="42" t="s">
        <v>1087</v>
      </c>
      <c r="AJ28" s="42" t="s">
        <v>1069</v>
      </c>
      <c r="AK28" s="42" t="s">
        <v>1070</v>
      </c>
      <c r="AL28" s="42" t="s">
        <v>1270</v>
      </c>
      <c r="AM28" s="42" t="s">
        <v>1275</v>
      </c>
      <c r="AN28" s="42" t="s">
        <v>974</v>
      </c>
      <c r="AO28" s="43" t="s">
        <v>1073</v>
      </c>
      <c r="AP28" s="43" t="s">
        <v>1074</v>
      </c>
      <c r="AQ28" s="43" t="s">
        <v>1075</v>
      </c>
    </row>
    <row r="29" ht="48" customHeight="1" spans="1:43">
      <c r="A29" s="109" t="s">
        <v>310</v>
      </c>
      <c r="B29" s="98" t="s">
        <v>1089</v>
      </c>
      <c r="C29" s="98" t="s">
        <v>1276</v>
      </c>
      <c r="D29" s="98" t="s">
        <v>964</v>
      </c>
      <c r="E29" s="98" t="s">
        <v>1254</v>
      </c>
      <c r="F29" s="98" t="s">
        <v>1091</v>
      </c>
      <c r="G29" s="98" t="s">
        <v>1277</v>
      </c>
      <c r="H29" s="110">
        <v>-1</v>
      </c>
      <c r="I29" s="98" t="s">
        <v>1093</v>
      </c>
      <c r="J29" s="98" t="s">
        <v>1094</v>
      </c>
      <c r="K29" s="98" t="s">
        <v>974</v>
      </c>
      <c r="L29" s="98" t="s">
        <v>974</v>
      </c>
      <c r="M29" s="110">
        <v>20</v>
      </c>
      <c r="N29" s="110">
        <v>20</v>
      </c>
      <c r="O29" s="110">
        <v>7</v>
      </c>
      <c r="P29" s="98" t="s">
        <v>971</v>
      </c>
      <c r="Q29" s="98" t="s">
        <v>972</v>
      </c>
      <c r="R29" s="98" t="s">
        <v>81</v>
      </c>
      <c r="S29" s="98" t="s">
        <v>1095</v>
      </c>
      <c r="T29" s="98" t="s">
        <v>970</v>
      </c>
      <c r="U29" s="111">
        <v>-0.5</v>
      </c>
      <c r="V29" s="111">
        <v>2.85832118559129</v>
      </c>
      <c r="W29" s="111">
        <v>-0.1</v>
      </c>
      <c r="X29" s="111">
        <v>0.6557438524302</v>
      </c>
      <c r="Y29" s="111" t="s">
        <v>993</v>
      </c>
      <c r="Z29" s="111">
        <f t="shared" si="0"/>
        <v>0.154382750531697</v>
      </c>
      <c r="AA29" s="111">
        <f t="shared" si="1"/>
        <v>0.439657268620546</v>
      </c>
      <c r="AB29" s="111">
        <f t="shared" si="2"/>
        <v>0.189064735579393</v>
      </c>
      <c r="AC29" s="111">
        <f t="shared" si="3"/>
        <v>0.316933460568613</v>
      </c>
      <c r="AD29" s="98" t="s">
        <v>1096</v>
      </c>
      <c r="AE29" s="92" t="s">
        <v>1278</v>
      </c>
      <c r="AF29" s="42" t="s">
        <v>323</v>
      </c>
      <c r="AG29" s="42" t="s">
        <v>324</v>
      </c>
      <c r="AH29" s="42" t="s">
        <v>325</v>
      </c>
      <c r="AI29" s="42" t="s">
        <v>1098</v>
      </c>
      <c r="AJ29" s="42" t="s">
        <v>1099</v>
      </c>
      <c r="AK29" s="42" t="s">
        <v>1100</v>
      </c>
      <c r="AL29" s="42" t="s">
        <v>1279</v>
      </c>
      <c r="AM29" s="42" t="s">
        <v>1280</v>
      </c>
      <c r="AN29" s="42" t="s">
        <v>974</v>
      </c>
      <c r="AO29" s="43" t="s">
        <v>1103</v>
      </c>
      <c r="AP29" s="43" t="s">
        <v>1104</v>
      </c>
      <c r="AQ29" s="43" t="s">
        <v>1105</v>
      </c>
    </row>
    <row r="30" ht="48" customHeight="1" spans="1:43">
      <c r="A30" s="109" t="s">
        <v>310</v>
      </c>
      <c r="B30" s="98" t="s">
        <v>1106</v>
      </c>
      <c r="C30" s="98" t="s">
        <v>1281</v>
      </c>
      <c r="D30" s="98" t="s">
        <v>964</v>
      </c>
      <c r="E30" s="98" t="s">
        <v>1254</v>
      </c>
      <c r="F30" s="98" t="s">
        <v>1091</v>
      </c>
      <c r="G30" s="98" t="s">
        <v>1277</v>
      </c>
      <c r="H30" s="110">
        <v>-1</v>
      </c>
      <c r="I30" s="98" t="s">
        <v>1047</v>
      </c>
      <c r="J30" s="98" t="s">
        <v>1094</v>
      </c>
      <c r="K30" s="98" t="s">
        <v>974</v>
      </c>
      <c r="L30" s="98" t="s">
        <v>974</v>
      </c>
      <c r="M30" s="110">
        <v>20</v>
      </c>
      <c r="N30" s="110">
        <v>20</v>
      </c>
      <c r="O30" s="110">
        <v>7</v>
      </c>
      <c r="P30" s="98" t="s">
        <v>971</v>
      </c>
      <c r="Q30" s="98" t="s">
        <v>972</v>
      </c>
      <c r="R30" s="98" t="s">
        <v>81</v>
      </c>
      <c r="S30" s="98" t="s">
        <v>1108</v>
      </c>
      <c r="T30" s="98" t="s">
        <v>970</v>
      </c>
      <c r="U30" s="111">
        <v>-0.5</v>
      </c>
      <c r="V30" s="111">
        <v>1.13578166916005</v>
      </c>
      <c r="W30" s="111">
        <v>-0.1</v>
      </c>
      <c r="X30" s="111">
        <v>0.6557438524302</v>
      </c>
      <c r="Y30" s="111" t="s">
        <v>993</v>
      </c>
      <c r="Z30" s="111">
        <f t="shared" si="0"/>
        <v>0.37261602760678</v>
      </c>
      <c r="AA30" s="111">
        <f t="shared" si="1"/>
        <v>0.442072736145166</v>
      </c>
      <c r="AB30" s="111">
        <f t="shared" si="2"/>
        <v>0.422761600903548</v>
      </c>
      <c r="AC30" s="111">
        <f t="shared" si="3"/>
        <v>0.319740663882437</v>
      </c>
      <c r="AD30" s="98" t="s">
        <v>1096</v>
      </c>
      <c r="AE30" s="92" t="s">
        <v>1278</v>
      </c>
      <c r="AF30" s="42" t="s">
        <v>323</v>
      </c>
      <c r="AG30" s="42" t="s">
        <v>324</v>
      </c>
      <c r="AH30" s="42" t="s">
        <v>325</v>
      </c>
      <c r="AI30" s="42" t="s">
        <v>1109</v>
      </c>
      <c r="AJ30" s="42" t="s">
        <v>1099</v>
      </c>
      <c r="AK30" s="42" t="s">
        <v>1100</v>
      </c>
      <c r="AL30" s="42" t="s">
        <v>1279</v>
      </c>
      <c r="AM30" s="42" t="s">
        <v>1282</v>
      </c>
      <c r="AN30" s="42" t="s">
        <v>974</v>
      </c>
      <c r="AO30" s="43" t="s">
        <v>1103</v>
      </c>
      <c r="AP30" s="43" t="s">
        <v>1104</v>
      </c>
      <c r="AQ30" s="43" t="s">
        <v>1105</v>
      </c>
    </row>
    <row r="31" ht="48" customHeight="1" spans="1:43">
      <c r="A31" s="109" t="s">
        <v>310</v>
      </c>
      <c r="B31" s="98" t="s">
        <v>1111</v>
      </c>
      <c r="C31" s="98" t="s">
        <v>1283</v>
      </c>
      <c r="D31" s="98" t="s">
        <v>964</v>
      </c>
      <c r="E31" s="98" t="s">
        <v>1254</v>
      </c>
      <c r="F31" s="98" t="s">
        <v>1091</v>
      </c>
      <c r="G31" s="98" t="s">
        <v>1277</v>
      </c>
      <c r="H31" s="110">
        <v>-1</v>
      </c>
      <c r="I31" s="98" t="s">
        <v>1113</v>
      </c>
      <c r="J31" s="98" t="s">
        <v>1094</v>
      </c>
      <c r="K31" s="98" t="s">
        <v>974</v>
      </c>
      <c r="L31" s="98" t="s">
        <v>974</v>
      </c>
      <c r="M31" s="110">
        <v>20</v>
      </c>
      <c r="N31" s="110">
        <v>20</v>
      </c>
      <c r="O31" s="110">
        <v>6</v>
      </c>
      <c r="P31" s="98" t="s">
        <v>971</v>
      </c>
      <c r="Q31" s="98" t="s">
        <v>972</v>
      </c>
      <c r="R31" s="98" t="s">
        <v>81</v>
      </c>
      <c r="S31" s="98" t="s">
        <v>1114</v>
      </c>
      <c r="T31" s="98" t="s">
        <v>970</v>
      </c>
      <c r="U31" s="111">
        <v>-0.3</v>
      </c>
      <c r="V31" s="111">
        <v>2.98663690461362</v>
      </c>
      <c r="W31" s="111">
        <v>-0.1</v>
      </c>
      <c r="X31" s="111">
        <v>0.6557438524302</v>
      </c>
      <c r="Y31" s="111" t="s">
        <v>993</v>
      </c>
      <c r="Z31" s="111">
        <f t="shared" si="0"/>
        <v>0.0724274570627591</v>
      </c>
      <c r="AA31" s="111">
        <f t="shared" si="1"/>
        <v>0.465583017533336</v>
      </c>
      <c r="AB31" s="111">
        <f t="shared" si="2"/>
        <v>0.0906617204361671</v>
      </c>
      <c r="AC31" s="111">
        <f t="shared" si="3"/>
        <v>0.316390177382936</v>
      </c>
      <c r="AD31" s="98" t="s">
        <v>1096</v>
      </c>
      <c r="AE31" s="92" t="s">
        <v>1278</v>
      </c>
      <c r="AF31" s="42" t="s">
        <v>323</v>
      </c>
      <c r="AG31" s="42" t="s">
        <v>324</v>
      </c>
      <c r="AH31" s="42" t="s">
        <v>325</v>
      </c>
      <c r="AI31" s="42" t="s">
        <v>1115</v>
      </c>
      <c r="AJ31" s="42" t="s">
        <v>1099</v>
      </c>
      <c r="AK31" s="42" t="s">
        <v>1100</v>
      </c>
      <c r="AL31" s="42" t="s">
        <v>1279</v>
      </c>
      <c r="AM31" s="42" t="s">
        <v>1284</v>
      </c>
      <c r="AN31" s="42" t="s">
        <v>974</v>
      </c>
      <c r="AO31" s="43" t="s">
        <v>1103</v>
      </c>
      <c r="AP31" s="43" t="s">
        <v>1104</v>
      </c>
      <c r="AQ31" s="43" t="s">
        <v>1105</v>
      </c>
    </row>
    <row r="32" ht="48" customHeight="1" spans="1:43">
      <c r="A32" s="109" t="s">
        <v>446</v>
      </c>
      <c r="B32" s="98" t="s">
        <v>1285</v>
      </c>
      <c r="C32" s="98" t="s">
        <v>1286</v>
      </c>
      <c r="D32" s="98" t="s">
        <v>964</v>
      </c>
      <c r="E32" s="98" t="s">
        <v>1254</v>
      </c>
      <c r="F32" s="98" t="s">
        <v>1287</v>
      </c>
      <c r="G32" s="98" t="s">
        <v>1288</v>
      </c>
      <c r="H32" s="110">
        <v>1</v>
      </c>
      <c r="I32" s="98" t="s">
        <v>1289</v>
      </c>
      <c r="J32" s="98" t="s">
        <v>1290</v>
      </c>
      <c r="K32" s="98" t="s">
        <v>974</v>
      </c>
      <c r="L32" s="98" t="s">
        <v>970</v>
      </c>
      <c r="M32" s="110">
        <v>31</v>
      </c>
      <c r="N32" s="110">
        <v>29</v>
      </c>
      <c r="O32" s="110">
        <v>29</v>
      </c>
      <c r="P32" s="98" t="s">
        <v>971</v>
      </c>
      <c r="Q32" s="98" t="s">
        <v>1064</v>
      </c>
      <c r="R32" s="98" t="s">
        <v>81</v>
      </c>
      <c r="S32" s="98" t="s">
        <v>1291</v>
      </c>
      <c r="T32" s="98" t="s">
        <v>970</v>
      </c>
      <c r="U32" s="111">
        <v>-0.36</v>
      </c>
      <c r="V32" s="111">
        <v>1.56617368130102</v>
      </c>
      <c r="W32" s="111">
        <v>0.09</v>
      </c>
      <c r="X32" s="111">
        <v>0.972471079261486</v>
      </c>
      <c r="Y32" s="111" t="s">
        <v>975</v>
      </c>
      <c r="Z32" s="111">
        <f t="shared" si="0"/>
        <v>-0.338146429254614</v>
      </c>
      <c r="AA32" s="111">
        <f t="shared" si="1"/>
        <v>0.260180094422368</v>
      </c>
      <c r="AB32" s="111">
        <f t="shared" si="2"/>
        <v>-0.338146429254614</v>
      </c>
      <c r="AC32" s="111">
        <f t="shared" si="3"/>
        <v>0.260180094422368</v>
      </c>
      <c r="AD32" s="98" t="s">
        <v>1292</v>
      </c>
      <c r="AE32" s="92" t="s">
        <v>1293</v>
      </c>
      <c r="AF32" s="42" t="s">
        <v>458</v>
      </c>
      <c r="AG32" s="42" t="s">
        <v>459</v>
      </c>
      <c r="AH32" s="42" t="s">
        <v>460</v>
      </c>
      <c r="AI32" s="42" t="s">
        <v>1294</v>
      </c>
      <c r="AJ32" s="42" t="s">
        <v>1295</v>
      </c>
      <c r="AK32" s="42" t="s">
        <v>980</v>
      </c>
      <c r="AL32" s="42" t="s">
        <v>1296</v>
      </c>
      <c r="AM32" s="42" t="s">
        <v>1297</v>
      </c>
      <c r="AN32" s="42" t="s">
        <v>970</v>
      </c>
      <c r="AO32" s="43" t="s">
        <v>1298</v>
      </c>
      <c r="AP32" s="43" t="s">
        <v>1056</v>
      </c>
      <c r="AQ32" s="43" t="s">
        <v>1299</v>
      </c>
    </row>
    <row r="33" ht="48" customHeight="1" spans="1:43">
      <c r="A33" s="109" t="s">
        <v>515</v>
      </c>
      <c r="B33" s="98" t="s">
        <v>1300</v>
      </c>
      <c r="C33" s="98" t="s">
        <v>1301</v>
      </c>
      <c r="D33" s="98" t="s">
        <v>964</v>
      </c>
      <c r="E33" s="98" t="s">
        <v>1254</v>
      </c>
      <c r="F33" s="98" t="s">
        <v>988</v>
      </c>
      <c r="G33" s="98" t="s">
        <v>1302</v>
      </c>
      <c r="H33" s="110">
        <v>-1</v>
      </c>
      <c r="I33" s="98" t="s">
        <v>1303</v>
      </c>
      <c r="J33" s="98" t="s">
        <v>1304</v>
      </c>
      <c r="K33" s="98" t="s">
        <v>970</v>
      </c>
      <c r="L33" s="98" t="s">
        <v>970</v>
      </c>
      <c r="M33" s="110">
        <v>19</v>
      </c>
      <c r="N33" s="110">
        <v>17</v>
      </c>
      <c r="O33" s="110">
        <v>17</v>
      </c>
      <c r="P33" s="98" t="s">
        <v>971</v>
      </c>
      <c r="Q33" s="98" t="s">
        <v>1064</v>
      </c>
      <c r="R33" s="98" t="s">
        <v>81</v>
      </c>
      <c r="S33" s="98" t="s">
        <v>1305</v>
      </c>
      <c r="T33" s="98" t="s">
        <v>970</v>
      </c>
      <c r="U33" s="111">
        <v>-4.2</v>
      </c>
      <c r="V33" s="111">
        <v>7.66093989011792</v>
      </c>
      <c r="W33" s="111">
        <v>-0.7</v>
      </c>
      <c r="X33" s="111">
        <v>9.70154626850792</v>
      </c>
      <c r="Y33" s="111" t="s">
        <v>975</v>
      </c>
      <c r="Z33" s="111">
        <f t="shared" si="0"/>
        <v>0.394211498184801</v>
      </c>
      <c r="AA33" s="111">
        <f t="shared" si="1"/>
        <v>0.337065986516131</v>
      </c>
      <c r="AB33" s="111">
        <f t="shared" si="2"/>
        <v>0.394211498184801</v>
      </c>
      <c r="AC33" s="111">
        <f t="shared" si="3"/>
        <v>0.337065986516131</v>
      </c>
      <c r="AD33" s="98" t="s">
        <v>1306</v>
      </c>
      <c r="AE33" s="92" t="s">
        <v>1307</v>
      </c>
      <c r="AF33" s="42" t="s">
        <v>531</v>
      </c>
      <c r="AG33" s="42" t="s">
        <v>532</v>
      </c>
      <c r="AH33" s="42" t="s">
        <v>533</v>
      </c>
      <c r="AI33" s="42" t="s">
        <v>1308</v>
      </c>
      <c r="AJ33" s="42" t="s">
        <v>1309</v>
      </c>
      <c r="AK33" s="42" t="s">
        <v>980</v>
      </c>
      <c r="AL33" s="42" t="s">
        <v>1310</v>
      </c>
      <c r="AM33" s="42" t="s">
        <v>1311</v>
      </c>
      <c r="AN33" s="42" t="s">
        <v>974</v>
      </c>
      <c r="AO33" s="43" t="s">
        <v>1312</v>
      </c>
      <c r="AP33" s="43" t="s">
        <v>1313</v>
      </c>
      <c r="AQ33" s="43" t="s">
        <v>1314</v>
      </c>
    </row>
    <row r="34" ht="48" customHeight="1" spans="1:43">
      <c r="A34" s="109" t="s">
        <v>541</v>
      </c>
      <c r="B34" s="98" t="s">
        <v>1315</v>
      </c>
      <c r="C34" s="98" t="s">
        <v>1316</v>
      </c>
      <c r="D34" s="98" t="s">
        <v>964</v>
      </c>
      <c r="E34" s="98" t="s">
        <v>1254</v>
      </c>
      <c r="F34" s="98" t="s">
        <v>1317</v>
      </c>
      <c r="G34" s="98" t="s">
        <v>1318</v>
      </c>
      <c r="H34" s="110">
        <v>1</v>
      </c>
      <c r="I34" s="98" t="s">
        <v>1319</v>
      </c>
      <c r="J34" s="98" t="s">
        <v>1320</v>
      </c>
      <c r="K34" s="98" t="s">
        <v>970</v>
      </c>
      <c r="L34" s="98" t="s">
        <v>970</v>
      </c>
      <c r="M34" s="110">
        <v>32</v>
      </c>
      <c r="N34" s="110">
        <v>32</v>
      </c>
      <c r="O34" s="110">
        <v>32</v>
      </c>
      <c r="P34" s="98" t="s">
        <v>971</v>
      </c>
      <c r="Q34" s="98" t="s">
        <v>972</v>
      </c>
      <c r="R34" s="98" t="s">
        <v>81</v>
      </c>
      <c r="S34" s="98" t="s">
        <v>1321</v>
      </c>
      <c r="T34" s="98" t="s">
        <v>970</v>
      </c>
      <c r="U34" s="111">
        <v>6.25</v>
      </c>
      <c r="V34" s="111">
        <v>2.8</v>
      </c>
      <c r="W34" s="111">
        <v>2.55</v>
      </c>
      <c r="X34" s="111">
        <v>3.87</v>
      </c>
      <c r="Y34" s="111" t="s">
        <v>975</v>
      </c>
      <c r="Z34" s="111">
        <f t="shared" si="0"/>
        <v>1.08213458043397</v>
      </c>
      <c r="AA34" s="111">
        <f t="shared" si="1"/>
        <v>0.267672480172992</v>
      </c>
      <c r="AB34" s="111">
        <f t="shared" si="2"/>
        <v>1.08213458043397</v>
      </c>
      <c r="AC34" s="111">
        <f t="shared" si="3"/>
        <v>0.267672480172992</v>
      </c>
      <c r="AD34" s="98" t="s">
        <v>1322</v>
      </c>
      <c r="AE34" s="92" t="s">
        <v>1323</v>
      </c>
      <c r="AF34" s="42" t="s">
        <v>555</v>
      </c>
      <c r="AG34" s="42" t="s">
        <v>556</v>
      </c>
      <c r="AH34" s="42" t="s">
        <v>557</v>
      </c>
      <c r="AI34" s="42" t="s">
        <v>1324</v>
      </c>
      <c r="AJ34" s="42" t="s">
        <v>1325</v>
      </c>
      <c r="AK34" s="42" t="s">
        <v>980</v>
      </c>
      <c r="AL34" s="42" t="s">
        <v>1326</v>
      </c>
      <c r="AM34" s="42" t="s">
        <v>1327</v>
      </c>
      <c r="AN34" s="42" t="s">
        <v>974</v>
      </c>
      <c r="AO34" s="43" t="s">
        <v>1328</v>
      </c>
      <c r="AP34" s="43" t="s">
        <v>1329</v>
      </c>
      <c r="AQ34" s="43" t="s">
        <v>1330</v>
      </c>
    </row>
    <row r="35" ht="48" customHeight="1" spans="1:43">
      <c r="A35" s="109" t="s">
        <v>590</v>
      </c>
      <c r="B35" s="98" t="s">
        <v>1331</v>
      </c>
      <c r="C35" s="98" t="s">
        <v>1332</v>
      </c>
      <c r="D35" s="98" t="s">
        <v>964</v>
      </c>
      <c r="E35" s="98" t="s">
        <v>1254</v>
      </c>
      <c r="F35" s="98" t="s">
        <v>1333</v>
      </c>
      <c r="G35" s="98" t="s">
        <v>1334</v>
      </c>
      <c r="H35" s="110">
        <v>1</v>
      </c>
      <c r="I35" s="98" t="s">
        <v>1335</v>
      </c>
      <c r="J35" s="98" t="s">
        <v>1094</v>
      </c>
      <c r="K35" s="98" t="s">
        <v>974</v>
      </c>
      <c r="L35" s="98" t="s">
        <v>974</v>
      </c>
      <c r="M35" s="110">
        <v>9</v>
      </c>
      <c r="N35" s="110">
        <v>7</v>
      </c>
      <c r="O35" s="110">
        <v>4</v>
      </c>
      <c r="P35" s="98" t="s">
        <v>971</v>
      </c>
      <c r="Q35" s="98" t="s">
        <v>972</v>
      </c>
      <c r="R35" s="98" t="s">
        <v>81</v>
      </c>
      <c r="S35" s="98" t="s">
        <v>1336</v>
      </c>
      <c r="T35" s="98" t="s">
        <v>970</v>
      </c>
      <c r="U35" s="111">
        <v>-0.5</v>
      </c>
      <c r="V35" s="111">
        <v>23.4795918367347</v>
      </c>
      <c r="W35" s="111">
        <v>-2.16</v>
      </c>
      <c r="X35" s="111">
        <v>50.3030217381745</v>
      </c>
      <c r="Y35" s="111" t="s">
        <v>1337</v>
      </c>
      <c r="Z35" s="111">
        <f t="shared" si="0"/>
        <v>0.0467496094636382</v>
      </c>
      <c r="AA35" s="111">
        <f t="shared" si="1"/>
        <v>0.600995149566818</v>
      </c>
      <c r="AB35" s="111">
        <f t="shared" si="2"/>
        <v>0.0419532571413141</v>
      </c>
      <c r="AC35" s="111">
        <f t="shared" si="3"/>
        <v>0.504007198695146</v>
      </c>
      <c r="AD35" s="98" t="s">
        <v>1338</v>
      </c>
      <c r="AE35" s="92" t="s">
        <v>1339</v>
      </c>
      <c r="AF35" s="42" t="s">
        <v>605</v>
      </c>
      <c r="AG35" s="42" t="s">
        <v>606</v>
      </c>
      <c r="AH35" s="42" t="s">
        <v>607</v>
      </c>
      <c r="AI35" s="42" t="s">
        <v>1340</v>
      </c>
      <c r="AJ35" s="42" t="s">
        <v>1341</v>
      </c>
      <c r="AK35" s="42" t="s">
        <v>1342</v>
      </c>
      <c r="AL35" s="42" t="s">
        <v>1343</v>
      </c>
      <c r="AM35" s="42" t="s">
        <v>1344</v>
      </c>
      <c r="AN35" s="42" t="s">
        <v>974</v>
      </c>
      <c r="AO35" s="43" t="s">
        <v>1345</v>
      </c>
      <c r="AP35" s="43" t="s">
        <v>1346</v>
      </c>
      <c r="AQ35" s="43" t="s">
        <v>1347</v>
      </c>
    </row>
    <row r="36" ht="48" customHeight="1" spans="1:43">
      <c r="A36" s="109" t="s">
        <v>590</v>
      </c>
      <c r="B36" s="98" t="s">
        <v>1348</v>
      </c>
      <c r="C36" s="98" t="s">
        <v>1349</v>
      </c>
      <c r="D36" s="98" t="s">
        <v>964</v>
      </c>
      <c r="E36" s="98" t="s">
        <v>1254</v>
      </c>
      <c r="F36" s="98" t="s">
        <v>1333</v>
      </c>
      <c r="G36" s="98" t="s">
        <v>1334</v>
      </c>
      <c r="H36" s="110">
        <v>1</v>
      </c>
      <c r="I36" s="98" t="s">
        <v>1350</v>
      </c>
      <c r="J36" s="98" t="s">
        <v>1094</v>
      </c>
      <c r="K36" s="98" t="s">
        <v>974</v>
      </c>
      <c r="L36" s="98" t="s">
        <v>974</v>
      </c>
      <c r="M36" s="110">
        <v>8</v>
      </c>
      <c r="N36" s="110">
        <v>7</v>
      </c>
      <c r="O36" s="110">
        <v>3</v>
      </c>
      <c r="P36" s="98" t="s">
        <v>971</v>
      </c>
      <c r="Q36" s="98" t="s">
        <v>972</v>
      </c>
      <c r="R36" s="98" t="s">
        <v>81</v>
      </c>
      <c r="S36" s="98" t="s">
        <v>1351</v>
      </c>
      <c r="T36" s="98" t="s">
        <v>970</v>
      </c>
      <c r="U36" s="111">
        <v>-0.56</v>
      </c>
      <c r="V36" s="111">
        <v>15.3471033018754</v>
      </c>
      <c r="W36" s="111">
        <v>-2.16</v>
      </c>
      <c r="X36" s="111">
        <v>50.3030217381745</v>
      </c>
      <c r="Y36" s="111" t="s">
        <v>1337</v>
      </c>
      <c r="Z36" s="111">
        <f t="shared" si="0"/>
        <v>0.0535768710508093</v>
      </c>
      <c r="AA36" s="111">
        <f t="shared" si="1"/>
        <v>0.677099556747379</v>
      </c>
      <c r="AB36" s="111">
        <f t="shared" si="2"/>
        <v>0.0418510619418603</v>
      </c>
      <c r="AC36" s="111">
        <f t="shared" si="3"/>
        <v>0.517605570458818</v>
      </c>
      <c r="AD36" s="98" t="s">
        <v>1338</v>
      </c>
      <c r="AE36" s="92" t="s">
        <v>1339</v>
      </c>
      <c r="AF36" s="42" t="s">
        <v>605</v>
      </c>
      <c r="AG36" s="42" t="s">
        <v>606</v>
      </c>
      <c r="AH36" s="42" t="s">
        <v>607</v>
      </c>
      <c r="AI36" s="42" t="s">
        <v>1352</v>
      </c>
      <c r="AJ36" s="42" t="s">
        <v>1341</v>
      </c>
      <c r="AK36" s="42" t="s">
        <v>1342</v>
      </c>
      <c r="AL36" s="42" t="s">
        <v>1343</v>
      </c>
      <c r="AM36" s="42" t="s">
        <v>1353</v>
      </c>
      <c r="AN36" s="42" t="s">
        <v>974</v>
      </c>
      <c r="AO36" s="43" t="s">
        <v>1345</v>
      </c>
      <c r="AP36" s="43" t="s">
        <v>1346</v>
      </c>
      <c r="AQ36" s="43" t="s">
        <v>1347</v>
      </c>
    </row>
    <row r="37" ht="48" customHeight="1" spans="1:43">
      <c r="A37" s="109" t="s">
        <v>905</v>
      </c>
      <c r="B37" s="98" t="s">
        <v>1354</v>
      </c>
      <c r="C37" s="98" t="s">
        <v>1355</v>
      </c>
      <c r="D37" s="98" t="s">
        <v>964</v>
      </c>
      <c r="E37" s="98" t="s">
        <v>1254</v>
      </c>
      <c r="F37" s="98" t="s">
        <v>1356</v>
      </c>
      <c r="G37" s="98" t="s">
        <v>1357</v>
      </c>
      <c r="H37" s="110">
        <v>1</v>
      </c>
      <c r="I37" s="98" t="s">
        <v>1358</v>
      </c>
      <c r="J37" s="98" t="s">
        <v>1359</v>
      </c>
      <c r="K37" s="98" t="s">
        <v>970</v>
      </c>
      <c r="L37" s="98" t="s">
        <v>970</v>
      </c>
      <c r="M37" s="110">
        <v>60</v>
      </c>
      <c r="N37" s="110">
        <v>60</v>
      </c>
      <c r="O37" s="110">
        <v>60</v>
      </c>
      <c r="P37" s="98" t="s">
        <v>991</v>
      </c>
      <c r="Q37" s="98" t="s">
        <v>972</v>
      </c>
      <c r="R37" s="98" t="s">
        <v>81</v>
      </c>
      <c r="S37" s="98" t="s">
        <v>1360</v>
      </c>
      <c r="T37" s="98" t="s">
        <v>974</v>
      </c>
      <c r="U37" s="111">
        <v>11.39</v>
      </c>
      <c r="V37" s="111">
        <v>16.5551351549904</v>
      </c>
      <c r="W37" s="111">
        <v>5.9</v>
      </c>
      <c r="X37" s="111">
        <v>17.4260580740453</v>
      </c>
      <c r="Y37" s="111" t="s">
        <v>975</v>
      </c>
      <c r="Z37" s="111">
        <f t="shared" si="0"/>
        <v>0.320956421852297</v>
      </c>
      <c r="AA37" s="111">
        <f t="shared" si="1"/>
        <v>0.183745895926143</v>
      </c>
      <c r="AB37" s="111">
        <f t="shared" si="2"/>
        <v>0.320956421852297</v>
      </c>
      <c r="AC37" s="111">
        <f t="shared" si="3"/>
        <v>0.183745895926143</v>
      </c>
      <c r="AD37" s="98" t="s">
        <v>1361</v>
      </c>
      <c r="AE37" s="92" t="s">
        <v>1362</v>
      </c>
      <c r="AF37" s="42" t="s">
        <v>917</v>
      </c>
      <c r="AG37" s="42" t="s">
        <v>918</v>
      </c>
      <c r="AH37" s="42" t="s">
        <v>919</v>
      </c>
      <c r="AI37" s="42" t="s">
        <v>1363</v>
      </c>
      <c r="AJ37" s="42" t="s">
        <v>1364</v>
      </c>
      <c r="AK37" s="42" t="s">
        <v>980</v>
      </c>
      <c r="AL37" s="42" t="s">
        <v>1365</v>
      </c>
      <c r="AM37" s="42" t="s">
        <v>1366</v>
      </c>
      <c r="AN37" s="42" t="s">
        <v>970</v>
      </c>
      <c r="AO37" s="43" t="s">
        <v>1055</v>
      </c>
      <c r="AP37" s="43" t="s">
        <v>1056</v>
      </c>
      <c r="AQ37" s="43" t="s">
        <v>1367</v>
      </c>
    </row>
    <row r="38" ht="48" customHeight="1" spans="1:43">
      <c r="A38" s="109" t="s">
        <v>36</v>
      </c>
      <c r="B38" s="98" t="s">
        <v>962</v>
      </c>
      <c r="C38" s="98" t="s">
        <v>1368</v>
      </c>
      <c r="D38" s="98" t="s">
        <v>1369</v>
      </c>
      <c r="E38" s="98" t="s">
        <v>965</v>
      </c>
      <c r="F38" s="98" t="s">
        <v>1370</v>
      </c>
      <c r="G38" s="98" t="s">
        <v>1371</v>
      </c>
      <c r="H38" s="110">
        <v>-1</v>
      </c>
      <c r="I38" s="98" t="s">
        <v>968</v>
      </c>
      <c r="J38" s="98" t="s">
        <v>969</v>
      </c>
      <c r="K38" s="98" t="s">
        <v>970</v>
      </c>
      <c r="L38" s="98" t="s">
        <v>970</v>
      </c>
      <c r="M38" s="110">
        <v>25</v>
      </c>
      <c r="N38" s="110">
        <v>25</v>
      </c>
      <c r="O38" s="110">
        <v>25</v>
      </c>
      <c r="P38" s="98" t="s">
        <v>971</v>
      </c>
      <c r="Q38" s="98" t="s">
        <v>972</v>
      </c>
      <c r="R38" s="98" t="s">
        <v>47</v>
      </c>
      <c r="S38" s="98" t="s">
        <v>973</v>
      </c>
      <c r="T38" s="98" t="s">
        <v>974</v>
      </c>
      <c r="U38" s="111">
        <v>-49.4399999999999</v>
      </c>
      <c r="V38" s="111">
        <v>76.6249704730775</v>
      </c>
      <c r="W38" s="111">
        <v>14.9200000000001</v>
      </c>
      <c r="X38" s="111">
        <v>90.3719121187551</v>
      </c>
      <c r="Y38" s="111" t="s">
        <v>975</v>
      </c>
      <c r="Z38" s="111">
        <f t="shared" si="0"/>
        <v>0.756128569647462</v>
      </c>
      <c r="AA38" s="111">
        <f t="shared" si="1"/>
        <v>0.292775176779677</v>
      </c>
      <c r="AB38" s="111">
        <f t="shared" si="2"/>
        <v>0.756128569647462</v>
      </c>
      <c r="AC38" s="111">
        <f t="shared" si="3"/>
        <v>0.292775176779677</v>
      </c>
      <c r="AD38" s="98" t="s">
        <v>976</v>
      </c>
      <c r="AE38" s="92" t="s">
        <v>977</v>
      </c>
      <c r="AF38" s="42" t="s">
        <v>56</v>
      </c>
      <c r="AG38" s="42" t="s">
        <v>57</v>
      </c>
      <c r="AH38" s="42" t="s">
        <v>58</v>
      </c>
      <c r="AI38" s="42" t="s">
        <v>978</v>
      </c>
      <c r="AJ38" s="42" t="s">
        <v>979</v>
      </c>
      <c r="AK38" s="42" t="s">
        <v>980</v>
      </c>
      <c r="AL38" s="42" t="s">
        <v>1372</v>
      </c>
      <c r="AM38" s="42" t="s">
        <v>1373</v>
      </c>
      <c r="AN38" s="42" t="s">
        <v>974</v>
      </c>
      <c r="AO38" s="43" t="s">
        <v>983</v>
      </c>
      <c r="AP38" s="43" t="s">
        <v>984</v>
      </c>
      <c r="AQ38" s="43" t="s">
        <v>985</v>
      </c>
    </row>
    <row r="39" ht="48" customHeight="1" spans="1:43">
      <c r="A39" s="109" t="s">
        <v>118</v>
      </c>
      <c r="B39" s="98" t="s">
        <v>986</v>
      </c>
      <c r="C39" s="98" t="s">
        <v>1374</v>
      </c>
      <c r="D39" s="98" t="s">
        <v>1369</v>
      </c>
      <c r="E39" s="98" t="s">
        <v>965</v>
      </c>
      <c r="F39" s="98" t="s">
        <v>1375</v>
      </c>
      <c r="G39" s="98" t="s">
        <v>1376</v>
      </c>
      <c r="H39" s="110">
        <v>-1</v>
      </c>
      <c r="I39" s="98" t="s">
        <v>990</v>
      </c>
      <c r="J39" s="98" t="s">
        <v>969</v>
      </c>
      <c r="K39" s="98" t="s">
        <v>974</v>
      </c>
      <c r="L39" s="98" t="s">
        <v>974</v>
      </c>
      <c r="M39" s="110">
        <v>30</v>
      </c>
      <c r="N39" s="110">
        <v>30</v>
      </c>
      <c r="O39" s="110">
        <v>15</v>
      </c>
      <c r="P39" s="98" t="s">
        <v>991</v>
      </c>
      <c r="Q39" s="98" t="s">
        <v>972</v>
      </c>
      <c r="R39" s="98" t="s">
        <v>81</v>
      </c>
      <c r="S39" s="98" t="s">
        <v>992</v>
      </c>
      <c r="T39" s="98" t="s">
        <v>970</v>
      </c>
      <c r="U39" s="111">
        <v>-28.01</v>
      </c>
      <c r="V39" s="111">
        <v>67.786136488223</v>
      </c>
      <c r="W39" s="111">
        <v>6.04000000000008</v>
      </c>
      <c r="X39" s="111">
        <v>71.4707681503424</v>
      </c>
      <c r="Y39" s="111" t="s">
        <v>993</v>
      </c>
      <c r="Z39" s="111">
        <f t="shared" si="0"/>
        <v>0.484768847144495</v>
      </c>
      <c r="AA39" s="111">
        <f t="shared" si="1"/>
        <v>0.3203297057575</v>
      </c>
      <c r="AB39" s="111">
        <f t="shared" si="2"/>
        <v>0.482504392968776</v>
      </c>
      <c r="AC39" s="111">
        <f t="shared" si="3"/>
        <v>0.261928910349643</v>
      </c>
      <c r="AD39" s="98" t="s">
        <v>994</v>
      </c>
      <c r="AE39" s="92" t="s">
        <v>1377</v>
      </c>
      <c r="AF39" s="42" t="s">
        <v>135</v>
      </c>
      <c r="AG39" s="42" t="s">
        <v>136</v>
      </c>
      <c r="AH39" s="42" t="s">
        <v>137</v>
      </c>
      <c r="AI39" s="42" t="s">
        <v>996</v>
      </c>
      <c r="AJ39" s="42" t="s">
        <v>997</v>
      </c>
      <c r="AK39" s="42" t="s">
        <v>998</v>
      </c>
      <c r="AL39" s="42" t="s">
        <v>1378</v>
      </c>
      <c r="AM39" s="42" t="s">
        <v>1379</v>
      </c>
      <c r="AN39" s="42" t="s">
        <v>974</v>
      </c>
      <c r="AO39" s="43" t="s">
        <v>1001</v>
      </c>
      <c r="AP39" s="43" t="s">
        <v>1002</v>
      </c>
      <c r="AQ39" s="43" t="s">
        <v>1003</v>
      </c>
    </row>
    <row r="40" ht="48" customHeight="1" spans="1:43">
      <c r="A40" s="109" t="s">
        <v>118</v>
      </c>
      <c r="B40" s="98" t="s">
        <v>1004</v>
      </c>
      <c r="C40" s="98" t="s">
        <v>1380</v>
      </c>
      <c r="D40" s="98" t="s">
        <v>1369</v>
      </c>
      <c r="E40" s="98" t="s">
        <v>965</v>
      </c>
      <c r="F40" s="98" t="s">
        <v>1375</v>
      </c>
      <c r="G40" s="98" t="s">
        <v>1376</v>
      </c>
      <c r="H40" s="110">
        <v>-1</v>
      </c>
      <c r="I40" s="98" t="s">
        <v>1006</v>
      </c>
      <c r="J40" s="98" t="s">
        <v>969</v>
      </c>
      <c r="K40" s="98" t="s">
        <v>974</v>
      </c>
      <c r="L40" s="98" t="s">
        <v>974</v>
      </c>
      <c r="M40" s="110">
        <v>30</v>
      </c>
      <c r="N40" s="110">
        <v>30</v>
      </c>
      <c r="O40" s="110">
        <v>15</v>
      </c>
      <c r="P40" s="98" t="s">
        <v>991</v>
      </c>
      <c r="Q40" s="98" t="s">
        <v>972</v>
      </c>
      <c r="R40" s="98" t="s">
        <v>81</v>
      </c>
      <c r="S40" s="98" t="s">
        <v>1007</v>
      </c>
      <c r="T40" s="98" t="s">
        <v>974</v>
      </c>
      <c r="U40" s="111">
        <v>-39.1099999999999</v>
      </c>
      <c r="V40" s="111">
        <v>65.0674903465625</v>
      </c>
      <c r="W40" s="111">
        <v>6.04000000000008</v>
      </c>
      <c r="X40" s="111">
        <v>71.4707681503424</v>
      </c>
      <c r="Y40" s="111" t="s">
        <v>993</v>
      </c>
      <c r="Z40" s="111">
        <f t="shared" si="0"/>
        <v>0.65989838869198</v>
      </c>
      <c r="AA40" s="111">
        <f t="shared" si="1"/>
        <v>0.323787754270504</v>
      </c>
      <c r="AB40" s="111">
        <f t="shared" si="2"/>
        <v>0.652047445775398</v>
      </c>
      <c r="AC40" s="111">
        <f t="shared" si="3"/>
        <v>0.264971159932898</v>
      </c>
      <c r="AD40" s="98" t="s">
        <v>1008</v>
      </c>
      <c r="AE40" s="92" t="s">
        <v>1381</v>
      </c>
      <c r="AF40" s="42" t="s">
        <v>135</v>
      </c>
      <c r="AG40" s="42" t="s">
        <v>136</v>
      </c>
      <c r="AH40" s="42" t="s">
        <v>137</v>
      </c>
      <c r="AI40" s="42" t="s">
        <v>1010</v>
      </c>
      <c r="AJ40" s="42" t="s">
        <v>997</v>
      </c>
      <c r="AK40" s="42" t="s">
        <v>998</v>
      </c>
      <c r="AL40" s="42" t="s">
        <v>1378</v>
      </c>
      <c r="AM40" s="42" t="s">
        <v>1382</v>
      </c>
      <c r="AN40" s="42" t="s">
        <v>974</v>
      </c>
      <c r="AO40" s="43" t="s">
        <v>1001</v>
      </c>
      <c r="AP40" s="43" t="s">
        <v>1002</v>
      </c>
      <c r="AQ40" s="43" t="s">
        <v>1012</v>
      </c>
    </row>
    <row r="41" ht="48" customHeight="1" spans="1:43">
      <c r="A41" s="109" t="s">
        <v>242</v>
      </c>
      <c r="B41" s="98" t="s">
        <v>1383</v>
      </c>
      <c r="C41" s="98" t="s">
        <v>1384</v>
      </c>
      <c r="D41" s="98" t="s">
        <v>1369</v>
      </c>
      <c r="E41" s="98" t="s">
        <v>965</v>
      </c>
      <c r="F41" s="98" t="s">
        <v>1370</v>
      </c>
      <c r="G41" s="98" t="s">
        <v>1385</v>
      </c>
      <c r="H41" s="110">
        <v>-1</v>
      </c>
      <c r="I41" s="98" t="s">
        <v>1386</v>
      </c>
      <c r="J41" s="98" t="s">
        <v>1387</v>
      </c>
      <c r="K41" s="98" t="s">
        <v>974</v>
      </c>
      <c r="L41" s="98" t="s">
        <v>974</v>
      </c>
      <c r="M41" s="110">
        <v>21</v>
      </c>
      <c r="N41" s="110">
        <v>21</v>
      </c>
      <c r="O41" s="110">
        <v>11</v>
      </c>
      <c r="P41" s="98" t="s">
        <v>971</v>
      </c>
      <c r="Q41" s="98" t="s">
        <v>1064</v>
      </c>
      <c r="R41" s="98" t="s">
        <v>81</v>
      </c>
      <c r="S41" s="98" t="s">
        <v>1388</v>
      </c>
      <c r="T41" s="98" t="s">
        <v>970</v>
      </c>
      <c r="U41" s="111">
        <v>-96.17</v>
      </c>
      <c r="V41" s="111">
        <v>253.397238935234</v>
      </c>
      <c r="W41" s="111">
        <v>60.42</v>
      </c>
      <c r="X41" s="111">
        <v>362.821253925401</v>
      </c>
      <c r="Y41" s="111" t="s">
        <v>993</v>
      </c>
      <c r="Z41" s="111">
        <f t="shared" si="0"/>
        <v>0.518440890371386</v>
      </c>
      <c r="AA41" s="111">
        <f t="shared" si="1"/>
        <v>0.377793383978968</v>
      </c>
      <c r="AB41" s="111">
        <f t="shared" si="2"/>
        <v>0.490959138016996</v>
      </c>
      <c r="AC41" s="111">
        <f t="shared" si="3"/>
        <v>0.313221374536757</v>
      </c>
      <c r="AD41" s="98" t="s">
        <v>1389</v>
      </c>
      <c r="AE41" s="92" t="s">
        <v>1390</v>
      </c>
      <c r="AF41" s="42" t="s">
        <v>257</v>
      </c>
      <c r="AG41" s="42" t="s">
        <v>258</v>
      </c>
      <c r="AH41" s="42" t="s">
        <v>259</v>
      </c>
      <c r="AI41" s="42" t="s">
        <v>1391</v>
      </c>
      <c r="AJ41" s="42" t="s">
        <v>1392</v>
      </c>
      <c r="AK41" s="42" t="s">
        <v>1393</v>
      </c>
      <c r="AL41" s="42" t="s">
        <v>1394</v>
      </c>
      <c r="AM41" s="42" t="s">
        <v>1395</v>
      </c>
      <c r="AN41" s="42" t="s">
        <v>974</v>
      </c>
      <c r="AO41" s="43" t="s">
        <v>1396</v>
      </c>
      <c r="AP41" s="43" t="s">
        <v>1397</v>
      </c>
      <c r="AQ41" s="43" t="s">
        <v>1398</v>
      </c>
    </row>
    <row r="42" ht="48" customHeight="1" spans="1:43">
      <c r="A42" s="109" t="s">
        <v>242</v>
      </c>
      <c r="B42" s="98" t="s">
        <v>1399</v>
      </c>
      <c r="C42" s="98" t="s">
        <v>1400</v>
      </c>
      <c r="D42" s="98" t="s">
        <v>1369</v>
      </c>
      <c r="E42" s="98" t="s">
        <v>965</v>
      </c>
      <c r="F42" s="98" t="s">
        <v>1370</v>
      </c>
      <c r="G42" s="98" t="s">
        <v>1385</v>
      </c>
      <c r="H42" s="110">
        <v>-1</v>
      </c>
      <c r="I42" s="98" t="s">
        <v>1401</v>
      </c>
      <c r="J42" s="98" t="s">
        <v>1387</v>
      </c>
      <c r="K42" s="98" t="s">
        <v>974</v>
      </c>
      <c r="L42" s="98" t="s">
        <v>974</v>
      </c>
      <c r="M42" s="110">
        <v>22</v>
      </c>
      <c r="N42" s="110">
        <v>21</v>
      </c>
      <c r="O42" s="110">
        <v>10</v>
      </c>
      <c r="P42" s="98" t="s">
        <v>971</v>
      </c>
      <c r="Q42" s="98" t="s">
        <v>1064</v>
      </c>
      <c r="R42" s="98" t="s">
        <v>47</v>
      </c>
      <c r="S42" s="98" t="s">
        <v>1402</v>
      </c>
      <c r="T42" s="98" t="s">
        <v>970</v>
      </c>
      <c r="U42" s="111">
        <v>76.45</v>
      </c>
      <c r="V42" s="111">
        <v>275.85483537542</v>
      </c>
      <c r="W42" s="111">
        <v>60.42</v>
      </c>
      <c r="X42" s="111">
        <v>362.821253925401</v>
      </c>
      <c r="Y42" s="111" t="s">
        <v>993</v>
      </c>
      <c r="Z42" s="111">
        <f t="shared" si="0"/>
        <v>-0.051305833920826</v>
      </c>
      <c r="AA42" s="111">
        <f t="shared" si="1"/>
        <v>0.381438953128586</v>
      </c>
      <c r="AB42" s="111">
        <f t="shared" si="2"/>
        <v>-0.0489831415745478</v>
      </c>
      <c r="AC42" s="111">
        <f t="shared" si="3"/>
        <v>0.305125371725763</v>
      </c>
      <c r="AD42" s="98" t="s">
        <v>1389</v>
      </c>
      <c r="AE42" s="92" t="s">
        <v>1403</v>
      </c>
      <c r="AF42" s="42" t="s">
        <v>257</v>
      </c>
      <c r="AG42" s="42" t="s">
        <v>258</v>
      </c>
      <c r="AH42" s="42" t="s">
        <v>259</v>
      </c>
      <c r="AI42" s="42" t="s">
        <v>1404</v>
      </c>
      <c r="AJ42" s="42" t="s">
        <v>1392</v>
      </c>
      <c r="AK42" s="42" t="s">
        <v>1393</v>
      </c>
      <c r="AL42" s="42" t="s">
        <v>1394</v>
      </c>
      <c r="AM42" s="42" t="s">
        <v>1405</v>
      </c>
      <c r="AN42" s="42" t="s">
        <v>974</v>
      </c>
      <c r="AO42" s="43" t="s">
        <v>1396</v>
      </c>
      <c r="AP42" s="43" t="s">
        <v>1397</v>
      </c>
      <c r="AQ42" s="43" t="s">
        <v>1398</v>
      </c>
    </row>
    <row r="43" ht="48" customHeight="1" spans="1:43">
      <c r="A43" s="109" t="s">
        <v>467</v>
      </c>
      <c r="B43" s="98" t="s">
        <v>1165</v>
      </c>
      <c r="C43" s="98" t="s">
        <v>1406</v>
      </c>
      <c r="D43" s="98" t="s">
        <v>1369</v>
      </c>
      <c r="E43" s="98" t="s">
        <v>965</v>
      </c>
      <c r="F43" s="98" t="s">
        <v>1407</v>
      </c>
      <c r="G43" s="98" t="s">
        <v>1408</v>
      </c>
      <c r="H43" s="110">
        <v>-1</v>
      </c>
      <c r="I43" s="98" t="s">
        <v>1169</v>
      </c>
      <c r="J43" s="98" t="s">
        <v>1170</v>
      </c>
      <c r="K43" s="98" t="s">
        <v>974</v>
      </c>
      <c r="L43" s="98" t="s">
        <v>974</v>
      </c>
      <c r="M43" s="110">
        <v>21</v>
      </c>
      <c r="N43" s="110">
        <v>16</v>
      </c>
      <c r="O43" s="110">
        <v>8</v>
      </c>
      <c r="P43" s="98" t="s">
        <v>971</v>
      </c>
      <c r="Q43" s="98" t="s">
        <v>972</v>
      </c>
      <c r="R43" s="98" t="s">
        <v>47</v>
      </c>
      <c r="S43" s="98" t="s">
        <v>1409</v>
      </c>
      <c r="T43" s="98" t="s">
        <v>974</v>
      </c>
      <c r="U43" s="111">
        <v>-61.6</v>
      </c>
      <c r="V43" s="111">
        <v>162.036940232775</v>
      </c>
      <c r="W43" s="111">
        <v>-2.9</v>
      </c>
      <c r="X43" s="111">
        <v>162.009999691377</v>
      </c>
      <c r="Y43" s="111" t="s">
        <v>993</v>
      </c>
      <c r="Z43" s="111">
        <f t="shared" si="0"/>
        <v>0.352121342179348</v>
      </c>
      <c r="AA43" s="111">
        <f t="shared" si="1"/>
        <v>0.418039228515676</v>
      </c>
      <c r="AB43" s="111">
        <f t="shared" si="2"/>
        <v>0.354469702627032</v>
      </c>
      <c r="AC43" s="111">
        <f t="shared" si="3"/>
        <v>0.3343904962338</v>
      </c>
      <c r="AD43" s="98" t="s">
        <v>1172</v>
      </c>
      <c r="AE43" s="92" t="s">
        <v>1410</v>
      </c>
      <c r="AF43" s="42" t="s">
        <v>481</v>
      </c>
      <c r="AG43" s="42" t="s">
        <v>482</v>
      </c>
      <c r="AH43" s="42" t="s">
        <v>483</v>
      </c>
      <c r="AI43" s="42" t="s">
        <v>1174</v>
      </c>
      <c r="AJ43" s="42" t="s">
        <v>1175</v>
      </c>
      <c r="AK43" s="42" t="s">
        <v>1176</v>
      </c>
      <c r="AL43" s="42" t="s">
        <v>1411</v>
      </c>
      <c r="AM43" s="42" t="s">
        <v>1412</v>
      </c>
      <c r="AN43" s="42" t="s">
        <v>974</v>
      </c>
      <c r="AO43" s="43" t="s">
        <v>1179</v>
      </c>
      <c r="AP43" s="43" t="s">
        <v>1180</v>
      </c>
      <c r="AQ43" s="43" t="s">
        <v>1181</v>
      </c>
    </row>
    <row r="44" ht="48" customHeight="1" spans="1:43">
      <c r="A44" s="109" t="s">
        <v>467</v>
      </c>
      <c r="B44" s="98" t="s">
        <v>1182</v>
      </c>
      <c r="C44" s="98" t="s">
        <v>1413</v>
      </c>
      <c r="D44" s="98" t="s">
        <v>1369</v>
      </c>
      <c r="E44" s="98" t="s">
        <v>965</v>
      </c>
      <c r="F44" s="98" t="s">
        <v>1407</v>
      </c>
      <c r="G44" s="98" t="s">
        <v>1408</v>
      </c>
      <c r="H44" s="110">
        <v>-1</v>
      </c>
      <c r="I44" s="98" t="s">
        <v>1184</v>
      </c>
      <c r="J44" s="98" t="s">
        <v>1170</v>
      </c>
      <c r="K44" s="98" t="s">
        <v>974</v>
      </c>
      <c r="L44" s="98" t="s">
        <v>974</v>
      </c>
      <c r="M44" s="110">
        <v>18</v>
      </c>
      <c r="N44" s="110">
        <v>16</v>
      </c>
      <c r="O44" s="110">
        <v>8</v>
      </c>
      <c r="P44" s="98" t="s">
        <v>971</v>
      </c>
      <c r="Q44" s="98" t="s">
        <v>972</v>
      </c>
      <c r="R44" s="98" t="s">
        <v>81</v>
      </c>
      <c r="S44" s="98" t="s">
        <v>1414</v>
      </c>
      <c r="T44" s="98" t="s">
        <v>974</v>
      </c>
      <c r="U44" s="111">
        <v>4.7</v>
      </c>
      <c r="V44" s="111">
        <v>137.807583245625</v>
      </c>
      <c r="W44" s="111">
        <v>-2.9</v>
      </c>
      <c r="X44" s="111">
        <v>162.009999691377</v>
      </c>
      <c r="Y44" s="111" t="s">
        <v>993</v>
      </c>
      <c r="Z44" s="111">
        <f t="shared" si="0"/>
        <v>-0.0506595024350179</v>
      </c>
      <c r="AA44" s="111">
        <f t="shared" si="1"/>
        <v>0.424976363009572</v>
      </c>
      <c r="AB44" s="111">
        <f t="shared" si="2"/>
        <v>-0.0495886127560601</v>
      </c>
      <c r="AC44" s="111">
        <f t="shared" si="3"/>
        <v>0.343644755189152</v>
      </c>
      <c r="AD44" s="98" t="s">
        <v>1172</v>
      </c>
      <c r="AE44" s="92" t="s">
        <v>1415</v>
      </c>
      <c r="AF44" s="42" t="s">
        <v>481</v>
      </c>
      <c r="AG44" s="42" t="s">
        <v>482</v>
      </c>
      <c r="AH44" s="42" t="s">
        <v>483</v>
      </c>
      <c r="AI44" s="42" t="s">
        <v>1187</v>
      </c>
      <c r="AJ44" s="42" t="s">
        <v>1175</v>
      </c>
      <c r="AK44" s="42" t="s">
        <v>1176</v>
      </c>
      <c r="AL44" s="42" t="s">
        <v>1411</v>
      </c>
      <c r="AM44" s="42" t="s">
        <v>1416</v>
      </c>
      <c r="AN44" s="42" t="s">
        <v>974</v>
      </c>
      <c r="AO44" s="43" t="s">
        <v>1179</v>
      </c>
      <c r="AP44" s="43" t="s">
        <v>1180</v>
      </c>
      <c r="AQ44" s="43" t="s">
        <v>1189</v>
      </c>
    </row>
    <row r="45" ht="48" customHeight="1" spans="1:43">
      <c r="A45" s="109" t="s">
        <v>884</v>
      </c>
      <c r="B45" s="98" t="s">
        <v>1417</v>
      </c>
      <c r="C45" s="98" t="s">
        <v>1418</v>
      </c>
      <c r="D45" s="98" t="s">
        <v>1369</v>
      </c>
      <c r="E45" s="98" t="s">
        <v>965</v>
      </c>
      <c r="F45" s="98" t="s">
        <v>1370</v>
      </c>
      <c r="G45" s="98" t="s">
        <v>1385</v>
      </c>
      <c r="H45" s="110">
        <v>-1</v>
      </c>
      <c r="I45" s="98" t="s">
        <v>1419</v>
      </c>
      <c r="J45" s="98" t="s">
        <v>1420</v>
      </c>
      <c r="K45" s="98" t="s">
        <v>970</v>
      </c>
      <c r="L45" s="98" t="s">
        <v>970</v>
      </c>
      <c r="M45" s="110">
        <v>25</v>
      </c>
      <c r="N45" s="110">
        <v>27</v>
      </c>
      <c r="O45" s="110">
        <v>27</v>
      </c>
      <c r="P45" s="98" t="s">
        <v>971</v>
      </c>
      <c r="Q45" s="98" t="s">
        <v>1064</v>
      </c>
      <c r="R45" s="98" t="s">
        <v>81</v>
      </c>
      <c r="S45" s="98" t="s">
        <v>1421</v>
      </c>
      <c r="T45" s="98" t="s">
        <v>970</v>
      </c>
      <c r="U45" s="111">
        <v>-138.78</v>
      </c>
      <c r="V45" s="111">
        <v>251.178108719689</v>
      </c>
      <c r="W45" s="111">
        <v>68.7299999999999</v>
      </c>
      <c r="X45" s="111">
        <v>286.058031350284</v>
      </c>
      <c r="Y45" s="111" t="s">
        <v>975</v>
      </c>
      <c r="Z45" s="111">
        <f t="shared" si="0"/>
        <v>0.757309091939703</v>
      </c>
      <c r="AA45" s="111">
        <f t="shared" si="1"/>
        <v>0.287317984399662</v>
      </c>
      <c r="AB45" s="111">
        <f t="shared" si="2"/>
        <v>0.757309091939703</v>
      </c>
      <c r="AC45" s="111">
        <f t="shared" si="3"/>
        <v>0.287317984399662</v>
      </c>
      <c r="AD45" s="98" t="s">
        <v>1422</v>
      </c>
      <c r="AE45" s="92" t="s">
        <v>1423</v>
      </c>
      <c r="AF45" s="42" t="s">
        <v>897</v>
      </c>
      <c r="AG45" s="42" t="s">
        <v>898</v>
      </c>
      <c r="AH45" s="42" t="s">
        <v>899</v>
      </c>
      <c r="AI45" s="42" t="s">
        <v>1424</v>
      </c>
      <c r="AJ45" s="42" t="s">
        <v>1425</v>
      </c>
      <c r="AK45" s="42" t="s">
        <v>980</v>
      </c>
      <c r="AL45" s="42" t="s">
        <v>1426</v>
      </c>
      <c r="AM45" s="42" t="s">
        <v>1427</v>
      </c>
      <c r="AN45" s="42" t="s">
        <v>970</v>
      </c>
      <c r="AO45" s="43" t="s">
        <v>1055</v>
      </c>
      <c r="AP45" s="43" t="s">
        <v>1056</v>
      </c>
      <c r="AQ45" s="43" t="s">
        <v>1428</v>
      </c>
    </row>
    <row r="46" ht="48" customHeight="1" spans="1:43">
      <c r="A46" s="109" t="s">
        <v>36</v>
      </c>
      <c r="B46" s="98" t="s">
        <v>962</v>
      </c>
      <c r="C46" s="98" t="s">
        <v>1429</v>
      </c>
      <c r="D46" s="98" t="s">
        <v>1369</v>
      </c>
      <c r="E46" s="98" t="s">
        <v>1254</v>
      </c>
      <c r="F46" s="98" t="s">
        <v>1370</v>
      </c>
      <c r="G46" s="98" t="s">
        <v>1430</v>
      </c>
      <c r="H46" s="110">
        <v>1</v>
      </c>
      <c r="I46" s="98" t="s">
        <v>968</v>
      </c>
      <c r="J46" s="98" t="s">
        <v>969</v>
      </c>
      <c r="K46" s="98" t="s">
        <v>970</v>
      </c>
      <c r="L46" s="98" t="s">
        <v>970</v>
      </c>
      <c r="M46" s="110">
        <v>25</v>
      </c>
      <c r="N46" s="110">
        <v>25</v>
      </c>
      <c r="O46" s="110">
        <v>25</v>
      </c>
      <c r="P46" s="98" t="s">
        <v>971</v>
      </c>
      <c r="Q46" s="98" t="s">
        <v>972</v>
      </c>
      <c r="R46" s="98" t="s">
        <v>47</v>
      </c>
      <c r="S46" s="98" t="s">
        <v>973</v>
      </c>
      <c r="T46" s="98" t="s">
        <v>974</v>
      </c>
      <c r="U46" s="111">
        <v>0.0399999999999999</v>
      </c>
      <c r="V46" s="111">
        <v>0.105356537528527</v>
      </c>
      <c r="W46" s="111">
        <v>-0.01</v>
      </c>
      <c r="X46" s="111">
        <v>0.121243556529821</v>
      </c>
      <c r="Y46" s="111" t="s">
        <v>975</v>
      </c>
      <c r="Z46" s="111">
        <f t="shared" si="0"/>
        <v>0.433310917249261</v>
      </c>
      <c r="AA46" s="111">
        <f t="shared" si="1"/>
        <v>0.286142592967342</v>
      </c>
      <c r="AB46" s="111">
        <f t="shared" si="2"/>
        <v>0.433310917249261</v>
      </c>
      <c r="AC46" s="111">
        <f t="shared" si="3"/>
        <v>0.286142592967342</v>
      </c>
      <c r="AD46" s="98" t="s">
        <v>976</v>
      </c>
      <c r="AE46" s="92" t="s">
        <v>977</v>
      </c>
      <c r="AF46" s="42" t="s">
        <v>56</v>
      </c>
      <c r="AG46" s="42" t="s">
        <v>57</v>
      </c>
      <c r="AH46" s="42" t="s">
        <v>58</v>
      </c>
      <c r="AI46" s="42" t="s">
        <v>978</v>
      </c>
      <c r="AJ46" s="42" t="s">
        <v>979</v>
      </c>
      <c r="AK46" s="42" t="s">
        <v>980</v>
      </c>
      <c r="AL46" s="42" t="s">
        <v>1431</v>
      </c>
      <c r="AM46" s="42" t="s">
        <v>1432</v>
      </c>
      <c r="AN46" s="42" t="s">
        <v>974</v>
      </c>
      <c r="AO46" s="43" t="s">
        <v>983</v>
      </c>
      <c r="AP46" s="43" t="s">
        <v>984</v>
      </c>
      <c r="AQ46" s="43" t="s">
        <v>985</v>
      </c>
    </row>
    <row r="47" ht="48" customHeight="1" spans="1:43">
      <c r="A47" s="109" t="s">
        <v>95</v>
      </c>
      <c r="B47" s="98" t="s">
        <v>1433</v>
      </c>
      <c r="C47" s="98" t="s">
        <v>1434</v>
      </c>
      <c r="D47" s="98" t="s">
        <v>1369</v>
      </c>
      <c r="E47" s="98" t="s">
        <v>1254</v>
      </c>
      <c r="F47" s="98" t="s">
        <v>1435</v>
      </c>
      <c r="G47" s="98" t="s">
        <v>1436</v>
      </c>
      <c r="H47" s="110">
        <v>1</v>
      </c>
      <c r="I47" s="98" t="s">
        <v>1437</v>
      </c>
      <c r="J47" s="98" t="s">
        <v>969</v>
      </c>
      <c r="K47" s="98" t="s">
        <v>970</v>
      </c>
      <c r="L47" s="98" t="s">
        <v>970</v>
      </c>
      <c r="M47" s="110">
        <v>46</v>
      </c>
      <c r="N47" s="110">
        <v>45</v>
      </c>
      <c r="O47" s="110">
        <v>45</v>
      </c>
      <c r="P47" s="98" t="s">
        <v>971</v>
      </c>
      <c r="Q47" s="98" t="s">
        <v>972</v>
      </c>
      <c r="R47" s="98" t="s">
        <v>47</v>
      </c>
      <c r="S47" s="98" t="s">
        <v>1438</v>
      </c>
      <c r="T47" s="98" t="s">
        <v>970</v>
      </c>
      <c r="U47" s="111">
        <v>0.31</v>
      </c>
      <c r="V47" s="111">
        <v>2.87156751618345</v>
      </c>
      <c r="W47" s="111">
        <v>-0.0199999999999996</v>
      </c>
      <c r="X47" s="111">
        <v>3.01179348561617</v>
      </c>
      <c r="Y47" s="111" t="s">
        <v>975</v>
      </c>
      <c r="Z47" s="111">
        <f t="shared" si="0"/>
        <v>0.111230963040267</v>
      </c>
      <c r="AA47" s="111">
        <f t="shared" si="1"/>
        <v>0.209831676532522</v>
      </c>
      <c r="AB47" s="111">
        <f t="shared" si="2"/>
        <v>0.111230963040267</v>
      </c>
      <c r="AC47" s="111">
        <f t="shared" si="3"/>
        <v>0.209831676532522</v>
      </c>
      <c r="AD47" s="98" t="s">
        <v>1439</v>
      </c>
      <c r="AE47" s="92" t="s">
        <v>1440</v>
      </c>
      <c r="AF47" s="42" t="s">
        <v>108</v>
      </c>
      <c r="AG47" s="42" t="s">
        <v>109</v>
      </c>
      <c r="AH47" s="42" t="s">
        <v>110</v>
      </c>
      <c r="AI47" s="42" t="s">
        <v>1441</v>
      </c>
      <c r="AJ47" s="42" t="s">
        <v>1442</v>
      </c>
      <c r="AK47" s="42" t="s">
        <v>980</v>
      </c>
      <c r="AL47" s="42" t="s">
        <v>1443</v>
      </c>
      <c r="AM47" s="42" t="s">
        <v>1444</v>
      </c>
      <c r="AN47" s="42" t="s">
        <v>974</v>
      </c>
      <c r="AO47" s="43" t="s">
        <v>1445</v>
      </c>
      <c r="AP47" s="43" t="s">
        <v>1446</v>
      </c>
      <c r="AQ47" s="43" t="s">
        <v>1447</v>
      </c>
    </row>
    <row r="48" ht="48" customHeight="1" spans="1:43">
      <c r="A48" s="109" t="s">
        <v>118</v>
      </c>
      <c r="B48" s="98" t="s">
        <v>986</v>
      </c>
      <c r="C48" s="98" t="s">
        <v>1448</v>
      </c>
      <c r="D48" s="98" t="s">
        <v>1369</v>
      </c>
      <c r="E48" s="98" t="s">
        <v>1254</v>
      </c>
      <c r="F48" s="98" t="s">
        <v>1375</v>
      </c>
      <c r="G48" s="98" t="s">
        <v>1449</v>
      </c>
      <c r="H48" s="110">
        <v>1</v>
      </c>
      <c r="I48" s="98" t="s">
        <v>990</v>
      </c>
      <c r="J48" s="98" t="s">
        <v>969</v>
      </c>
      <c r="K48" s="98" t="s">
        <v>974</v>
      </c>
      <c r="L48" s="98" t="s">
        <v>974</v>
      </c>
      <c r="M48" s="110">
        <v>30</v>
      </c>
      <c r="N48" s="110">
        <v>30</v>
      </c>
      <c r="O48" s="110">
        <v>15</v>
      </c>
      <c r="P48" s="98" t="s">
        <v>991</v>
      </c>
      <c r="Q48" s="98" t="s">
        <v>972</v>
      </c>
      <c r="R48" s="98" t="s">
        <v>81</v>
      </c>
      <c r="S48" s="98" t="s">
        <v>992</v>
      </c>
      <c r="T48" s="98" t="s">
        <v>970</v>
      </c>
      <c r="U48" s="111">
        <v>0.002</v>
      </c>
      <c r="V48" s="111">
        <v>0.0458257569495584</v>
      </c>
      <c r="W48" s="111">
        <v>0.002</v>
      </c>
      <c r="X48" s="111">
        <v>0.04</v>
      </c>
      <c r="Y48" s="111" t="s">
        <v>993</v>
      </c>
      <c r="Z48" s="111">
        <f t="shared" si="0"/>
        <v>0</v>
      </c>
      <c r="AA48" s="111">
        <f t="shared" si="1"/>
        <v>0.316227766016838</v>
      </c>
      <c r="AB48" s="111">
        <f t="shared" si="2"/>
        <v>0</v>
      </c>
      <c r="AC48" s="111">
        <f t="shared" si="3"/>
        <v>0.258198889747161</v>
      </c>
      <c r="AD48" s="98" t="s">
        <v>994</v>
      </c>
      <c r="AE48" s="92" t="s">
        <v>1450</v>
      </c>
      <c r="AF48" s="42" t="s">
        <v>135</v>
      </c>
      <c r="AG48" s="42" t="s">
        <v>136</v>
      </c>
      <c r="AH48" s="42" t="s">
        <v>137</v>
      </c>
      <c r="AI48" s="42" t="s">
        <v>996</v>
      </c>
      <c r="AJ48" s="42" t="s">
        <v>997</v>
      </c>
      <c r="AK48" s="42" t="s">
        <v>998</v>
      </c>
      <c r="AL48" s="42" t="s">
        <v>1451</v>
      </c>
      <c r="AM48" s="42" t="s">
        <v>1452</v>
      </c>
      <c r="AN48" s="42" t="s">
        <v>974</v>
      </c>
      <c r="AO48" s="43" t="s">
        <v>1001</v>
      </c>
      <c r="AP48" s="43" t="s">
        <v>1002</v>
      </c>
      <c r="AQ48" s="43" t="s">
        <v>1003</v>
      </c>
    </row>
    <row r="49" ht="48" customHeight="1" spans="1:43">
      <c r="A49" s="109" t="s">
        <v>118</v>
      </c>
      <c r="B49" s="98" t="s">
        <v>1004</v>
      </c>
      <c r="C49" s="98" t="s">
        <v>1453</v>
      </c>
      <c r="D49" s="98" t="s">
        <v>1369</v>
      </c>
      <c r="E49" s="98" t="s">
        <v>1254</v>
      </c>
      <c r="F49" s="98" t="s">
        <v>1375</v>
      </c>
      <c r="G49" s="98" t="s">
        <v>1449</v>
      </c>
      <c r="H49" s="110">
        <v>1</v>
      </c>
      <c r="I49" s="98" t="s">
        <v>1006</v>
      </c>
      <c r="J49" s="98" t="s">
        <v>969</v>
      </c>
      <c r="K49" s="98" t="s">
        <v>974</v>
      </c>
      <c r="L49" s="98" t="s">
        <v>974</v>
      </c>
      <c r="M49" s="110">
        <v>30</v>
      </c>
      <c r="N49" s="110">
        <v>30</v>
      </c>
      <c r="O49" s="110">
        <v>15</v>
      </c>
      <c r="P49" s="98" t="s">
        <v>991</v>
      </c>
      <c r="Q49" s="98" t="s">
        <v>972</v>
      </c>
      <c r="R49" s="98" t="s">
        <v>81</v>
      </c>
      <c r="S49" s="98" t="s">
        <v>1007</v>
      </c>
      <c r="T49" s="98" t="s">
        <v>974</v>
      </c>
      <c r="U49" s="111">
        <v>0.00600000000000001</v>
      </c>
      <c r="V49" s="111">
        <v>0.04</v>
      </c>
      <c r="W49" s="111">
        <v>0.002</v>
      </c>
      <c r="X49" s="111">
        <v>0.04</v>
      </c>
      <c r="Y49" s="111" t="s">
        <v>993</v>
      </c>
      <c r="Z49" s="111">
        <f t="shared" si="0"/>
        <v>0.098245614035088</v>
      </c>
      <c r="AA49" s="111">
        <f t="shared" si="1"/>
        <v>0.316397292457111</v>
      </c>
      <c r="AB49" s="111">
        <f t="shared" si="2"/>
        <v>0.0987012987012989</v>
      </c>
      <c r="AC49" s="111">
        <f t="shared" si="3"/>
        <v>0.258356051899398</v>
      </c>
      <c r="AD49" s="98" t="s">
        <v>1008</v>
      </c>
      <c r="AE49" s="92" t="s">
        <v>1454</v>
      </c>
      <c r="AF49" s="42" t="s">
        <v>135</v>
      </c>
      <c r="AG49" s="42" t="s">
        <v>136</v>
      </c>
      <c r="AH49" s="42" t="s">
        <v>137</v>
      </c>
      <c r="AI49" s="42" t="s">
        <v>1010</v>
      </c>
      <c r="AJ49" s="42" t="s">
        <v>997</v>
      </c>
      <c r="AK49" s="42" t="s">
        <v>998</v>
      </c>
      <c r="AL49" s="42" t="s">
        <v>1451</v>
      </c>
      <c r="AM49" s="42" t="s">
        <v>1455</v>
      </c>
      <c r="AN49" s="42" t="s">
        <v>974</v>
      </c>
      <c r="AO49" s="43" t="s">
        <v>1001</v>
      </c>
      <c r="AP49" s="43" t="s">
        <v>1002</v>
      </c>
      <c r="AQ49" s="43" t="s">
        <v>1012</v>
      </c>
    </row>
    <row r="50" ht="48" customHeight="1" spans="1:43">
      <c r="A50" s="109" t="s">
        <v>191</v>
      </c>
      <c r="B50" s="98" t="s">
        <v>1043</v>
      </c>
      <c r="C50" s="98" t="s">
        <v>1456</v>
      </c>
      <c r="D50" s="98" t="s">
        <v>1369</v>
      </c>
      <c r="E50" s="98" t="s">
        <v>1254</v>
      </c>
      <c r="F50" s="98" t="s">
        <v>1435</v>
      </c>
      <c r="G50" s="98" t="s">
        <v>1436</v>
      </c>
      <c r="H50" s="110">
        <v>1</v>
      </c>
      <c r="I50" s="98" t="s">
        <v>1047</v>
      </c>
      <c r="J50" s="98" t="s">
        <v>969</v>
      </c>
      <c r="K50" s="98" t="s">
        <v>970</v>
      </c>
      <c r="L50" s="98" t="s">
        <v>970</v>
      </c>
      <c r="M50" s="110">
        <v>24</v>
      </c>
      <c r="N50" s="110">
        <v>25</v>
      </c>
      <c r="O50" s="110">
        <v>25</v>
      </c>
      <c r="P50" s="98" t="s">
        <v>971</v>
      </c>
      <c r="Q50" s="98" t="s">
        <v>972</v>
      </c>
      <c r="R50" s="98" t="s">
        <v>81</v>
      </c>
      <c r="S50" s="98" t="s">
        <v>1048</v>
      </c>
      <c r="T50" s="98" t="s">
        <v>970</v>
      </c>
      <c r="U50" s="111">
        <v>0.2</v>
      </c>
      <c r="V50" s="111">
        <v>1.49968759762235</v>
      </c>
      <c r="W50" s="111">
        <v>-0.1</v>
      </c>
      <c r="X50" s="111">
        <v>1.53061224489796</v>
      </c>
      <c r="Y50" s="111" t="s">
        <v>975</v>
      </c>
      <c r="Z50" s="111">
        <f t="shared" si="0"/>
        <v>0.194771308353234</v>
      </c>
      <c r="AA50" s="111">
        <f t="shared" si="1"/>
        <v>0.286450287667878</v>
      </c>
      <c r="AB50" s="111">
        <f t="shared" si="2"/>
        <v>0.194771308353234</v>
      </c>
      <c r="AC50" s="111">
        <f t="shared" si="3"/>
        <v>0.286450287667878</v>
      </c>
      <c r="AD50" s="98" t="s">
        <v>1049</v>
      </c>
      <c r="AE50" s="92" t="s">
        <v>1050</v>
      </c>
      <c r="AF50" s="42" t="s">
        <v>205</v>
      </c>
      <c r="AG50" s="42" t="s">
        <v>206</v>
      </c>
      <c r="AH50" s="42" t="s">
        <v>207</v>
      </c>
      <c r="AI50" s="42" t="s">
        <v>1051</v>
      </c>
      <c r="AJ50" s="42" t="s">
        <v>1052</v>
      </c>
      <c r="AK50" s="42" t="s">
        <v>980</v>
      </c>
      <c r="AL50" s="42" t="s">
        <v>1457</v>
      </c>
      <c r="AM50" s="42" t="s">
        <v>1458</v>
      </c>
      <c r="AN50" s="42" t="s">
        <v>970</v>
      </c>
      <c r="AO50" s="43" t="s">
        <v>1055</v>
      </c>
      <c r="AP50" s="43" t="s">
        <v>1056</v>
      </c>
      <c r="AQ50" s="43" t="s">
        <v>1057</v>
      </c>
    </row>
    <row r="51" ht="48" customHeight="1" spans="1:43">
      <c r="A51" s="112" t="s">
        <v>242</v>
      </c>
      <c r="B51" s="102" t="s">
        <v>1383</v>
      </c>
      <c r="C51" s="102" t="s">
        <v>1459</v>
      </c>
      <c r="D51" s="102" t="s">
        <v>1369</v>
      </c>
      <c r="E51" s="102" t="s">
        <v>1254</v>
      </c>
      <c r="F51" s="102" t="s">
        <v>1370</v>
      </c>
      <c r="G51" s="102" t="s">
        <v>1460</v>
      </c>
      <c r="H51" s="113">
        <v>1</v>
      </c>
      <c r="I51" s="102" t="s">
        <v>1386</v>
      </c>
      <c r="J51" s="102" t="s">
        <v>1387</v>
      </c>
      <c r="K51" s="102" t="s">
        <v>974</v>
      </c>
      <c r="L51" s="102" t="s">
        <v>974</v>
      </c>
      <c r="M51" s="113">
        <v>21</v>
      </c>
      <c r="N51" s="113">
        <v>21</v>
      </c>
      <c r="O51" s="113">
        <v>11</v>
      </c>
      <c r="P51" s="102" t="s">
        <v>971</v>
      </c>
      <c r="Q51" s="102" t="s">
        <v>1064</v>
      </c>
      <c r="R51" s="102" t="s">
        <v>81</v>
      </c>
      <c r="S51" s="102" t="s">
        <v>1388</v>
      </c>
      <c r="T51" s="102" t="s">
        <v>970</v>
      </c>
      <c r="U51" s="114">
        <v>7.15000000000001</v>
      </c>
      <c r="V51" s="114">
        <v>11.7785567876544</v>
      </c>
      <c r="W51" s="114">
        <v>1.03</v>
      </c>
      <c r="X51" s="114">
        <v>10.8304986034808</v>
      </c>
      <c r="Y51" s="114" t="s">
        <v>993</v>
      </c>
      <c r="Z51" s="114">
        <f t="shared" si="0"/>
        <v>0.520058060039217</v>
      </c>
      <c r="AA51" s="114">
        <f t="shared" si="1"/>
        <v>0.377828111786891</v>
      </c>
      <c r="AB51" s="114">
        <f t="shared" si="2"/>
        <v>0.530694991072664</v>
      </c>
      <c r="AC51" s="114">
        <f t="shared" si="3"/>
        <v>0.313991908705835</v>
      </c>
      <c r="AD51" s="102" t="s">
        <v>1389</v>
      </c>
      <c r="AE51" s="95" t="s">
        <v>1390</v>
      </c>
      <c r="AF51" s="42" t="s">
        <v>257</v>
      </c>
      <c r="AG51" s="42" t="s">
        <v>258</v>
      </c>
      <c r="AH51" s="42" t="s">
        <v>259</v>
      </c>
      <c r="AI51" s="42" t="s">
        <v>1391</v>
      </c>
      <c r="AJ51" s="42" t="s">
        <v>1392</v>
      </c>
      <c r="AK51" s="42" t="s">
        <v>1393</v>
      </c>
      <c r="AL51" s="42" t="s">
        <v>1461</v>
      </c>
      <c r="AM51" s="42" t="s">
        <v>1462</v>
      </c>
      <c r="AN51" s="42" t="s">
        <v>974</v>
      </c>
      <c r="AO51" s="43" t="s">
        <v>1396</v>
      </c>
      <c r="AP51" s="43" t="s">
        <v>1397</v>
      </c>
      <c r="AQ51" s="43" t="s">
        <v>1398</v>
      </c>
    </row>
    <row r="52" ht="48" customHeight="1" spans="1:43">
      <c r="A52" s="109" t="s">
        <v>242</v>
      </c>
      <c r="B52" s="98" t="s">
        <v>1399</v>
      </c>
      <c r="C52" s="98" t="s">
        <v>1463</v>
      </c>
      <c r="D52" s="98" t="s">
        <v>1369</v>
      </c>
      <c r="E52" s="98" t="s">
        <v>1254</v>
      </c>
      <c r="F52" s="98" t="s">
        <v>1370</v>
      </c>
      <c r="G52" s="98" t="s">
        <v>1460</v>
      </c>
      <c r="H52" s="110">
        <v>1</v>
      </c>
      <c r="I52" s="98" t="s">
        <v>1401</v>
      </c>
      <c r="J52" s="98" t="s">
        <v>1387</v>
      </c>
      <c r="K52" s="98" t="s">
        <v>974</v>
      </c>
      <c r="L52" s="98" t="s">
        <v>974</v>
      </c>
      <c r="M52" s="110">
        <v>22</v>
      </c>
      <c r="N52" s="110">
        <v>21</v>
      </c>
      <c r="O52" s="110">
        <v>10</v>
      </c>
      <c r="P52" s="98" t="s">
        <v>971</v>
      </c>
      <c r="Q52" s="98" t="s">
        <v>1064</v>
      </c>
      <c r="R52" s="98" t="s">
        <v>47</v>
      </c>
      <c r="S52" s="98" t="s">
        <v>1402</v>
      </c>
      <c r="T52" s="98" t="s">
        <v>970</v>
      </c>
      <c r="U52" s="111">
        <v>1.53999999999999</v>
      </c>
      <c r="V52" s="111">
        <v>12.3602912587042</v>
      </c>
      <c r="W52" s="111">
        <v>1.03</v>
      </c>
      <c r="X52" s="111">
        <v>10.8304986034808</v>
      </c>
      <c r="Y52" s="111" t="s">
        <v>993</v>
      </c>
      <c r="Z52" s="111">
        <f t="shared" si="0"/>
        <v>0.0416996796820178</v>
      </c>
      <c r="AA52" s="111">
        <f t="shared" si="1"/>
        <v>0.381420653863137</v>
      </c>
      <c r="AB52" s="111">
        <f t="shared" si="2"/>
        <v>0.0430110010176943</v>
      </c>
      <c r="AC52" s="111">
        <f t="shared" si="3"/>
        <v>0.305114903070987</v>
      </c>
      <c r="AD52" s="98" t="s">
        <v>1389</v>
      </c>
      <c r="AE52" s="92" t="s">
        <v>1403</v>
      </c>
      <c r="AF52" s="42" t="s">
        <v>257</v>
      </c>
      <c r="AG52" s="42" t="s">
        <v>258</v>
      </c>
      <c r="AH52" s="42" t="s">
        <v>259</v>
      </c>
      <c r="AI52" s="42" t="s">
        <v>1404</v>
      </c>
      <c r="AJ52" s="42" t="s">
        <v>1392</v>
      </c>
      <c r="AK52" s="42" t="s">
        <v>1393</v>
      </c>
      <c r="AL52" s="42" t="s">
        <v>1461</v>
      </c>
      <c r="AM52" s="42" t="s">
        <v>1464</v>
      </c>
      <c r="AN52" s="42" t="s">
        <v>974</v>
      </c>
      <c r="AO52" s="43" t="s">
        <v>1396</v>
      </c>
      <c r="AP52" s="43" t="s">
        <v>1397</v>
      </c>
      <c r="AQ52" s="43" t="s">
        <v>1398</v>
      </c>
    </row>
    <row r="53" ht="48" customHeight="1" spans="1:43">
      <c r="A53" s="115" t="s">
        <v>352</v>
      </c>
      <c r="B53" s="116" t="s">
        <v>1465</v>
      </c>
      <c r="C53" s="116" t="s">
        <v>1466</v>
      </c>
      <c r="D53" s="116" t="s">
        <v>1369</v>
      </c>
      <c r="E53" s="116" t="s">
        <v>1254</v>
      </c>
      <c r="F53" s="116" t="s">
        <v>1467</v>
      </c>
      <c r="G53" s="116" t="s">
        <v>1468</v>
      </c>
      <c r="H53" s="117">
        <v>1</v>
      </c>
      <c r="I53" s="116" t="s">
        <v>1469</v>
      </c>
      <c r="J53" s="116" t="s">
        <v>1470</v>
      </c>
      <c r="K53" s="116" t="s">
        <v>970</v>
      </c>
      <c r="L53" s="116" t="s">
        <v>970</v>
      </c>
      <c r="M53" s="117">
        <v>29</v>
      </c>
      <c r="N53" s="117">
        <v>29</v>
      </c>
      <c r="O53" s="117">
        <v>29</v>
      </c>
      <c r="P53" s="116" t="s">
        <v>971</v>
      </c>
      <c r="Q53" s="116" t="s">
        <v>1064</v>
      </c>
      <c r="R53" s="116" t="s">
        <v>81</v>
      </c>
      <c r="S53" s="116" t="s">
        <v>1471</v>
      </c>
      <c r="T53" s="116" t="s">
        <v>970</v>
      </c>
      <c r="U53" s="118">
        <v>0.19</v>
      </c>
      <c r="V53" s="118">
        <v>0.500299910053959</v>
      </c>
      <c r="W53" s="118">
        <v>0.06</v>
      </c>
      <c r="X53" s="118">
        <v>0.671788657242737</v>
      </c>
      <c r="Y53" s="118" t="s">
        <v>975</v>
      </c>
      <c r="Z53" s="118">
        <f t="shared" si="0"/>
        <v>0.216536632116152</v>
      </c>
      <c r="AA53" s="118">
        <f t="shared" si="1"/>
        <v>0.263381330227646</v>
      </c>
      <c r="AB53" s="118">
        <f t="shared" si="2"/>
        <v>0.216536632116152</v>
      </c>
      <c r="AC53" s="118">
        <f t="shared" si="3"/>
        <v>0.263381330227646</v>
      </c>
      <c r="AD53" s="116" t="s">
        <v>1472</v>
      </c>
      <c r="AE53" s="119" t="s">
        <v>1473</v>
      </c>
      <c r="AF53" s="42" t="s">
        <v>365</v>
      </c>
      <c r="AG53" s="42" t="s">
        <v>366</v>
      </c>
      <c r="AH53" s="42" t="s">
        <v>367</v>
      </c>
      <c r="AI53" s="42" t="s">
        <v>1474</v>
      </c>
      <c r="AJ53" s="42" t="s">
        <v>1475</v>
      </c>
      <c r="AK53" s="42" t="s">
        <v>980</v>
      </c>
      <c r="AL53" s="42" t="s">
        <v>1476</v>
      </c>
      <c r="AM53" s="42" t="s">
        <v>1477</v>
      </c>
      <c r="AN53" s="42" t="s">
        <v>970</v>
      </c>
      <c r="AO53" s="43" t="s">
        <v>1478</v>
      </c>
      <c r="AP53" s="43" t="s">
        <v>1056</v>
      </c>
      <c r="AQ53" s="43" t="s">
        <v>1479</v>
      </c>
    </row>
    <row r="54" ht="48" customHeight="1" spans="1:43">
      <c r="A54" s="109" t="s">
        <v>420</v>
      </c>
      <c r="B54" s="98" t="s">
        <v>1149</v>
      </c>
      <c r="C54" s="98" t="s">
        <v>1480</v>
      </c>
      <c r="D54" s="98" t="s">
        <v>1369</v>
      </c>
      <c r="E54" s="98" t="s">
        <v>1254</v>
      </c>
      <c r="F54" s="98" t="s">
        <v>1375</v>
      </c>
      <c r="G54" s="98" t="s">
        <v>1481</v>
      </c>
      <c r="H54" s="110">
        <v>1</v>
      </c>
      <c r="I54" s="98" t="s">
        <v>1153</v>
      </c>
      <c r="J54" s="98" t="s">
        <v>1154</v>
      </c>
      <c r="K54" s="98" t="s">
        <v>974</v>
      </c>
      <c r="L54" s="98" t="s">
        <v>970</v>
      </c>
      <c r="M54" s="110">
        <v>16</v>
      </c>
      <c r="N54" s="110">
        <v>17</v>
      </c>
      <c r="O54" s="110">
        <v>17</v>
      </c>
      <c r="P54" s="98" t="s">
        <v>971</v>
      </c>
      <c r="Q54" s="98" t="s">
        <v>1064</v>
      </c>
      <c r="R54" s="98" t="s">
        <v>81</v>
      </c>
      <c r="S54" s="98" t="s">
        <v>1482</v>
      </c>
      <c r="T54" s="98" t="s">
        <v>970</v>
      </c>
      <c r="U54" s="111">
        <v>0.02</v>
      </c>
      <c r="V54" s="111">
        <v>0.19672315572906</v>
      </c>
      <c r="W54" s="111">
        <v>0.13</v>
      </c>
      <c r="X54" s="111">
        <v>0.206639783197718</v>
      </c>
      <c r="Y54" s="111" t="s">
        <v>975</v>
      </c>
      <c r="Z54" s="111">
        <f t="shared" si="0"/>
        <v>-0.531529868360196</v>
      </c>
      <c r="AA54" s="111">
        <f t="shared" si="1"/>
        <v>0.354406822864574</v>
      </c>
      <c r="AB54" s="111">
        <f t="shared" si="2"/>
        <v>-0.531529868360196</v>
      </c>
      <c r="AC54" s="111">
        <f t="shared" si="3"/>
        <v>0.354406822864574</v>
      </c>
      <c r="AD54" s="98" t="s">
        <v>1156</v>
      </c>
      <c r="AE54" s="92" t="s">
        <v>1483</v>
      </c>
      <c r="AF54" s="42" t="s">
        <v>435</v>
      </c>
      <c r="AG54" s="42" t="s">
        <v>436</v>
      </c>
      <c r="AH54" s="42" t="s">
        <v>437</v>
      </c>
      <c r="AI54" s="42" t="s">
        <v>1158</v>
      </c>
      <c r="AJ54" s="42" t="s">
        <v>1159</v>
      </c>
      <c r="AK54" s="42" t="s">
        <v>980</v>
      </c>
      <c r="AL54" s="42" t="s">
        <v>1484</v>
      </c>
      <c r="AM54" s="42" t="s">
        <v>1485</v>
      </c>
      <c r="AN54" s="42" t="s">
        <v>974</v>
      </c>
      <c r="AO54" s="43" t="s">
        <v>1162</v>
      </c>
      <c r="AP54" s="43" t="s">
        <v>1163</v>
      </c>
      <c r="AQ54" s="43" t="s">
        <v>1164</v>
      </c>
    </row>
    <row r="55" ht="48" customHeight="1" spans="1:43">
      <c r="A55" s="109" t="s">
        <v>467</v>
      </c>
      <c r="B55" s="98" t="s">
        <v>1165</v>
      </c>
      <c r="C55" s="98" t="s">
        <v>1486</v>
      </c>
      <c r="D55" s="98" t="s">
        <v>1369</v>
      </c>
      <c r="E55" s="98" t="s">
        <v>1254</v>
      </c>
      <c r="F55" s="98" t="s">
        <v>1407</v>
      </c>
      <c r="G55" s="98" t="s">
        <v>1487</v>
      </c>
      <c r="H55" s="110">
        <v>1</v>
      </c>
      <c r="I55" s="98" t="s">
        <v>1169</v>
      </c>
      <c r="J55" s="98" t="s">
        <v>1170</v>
      </c>
      <c r="K55" s="98" t="s">
        <v>974</v>
      </c>
      <c r="L55" s="98" t="s">
        <v>974</v>
      </c>
      <c r="M55" s="110">
        <v>21</v>
      </c>
      <c r="N55" s="110">
        <v>16</v>
      </c>
      <c r="O55" s="110">
        <v>8</v>
      </c>
      <c r="P55" s="98" t="s">
        <v>971</v>
      </c>
      <c r="Q55" s="98" t="s">
        <v>972</v>
      </c>
      <c r="R55" s="98" t="s">
        <v>47</v>
      </c>
      <c r="S55" s="98" t="s">
        <v>1488</v>
      </c>
      <c r="T55" s="98" t="s">
        <v>974</v>
      </c>
      <c r="U55" s="111">
        <v>8.9</v>
      </c>
      <c r="V55" s="111">
        <v>12.6822710899902</v>
      </c>
      <c r="W55" s="111">
        <v>-1.1</v>
      </c>
      <c r="X55" s="111">
        <v>13.7568164921976</v>
      </c>
      <c r="Y55" s="111" t="s">
        <v>993</v>
      </c>
      <c r="Z55" s="111">
        <f t="shared" si="0"/>
        <v>0.749427100343928</v>
      </c>
      <c r="AA55" s="111">
        <f t="shared" si="1"/>
        <v>0.426968983381186</v>
      </c>
      <c r="AB55" s="111">
        <f t="shared" si="2"/>
        <v>0.743843090246722</v>
      </c>
      <c r="AC55" s="111">
        <f t="shared" si="3"/>
        <v>0.342922890763643</v>
      </c>
      <c r="AD55" s="98" t="s">
        <v>1172</v>
      </c>
      <c r="AE55" s="92" t="s">
        <v>1489</v>
      </c>
      <c r="AF55" s="42" t="s">
        <v>481</v>
      </c>
      <c r="AG55" s="42" t="s">
        <v>482</v>
      </c>
      <c r="AH55" s="42" t="s">
        <v>483</v>
      </c>
      <c r="AI55" s="42" t="s">
        <v>1174</v>
      </c>
      <c r="AJ55" s="42" t="s">
        <v>1175</v>
      </c>
      <c r="AK55" s="42" t="s">
        <v>1176</v>
      </c>
      <c r="AL55" s="42" t="s">
        <v>1490</v>
      </c>
      <c r="AM55" s="42" t="s">
        <v>1491</v>
      </c>
      <c r="AN55" s="42" t="s">
        <v>974</v>
      </c>
      <c r="AO55" s="43" t="s">
        <v>1179</v>
      </c>
      <c r="AP55" s="43" t="s">
        <v>1180</v>
      </c>
      <c r="AQ55" s="43" t="s">
        <v>1181</v>
      </c>
    </row>
    <row r="56" ht="48" customHeight="1" spans="1:43">
      <c r="A56" s="109" t="s">
        <v>467</v>
      </c>
      <c r="B56" s="98" t="s">
        <v>1182</v>
      </c>
      <c r="C56" s="98" t="s">
        <v>1492</v>
      </c>
      <c r="D56" s="98" t="s">
        <v>1369</v>
      </c>
      <c r="E56" s="98" t="s">
        <v>1254</v>
      </c>
      <c r="F56" s="98" t="s">
        <v>1407</v>
      </c>
      <c r="G56" s="98" t="s">
        <v>1487</v>
      </c>
      <c r="H56" s="110">
        <v>1</v>
      </c>
      <c r="I56" s="98" t="s">
        <v>1184</v>
      </c>
      <c r="J56" s="98" t="s">
        <v>1170</v>
      </c>
      <c r="K56" s="98" t="s">
        <v>974</v>
      </c>
      <c r="L56" s="98" t="s">
        <v>974</v>
      </c>
      <c r="M56" s="110">
        <v>18</v>
      </c>
      <c r="N56" s="110">
        <v>16</v>
      </c>
      <c r="O56" s="110">
        <v>8</v>
      </c>
      <c r="P56" s="98" t="s">
        <v>971</v>
      </c>
      <c r="Q56" s="98" t="s">
        <v>972</v>
      </c>
      <c r="R56" s="98" t="s">
        <v>81</v>
      </c>
      <c r="S56" s="98" t="s">
        <v>1493</v>
      </c>
      <c r="T56" s="98" t="s">
        <v>974</v>
      </c>
      <c r="U56" s="111">
        <v>-0.8</v>
      </c>
      <c r="V56" s="111">
        <v>9.31826164045633</v>
      </c>
      <c r="W56" s="111">
        <v>-1.1</v>
      </c>
      <c r="X56" s="111">
        <v>13.7568164921976</v>
      </c>
      <c r="Y56" s="111" t="s">
        <v>993</v>
      </c>
      <c r="Z56" s="111">
        <f t="shared" si="0"/>
        <v>0.0268933805292898</v>
      </c>
      <c r="AA56" s="111">
        <f t="shared" si="1"/>
        <v>0.424934658841468</v>
      </c>
      <c r="AB56" s="111">
        <f t="shared" si="2"/>
        <v>0.0252249813321692</v>
      </c>
      <c r="AC56" s="111">
        <f t="shared" si="3"/>
        <v>0.343605752140208</v>
      </c>
      <c r="AD56" s="98" t="s">
        <v>1172</v>
      </c>
      <c r="AE56" s="92" t="s">
        <v>1494</v>
      </c>
      <c r="AF56" s="42" t="s">
        <v>481</v>
      </c>
      <c r="AG56" s="42" t="s">
        <v>482</v>
      </c>
      <c r="AH56" s="42" t="s">
        <v>483</v>
      </c>
      <c r="AI56" s="42" t="s">
        <v>1187</v>
      </c>
      <c r="AJ56" s="42" t="s">
        <v>1175</v>
      </c>
      <c r="AK56" s="42" t="s">
        <v>1176</v>
      </c>
      <c r="AL56" s="42" t="s">
        <v>1490</v>
      </c>
      <c r="AM56" s="42" t="s">
        <v>1495</v>
      </c>
      <c r="AN56" s="42" t="s">
        <v>974</v>
      </c>
      <c r="AO56" s="43" t="s">
        <v>1179</v>
      </c>
      <c r="AP56" s="43" t="s">
        <v>1180</v>
      </c>
      <c r="AQ56" s="43" t="s">
        <v>1189</v>
      </c>
    </row>
    <row r="57" ht="48" customHeight="1" spans="1:43">
      <c r="A57" s="109" t="s">
        <v>515</v>
      </c>
      <c r="B57" s="98" t="s">
        <v>1300</v>
      </c>
      <c r="C57" s="98" t="s">
        <v>1496</v>
      </c>
      <c r="D57" s="98" t="s">
        <v>1369</v>
      </c>
      <c r="E57" s="98" t="s">
        <v>1254</v>
      </c>
      <c r="F57" s="98" t="s">
        <v>1375</v>
      </c>
      <c r="G57" s="98" t="s">
        <v>1497</v>
      </c>
      <c r="H57" s="110">
        <v>1</v>
      </c>
      <c r="I57" s="98" t="s">
        <v>1303</v>
      </c>
      <c r="J57" s="98" t="s">
        <v>1304</v>
      </c>
      <c r="K57" s="98" t="s">
        <v>970</v>
      </c>
      <c r="L57" s="98" t="s">
        <v>970</v>
      </c>
      <c r="M57" s="110">
        <v>19</v>
      </c>
      <c r="N57" s="110">
        <v>17</v>
      </c>
      <c r="O57" s="110">
        <v>17</v>
      </c>
      <c r="P57" s="98" t="s">
        <v>971</v>
      </c>
      <c r="Q57" s="98" t="s">
        <v>1064</v>
      </c>
      <c r="R57" s="98" t="s">
        <v>81</v>
      </c>
      <c r="S57" s="98" t="s">
        <v>1305</v>
      </c>
      <c r="T57" s="98" t="s">
        <v>970</v>
      </c>
      <c r="U57" s="111">
        <v>2.4</v>
      </c>
      <c r="V57" s="111">
        <v>1.90787840283389</v>
      </c>
      <c r="W57" s="111">
        <v>1.2</v>
      </c>
      <c r="X57" s="111">
        <v>2.25166604983954</v>
      </c>
      <c r="Y57" s="111" t="s">
        <v>975</v>
      </c>
      <c r="Z57" s="111">
        <f t="shared" si="0"/>
        <v>0.564982038551276</v>
      </c>
      <c r="AA57" s="111">
        <f t="shared" si="1"/>
        <v>0.340424010645857</v>
      </c>
      <c r="AB57" s="111">
        <f t="shared" si="2"/>
        <v>0.564982038551276</v>
      </c>
      <c r="AC57" s="111">
        <f t="shared" si="3"/>
        <v>0.340424010645857</v>
      </c>
      <c r="AD57" s="98" t="s">
        <v>1306</v>
      </c>
      <c r="AE57" s="92" t="s">
        <v>1498</v>
      </c>
      <c r="AF57" s="42" t="s">
        <v>531</v>
      </c>
      <c r="AG57" s="42" t="s">
        <v>532</v>
      </c>
      <c r="AH57" s="42" t="s">
        <v>533</v>
      </c>
      <c r="AI57" s="42" t="s">
        <v>1308</v>
      </c>
      <c r="AJ57" s="42" t="s">
        <v>1309</v>
      </c>
      <c r="AK57" s="42" t="s">
        <v>980</v>
      </c>
      <c r="AL57" s="42" t="s">
        <v>1499</v>
      </c>
      <c r="AM57" s="42" t="s">
        <v>1500</v>
      </c>
      <c r="AN57" s="42" t="s">
        <v>974</v>
      </c>
      <c r="AO57" s="43" t="s">
        <v>1312</v>
      </c>
      <c r="AP57" s="43" t="s">
        <v>1313</v>
      </c>
      <c r="AQ57" s="43" t="s">
        <v>1501</v>
      </c>
    </row>
    <row r="58" ht="48" customHeight="1" spans="1:43">
      <c r="A58" s="109" t="s">
        <v>541</v>
      </c>
      <c r="B58" s="98" t="s">
        <v>1315</v>
      </c>
      <c r="C58" s="98" t="s">
        <v>1502</v>
      </c>
      <c r="D58" s="98" t="s">
        <v>1369</v>
      </c>
      <c r="E58" s="98" t="s">
        <v>1254</v>
      </c>
      <c r="F58" s="98" t="s">
        <v>1435</v>
      </c>
      <c r="G58" s="98" t="s">
        <v>1503</v>
      </c>
      <c r="H58" s="110">
        <v>1</v>
      </c>
      <c r="I58" s="98" t="s">
        <v>1319</v>
      </c>
      <c r="J58" s="98" t="s">
        <v>1320</v>
      </c>
      <c r="K58" s="98" t="s">
        <v>970</v>
      </c>
      <c r="L58" s="98" t="s">
        <v>970</v>
      </c>
      <c r="M58" s="110">
        <v>32</v>
      </c>
      <c r="N58" s="110">
        <v>32</v>
      </c>
      <c r="O58" s="110">
        <v>32</v>
      </c>
      <c r="P58" s="98" t="s">
        <v>971</v>
      </c>
      <c r="Q58" s="98" t="s">
        <v>972</v>
      </c>
      <c r="R58" s="98" t="s">
        <v>81</v>
      </c>
      <c r="S58" s="98" t="s">
        <v>1321</v>
      </c>
      <c r="T58" s="98" t="s">
        <v>970</v>
      </c>
      <c r="U58" s="111">
        <v>0.47</v>
      </c>
      <c r="V58" s="111">
        <v>1.16</v>
      </c>
      <c r="W58" s="111">
        <v>0.55</v>
      </c>
      <c r="X58" s="111">
        <v>1.21</v>
      </c>
      <c r="Y58" s="111" t="s">
        <v>975</v>
      </c>
      <c r="Z58" s="111">
        <f t="shared" si="0"/>
        <v>-0.0666757457981039</v>
      </c>
      <c r="AA58" s="111">
        <f t="shared" si="1"/>
        <v>0.250069453712953</v>
      </c>
      <c r="AB58" s="111">
        <f t="shared" si="2"/>
        <v>-0.0666757457981039</v>
      </c>
      <c r="AC58" s="111">
        <f t="shared" si="3"/>
        <v>0.250069453712953</v>
      </c>
      <c r="AD58" s="98" t="s">
        <v>1322</v>
      </c>
      <c r="AE58" s="92" t="s">
        <v>1504</v>
      </c>
      <c r="AF58" s="42" t="s">
        <v>555</v>
      </c>
      <c r="AG58" s="42" t="s">
        <v>556</v>
      </c>
      <c r="AH58" s="42" t="s">
        <v>557</v>
      </c>
      <c r="AI58" s="42" t="s">
        <v>1324</v>
      </c>
      <c r="AJ58" s="42" t="s">
        <v>1325</v>
      </c>
      <c r="AK58" s="42" t="s">
        <v>980</v>
      </c>
      <c r="AL58" s="42" t="s">
        <v>1505</v>
      </c>
      <c r="AM58" s="42" t="s">
        <v>1506</v>
      </c>
      <c r="AN58" s="42" t="s">
        <v>974</v>
      </c>
      <c r="AO58" s="43" t="s">
        <v>1328</v>
      </c>
      <c r="AP58" s="43" t="s">
        <v>1329</v>
      </c>
      <c r="AQ58" s="43" t="s">
        <v>1507</v>
      </c>
    </row>
    <row r="59" ht="48" customHeight="1" spans="1:43">
      <c r="A59" s="109" t="s">
        <v>565</v>
      </c>
      <c r="B59" s="98" t="s">
        <v>1508</v>
      </c>
      <c r="C59" s="98" t="s">
        <v>1509</v>
      </c>
      <c r="D59" s="98" t="s">
        <v>1369</v>
      </c>
      <c r="E59" s="98" t="s">
        <v>1254</v>
      </c>
      <c r="F59" s="98" t="s">
        <v>1435</v>
      </c>
      <c r="G59" s="98" t="s">
        <v>1510</v>
      </c>
      <c r="H59" s="110">
        <v>1</v>
      </c>
      <c r="I59" s="98" t="s">
        <v>1511</v>
      </c>
      <c r="J59" s="98" t="s">
        <v>1512</v>
      </c>
      <c r="K59" s="98" t="s">
        <v>970</v>
      </c>
      <c r="L59" s="98" t="s">
        <v>970</v>
      </c>
      <c r="M59" s="110">
        <v>31</v>
      </c>
      <c r="N59" s="110">
        <v>29</v>
      </c>
      <c r="O59" s="110">
        <v>29</v>
      </c>
      <c r="P59" s="98" t="s">
        <v>991</v>
      </c>
      <c r="Q59" s="98" t="s">
        <v>1064</v>
      </c>
      <c r="R59" s="98" t="s">
        <v>81</v>
      </c>
      <c r="S59" s="98" t="s">
        <v>1513</v>
      </c>
      <c r="T59" s="98" t="s">
        <v>974</v>
      </c>
      <c r="U59" s="111">
        <v>0.5</v>
      </c>
      <c r="V59" s="111">
        <v>1.49642952816964</v>
      </c>
      <c r="W59" s="111">
        <v>0.39</v>
      </c>
      <c r="X59" s="111">
        <v>1.52976166842499</v>
      </c>
      <c r="Y59" s="111" t="s">
        <v>975</v>
      </c>
      <c r="Z59" s="111">
        <f t="shared" si="0"/>
        <v>0.071777418475719</v>
      </c>
      <c r="AA59" s="111">
        <f t="shared" si="1"/>
        <v>0.25842553366849</v>
      </c>
      <c r="AB59" s="111">
        <f t="shared" si="2"/>
        <v>0.071777418475719</v>
      </c>
      <c r="AC59" s="111">
        <f t="shared" si="3"/>
        <v>0.25842553366849</v>
      </c>
      <c r="AD59" s="98" t="s">
        <v>1514</v>
      </c>
      <c r="AE59" s="92" t="s">
        <v>1515</v>
      </c>
      <c r="AF59" s="42" t="s">
        <v>579</v>
      </c>
      <c r="AG59" s="42" t="s">
        <v>580</v>
      </c>
      <c r="AH59" s="42" t="s">
        <v>581</v>
      </c>
      <c r="AI59" s="42" t="s">
        <v>1516</v>
      </c>
      <c r="AJ59" s="42" t="s">
        <v>1517</v>
      </c>
      <c r="AK59" s="42" t="s">
        <v>980</v>
      </c>
      <c r="AL59" s="42" t="s">
        <v>1518</v>
      </c>
      <c r="AM59" s="42" t="s">
        <v>1519</v>
      </c>
      <c r="AN59" s="42" t="s">
        <v>970</v>
      </c>
      <c r="AO59" s="43" t="s">
        <v>1520</v>
      </c>
      <c r="AP59" s="43" t="s">
        <v>1056</v>
      </c>
      <c r="AQ59" s="43" t="s">
        <v>1521</v>
      </c>
    </row>
    <row r="60" ht="48" customHeight="1" spans="1:43">
      <c r="A60" s="109" t="s">
        <v>590</v>
      </c>
      <c r="B60" s="98" t="s">
        <v>1331</v>
      </c>
      <c r="C60" s="98" t="s">
        <v>1522</v>
      </c>
      <c r="D60" s="98" t="s">
        <v>1369</v>
      </c>
      <c r="E60" s="98" t="s">
        <v>1254</v>
      </c>
      <c r="F60" s="98" t="s">
        <v>1523</v>
      </c>
      <c r="G60" s="98" t="s">
        <v>1334</v>
      </c>
      <c r="H60" s="110">
        <v>1</v>
      </c>
      <c r="I60" s="98" t="s">
        <v>1335</v>
      </c>
      <c r="J60" s="98" t="s">
        <v>1094</v>
      </c>
      <c r="K60" s="98" t="s">
        <v>974</v>
      </c>
      <c r="L60" s="98" t="s">
        <v>974</v>
      </c>
      <c r="M60" s="110">
        <v>9</v>
      </c>
      <c r="N60" s="110">
        <v>7</v>
      </c>
      <c r="O60" s="110">
        <v>4</v>
      </c>
      <c r="P60" s="98" t="s">
        <v>971</v>
      </c>
      <c r="Q60" s="98" t="s">
        <v>972</v>
      </c>
      <c r="R60" s="98" t="s">
        <v>81</v>
      </c>
      <c r="S60" s="98" t="s">
        <v>1336</v>
      </c>
      <c r="T60" s="98" t="s">
        <v>970</v>
      </c>
      <c r="U60" s="111">
        <v>4.02</v>
      </c>
      <c r="V60" s="111">
        <v>14.609693877551</v>
      </c>
      <c r="W60" s="111">
        <v>-1.33</v>
      </c>
      <c r="X60" s="111">
        <v>14.2816575872772</v>
      </c>
      <c r="Y60" s="111" t="s">
        <v>1337</v>
      </c>
      <c r="Z60" s="111">
        <f t="shared" si="0"/>
        <v>0.342728213890803</v>
      </c>
      <c r="AA60" s="111">
        <f t="shared" si="1"/>
        <v>0.604672559753359</v>
      </c>
      <c r="AB60" s="111">
        <f t="shared" si="2"/>
        <v>0.349562936458929</v>
      </c>
      <c r="AC60" s="111">
        <f t="shared" si="3"/>
        <v>0.507727115853398</v>
      </c>
      <c r="AD60" s="98" t="s">
        <v>1338</v>
      </c>
      <c r="AE60" s="92" t="s">
        <v>1524</v>
      </c>
      <c r="AF60" s="42" t="s">
        <v>605</v>
      </c>
      <c r="AG60" s="42" t="s">
        <v>606</v>
      </c>
      <c r="AH60" s="42" t="s">
        <v>607</v>
      </c>
      <c r="AI60" s="42" t="s">
        <v>1340</v>
      </c>
      <c r="AJ60" s="42" t="s">
        <v>1341</v>
      </c>
      <c r="AK60" s="42" t="s">
        <v>1342</v>
      </c>
      <c r="AL60" s="42" t="s">
        <v>1525</v>
      </c>
      <c r="AM60" s="42" t="s">
        <v>1526</v>
      </c>
      <c r="AN60" s="42" t="s">
        <v>974</v>
      </c>
      <c r="AO60" s="43" t="s">
        <v>1345</v>
      </c>
      <c r="AP60" s="43" t="s">
        <v>1346</v>
      </c>
      <c r="AQ60" s="43" t="s">
        <v>1347</v>
      </c>
    </row>
    <row r="61" ht="48" customHeight="1" spans="1:43">
      <c r="A61" s="109" t="s">
        <v>590</v>
      </c>
      <c r="B61" s="98" t="s">
        <v>1348</v>
      </c>
      <c r="C61" s="98" t="s">
        <v>1527</v>
      </c>
      <c r="D61" s="98" t="s">
        <v>1369</v>
      </c>
      <c r="E61" s="98" t="s">
        <v>1254</v>
      </c>
      <c r="F61" s="98" t="s">
        <v>1523</v>
      </c>
      <c r="G61" s="98" t="s">
        <v>1334</v>
      </c>
      <c r="H61" s="110">
        <v>1</v>
      </c>
      <c r="I61" s="98" t="s">
        <v>1350</v>
      </c>
      <c r="J61" s="98" t="s">
        <v>1094</v>
      </c>
      <c r="K61" s="98" t="s">
        <v>974</v>
      </c>
      <c r="L61" s="98" t="s">
        <v>974</v>
      </c>
      <c r="M61" s="110">
        <v>8</v>
      </c>
      <c r="N61" s="110">
        <v>7</v>
      </c>
      <c r="O61" s="110">
        <v>3</v>
      </c>
      <c r="P61" s="98" t="s">
        <v>971</v>
      </c>
      <c r="Q61" s="98" t="s">
        <v>972</v>
      </c>
      <c r="R61" s="98" t="s">
        <v>81</v>
      </c>
      <c r="S61" s="98" t="s">
        <v>1351</v>
      </c>
      <c r="T61" s="98" t="s">
        <v>970</v>
      </c>
      <c r="U61" s="111">
        <v>3.74</v>
      </c>
      <c r="V61" s="111">
        <v>10.6138170931164</v>
      </c>
      <c r="W61" s="111">
        <v>-1.33</v>
      </c>
      <c r="X61" s="111">
        <v>14.2816575872772</v>
      </c>
      <c r="Y61" s="111" t="s">
        <v>1337</v>
      </c>
      <c r="Z61" s="111">
        <f t="shared" si="0"/>
        <v>0.402026055934332</v>
      </c>
      <c r="AA61" s="111">
        <f t="shared" si="1"/>
        <v>0.682407445705125</v>
      </c>
      <c r="AB61" s="111">
        <f t="shared" si="2"/>
        <v>0.383528095494475</v>
      </c>
      <c r="AC61" s="111">
        <f t="shared" si="3"/>
        <v>0.522264558940132</v>
      </c>
      <c r="AD61" s="98" t="s">
        <v>1338</v>
      </c>
      <c r="AE61" s="92" t="s">
        <v>1524</v>
      </c>
      <c r="AF61" s="42" t="s">
        <v>605</v>
      </c>
      <c r="AG61" s="42" t="s">
        <v>606</v>
      </c>
      <c r="AH61" s="42" t="s">
        <v>607</v>
      </c>
      <c r="AI61" s="42" t="s">
        <v>1352</v>
      </c>
      <c r="AJ61" s="42" t="s">
        <v>1341</v>
      </c>
      <c r="AK61" s="42" t="s">
        <v>1342</v>
      </c>
      <c r="AL61" s="42" t="s">
        <v>1525</v>
      </c>
      <c r="AM61" s="42" t="s">
        <v>1528</v>
      </c>
      <c r="AN61" s="42" t="s">
        <v>974</v>
      </c>
      <c r="AO61" s="43" t="s">
        <v>1345</v>
      </c>
      <c r="AP61" s="43" t="s">
        <v>1346</v>
      </c>
      <c r="AQ61" s="43" t="s">
        <v>1347</v>
      </c>
    </row>
    <row r="62" ht="48" customHeight="1" spans="1:43">
      <c r="A62" s="109" t="s">
        <v>700</v>
      </c>
      <c r="B62" s="98" t="s">
        <v>1529</v>
      </c>
      <c r="C62" s="98" t="s">
        <v>1530</v>
      </c>
      <c r="D62" s="98" t="s">
        <v>1369</v>
      </c>
      <c r="E62" s="98" t="s">
        <v>1254</v>
      </c>
      <c r="F62" s="98" t="s">
        <v>1531</v>
      </c>
      <c r="G62" s="98" t="s">
        <v>1532</v>
      </c>
      <c r="H62" s="110">
        <v>1</v>
      </c>
      <c r="I62" s="98" t="s">
        <v>1533</v>
      </c>
      <c r="J62" s="98" t="s">
        <v>1227</v>
      </c>
      <c r="K62" s="98" t="s">
        <v>970</v>
      </c>
      <c r="L62" s="98" t="s">
        <v>970</v>
      </c>
      <c r="M62" s="110">
        <v>44</v>
      </c>
      <c r="N62" s="110">
        <v>43</v>
      </c>
      <c r="O62" s="110">
        <v>43</v>
      </c>
      <c r="P62" s="98" t="s">
        <v>991</v>
      </c>
      <c r="Q62" s="98" t="s">
        <v>1064</v>
      </c>
      <c r="R62" s="98" t="s">
        <v>81</v>
      </c>
      <c r="S62" s="98" t="s">
        <v>1534</v>
      </c>
      <c r="T62" s="98" t="s">
        <v>974</v>
      </c>
      <c r="U62" s="111">
        <v>0.52</v>
      </c>
      <c r="V62" s="111">
        <v>1.80407871225177</v>
      </c>
      <c r="W62" s="111">
        <v>0.09</v>
      </c>
      <c r="X62" s="111">
        <v>1.86502010713022</v>
      </c>
      <c r="Y62" s="111" t="s">
        <v>975</v>
      </c>
      <c r="Z62" s="111">
        <f t="shared" si="0"/>
        <v>0.232329084745814</v>
      </c>
      <c r="AA62" s="111">
        <f t="shared" si="1"/>
        <v>0.215158774387223</v>
      </c>
      <c r="AB62" s="111">
        <f t="shared" si="2"/>
        <v>0.232329084745814</v>
      </c>
      <c r="AC62" s="111">
        <f t="shared" si="3"/>
        <v>0.215158774387223</v>
      </c>
      <c r="AD62" s="98" t="s">
        <v>1535</v>
      </c>
      <c r="AE62" s="92" t="s">
        <v>1536</v>
      </c>
      <c r="AF62" s="42" t="s">
        <v>716</v>
      </c>
      <c r="AG62" s="42" t="s">
        <v>717</v>
      </c>
      <c r="AH62" s="42" t="s">
        <v>718</v>
      </c>
      <c r="AI62" s="42" t="s">
        <v>1537</v>
      </c>
      <c r="AJ62" s="42" t="s">
        <v>1538</v>
      </c>
      <c r="AK62" s="42" t="s">
        <v>980</v>
      </c>
      <c r="AL62" s="42" t="s">
        <v>1539</v>
      </c>
      <c r="AM62" s="42" t="s">
        <v>1540</v>
      </c>
      <c r="AN62" s="42" t="s">
        <v>970</v>
      </c>
      <c r="AO62" s="43" t="s">
        <v>1541</v>
      </c>
      <c r="AP62" s="43" t="s">
        <v>1056</v>
      </c>
      <c r="AQ62" s="43" t="s">
        <v>1542</v>
      </c>
    </row>
    <row r="63" ht="48" customHeight="1" spans="1:43">
      <c r="A63" s="109" t="s">
        <v>726</v>
      </c>
      <c r="B63" s="98" t="s">
        <v>1543</v>
      </c>
      <c r="C63" s="98" t="s">
        <v>1544</v>
      </c>
      <c r="D63" s="98" t="s">
        <v>1369</v>
      </c>
      <c r="E63" s="98" t="s">
        <v>1254</v>
      </c>
      <c r="F63" s="98" t="s">
        <v>1545</v>
      </c>
      <c r="G63" s="98" t="s">
        <v>1546</v>
      </c>
      <c r="H63" s="110">
        <v>1</v>
      </c>
      <c r="I63" s="98" t="s">
        <v>1547</v>
      </c>
      <c r="J63" s="98" t="s">
        <v>1548</v>
      </c>
      <c r="K63" s="98" t="s">
        <v>974</v>
      </c>
      <c r="L63" s="98" t="s">
        <v>974</v>
      </c>
      <c r="M63" s="110">
        <v>24</v>
      </c>
      <c r="N63" s="110">
        <v>22</v>
      </c>
      <c r="O63" s="110">
        <v>11</v>
      </c>
      <c r="P63" s="98" t="s">
        <v>971</v>
      </c>
      <c r="Q63" s="98" t="s">
        <v>1064</v>
      </c>
      <c r="R63" s="98" t="s">
        <v>81</v>
      </c>
      <c r="S63" s="98" t="s">
        <v>1549</v>
      </c>
      <c r="T63" s="98" t="s">
        <v>974</v>
      </c>
      <c r="U63" s="111">
        <v>0.4</v>
      </c>
      <c r="V63" s="111">
        <v>1.24973966468529</v>
      </c>
      <c r="W63" s="111">
        <v>-0.600000000000001</v>
      </c>
      <c r="X63" s="111">
        <v>1.26062745924549</v>
      </c>
      <c r="Y63" s="111" t="s">
        <v>1550</v>
      </c>
      <c r="Z63" s="111">
        <f t="shared" si="0"/>
        <v>0.779777364609644</v>
      </c>
      <c r="AA63" s="111">
        <f t="shared" si="1"/>
        <v>0.375848673360144</v>
      </c>
      <c r="AB63" s="111">
        <f t="shared" si="2"/>
        <v>0.783185617862363</v>
      </c>
      <c r="AC63" s="111">
        <f t="shared" si="3"/>
        <v>0.306248890453677</v>
      </c>
      <c r="AD63" s="98" t="s">
        <v>1551</v>
      </c>
      <c r="AE63" s="92" t="s">
        <v>1552</v>
      </c>
      <c r="AF63" s="42" t="s">
        <v>739</v>
      </c>
      <c r="AG63" s="42" t="s">
        <v>740</v>
      </c>
      <c r="AH63" s="42" t="s">
        <v>741</v>
      </c>
      <c r="AI63" s="42" t="s">
        <v>1553</v>
      </c>
      <c r="AJ63" s="42" t="s">
        <v>1554</v>
      </c>
      <c r="AK63" s="42" t="s">
        <v>1555</v>
      </c>
      <c r="AL63" s="42" t="s">
        <v>1556</v>
      </c>
      <c r="AM63" s="42" t="s">
        <v>1557</v>
      </c>
      <c r="AN63" s="42" t="s">
        <v>970</v>
      </c>
      <c r="AO63" s="43" t="s">
        <v>1558</v>
      </c>
      <c r="AP63" s="43" t="s">
        <v>1056</v>
      </c>
      <c r="AQ63" s="43" t="s">
        <v>1559</v>
      </c>
    </row>
    <row r="64" ht="48" customHeight="1" spans="1:43">
      <c r="A64" s="109" t="s">
        <v>726</v>
      </c>
      <c r="B64" s="98" t="s">
        <v>1560</v>
      </c>
      <c r="C64" s="98" t="s">
        <v>1561</v>
      </c>
      <c r="D64" s="98" t="s">
        <v>1369</v>
      </c>
      <c r="E64" s="98" t="s">
        <v>1254</v>
      </c>
      <c r="F64" s="98" t="s">
        <v>1545</v>
      </c>
      <c r="G64" s="98" t="s">
        <v>1546</v>
      </c>
      <c r="H64" s="110">
        <v>1</v>
      </c>
      <c r="I64" s="98" t="s">
        <v>1562</v>
      </c>
      <c r="J64" s="98" t="s">
        <v>1548</v>
      </c>
      <c r="K64" s="98" t="s">
        <v>974</v>
      </c>
      <c r="L64" s="98" t="s">
        <v>974</v>
      </c>
      <c r="M64" s="110">
        <v>22</v>
      </c>
      <c r="N64" s="110">
        <v>22</v>
      </c>
      <c r="O64" s="110">
        <v>22</v>
      </c>
      <c r="P64" s="98" t="s">
        <v>971</v>
      </c>
      <c r="Q64" s="98" t="s">
        <v>1064</v>
      </c>
      <c r="R64" s="98" t="s">
        <v>81</v>
      </c>
      <c r="S64" s="98" t="s">
        <v>1563</v>
      </c>
      <c r="T64" s="98" t="s">
        <v>970</v>
      </c>
      <c r="U64" s="111">
        <v>0.0999999999999996</v>
      </c>
      <c r="V64" s="111">
        <v>1.26062745924549</v>
      </c>
      <c r="W64" s="111">
        <v>-0.600000000000001</v>
      </c>
      <c r="X64" s="111">
        <v>1.26062745924549</v>
      </c>
      <c r="Y64" s="111" t="s">
        <v>1564</v>
      </c>
      <c r="Z64" s="111">
        <f t="shared" si="0"/>
        <v>0.545303963243857</v>
      </c>
      <c r="AA64" s="111">
        <f t="shared" si="1"/>
        <v>0.307063741020001</v>
      </c>
      <c r="AB64" s="111">
        <f t="shared" si="2"/>
        <v>0.545303963243857</v>
      </c>
      <c r="AC64" s="111">
        <f t="shared" si="3"/>
        <v>0.307063741020001</v>
      </c>
      <c r="AD64" s="98" t="s">
        <v>1565</v>
      </c>
      <c r="AE64" s="92" t="s">
        <v>1566</v>
      </c>
      <c r="AF64" s="42" t="s">
        <v>739</v>
      </c>
      <c r="AG64" s="42" t="s">
        <v>740</v>
      </c>
      <c r="AH64" s="42" t="s">
        <v>741</v>
      </c>
      <c r="AI64" s="42" t="s">
        <v>1567</v>
      </c>
      <c r="AJ64" s="42" t="s">
        <v>1554</v>
      </c>
      <c r="AK64" s="42" t="s">
        <v>1555</v>
      </c>
      <c r="AL64" s="42" t="s">
        <v>1556</v>
      </c>
      <c r="AM64" s="42" t="s">
        <v>1568</v>
      </c>
      <c r="AN64" s="42" t="s">
        <v>974</v>
      </c>
      <c r="AO64" s="43" t="s">
        <v>1569</v>
      </c>
      <c r="AP64" s="43" t="s">
        <v>1570</v>
      </c>
      <c r="AQ64" s="43" t="s">
        <v>1571</v>
      </c>
    </row>
    <row r="65" ht="48" customHeight="1" spans="1:43">
      <c r="A65" s="112" t="s">
        <v>749</v>
      </c>
      <c r="B65" s="102" t="s">
        <v>1222</v>
      </c>
      <c r="C65" s="102" t="s">
        <v>1572</v>
      </c>
      <c r="D65" s="102" t="s">
        <v>1369</v>
      </c>
      <c r="E65" s="102" t="s">
        <v>1254</v>
      </c>
      <c r="F65" s="102" t="s">
        <v>1573</v>
      </c>
      <c r="G65" s="102" t="s">
        <v>1574</v>
      </c>
      <c r="H65" s="113">
        <v>1</v>
      </c>
      <c r="I65" s="102" t="s">
        <v>1226</v>
      </c>
      <c r="J65" s="102" t="s">
        <v>1227</v>
      </c>
      <c r="K65" s="102" t="s">
        <v>970</v>
      </c>
      <c r="L65" s="102" t="s">
        <v>970</v>
      </c>
      <c r="M65" s="113">
        <v>18</v>
      </c>
      <c r="N65" s="113">
        <v>19</v>
      </c>
      <c r="O65" s="113">
        <v>19</v>
      </c>
      <c r="P65" s="102" t="s">
        <v>971</v>
      </c>
      <c r="Q65" s="102" t="s">
        <v>972</v>
      </c>
      <c r="R65" s="102" t="s">
        <v>81</v>
      </c>
      <c r="S65" s="102" t="s">
        <v>1228</v>
      </c>
      <c r="T65" s="102" t="s">
        <v>970</v>
      </c>
      <c r="U65" s="114">
        <v>0.3</v>
      </c>
      <c r="V65" s="114">
        <v>2.36220236220354</v>
      </c>
      <c r="W65" s="114">
        <v>0.699999999999999</v>
      </c>
      <c r="X65" s="114">
        <v>2.42693221990232</v>
      </c>
      <c r="Y65" s="114" t="s">
        <v>975</v>
      </c>
      <c r="Z65" s="114">
        <f t="shared" si="0"/>
        <v>-0.16336152229637</v>
      </c>
      <c r="AA65" s="114">
        <f t="shared" si="1"/>
        <v>0.329465885126119</v>
      </c>
      <c r="AB65" s="114">
        <f t="shared" si="2"/>
        <v>-0.16336152229637</v>
      </c>
      <c r="AC65" s="114">
        <f t="shared" si="3"/>
        <v>0.329465885126119</v>
      </c>
      <c r="AD65" s="102" t="s">
        <v>1229</v>
      </c>
      <c r="AE65" s="95" t="s">
        <v>1575</v>
      </c>
      <c r="AF65" s="42" t="s">
        <v>762</v>
      </c>
      <c r="AG65" s="42" t="s">
        <v>763</v>
      </c>
      <c r="AH65" s="42" t="s">
        <v>764</v>
      </c>
      <c r="AI65" s="42" t="s">
        <v>1231</v>
      </c>
      <c r="AJ65" s="42" t="s">
        <v>1232</v>
      </c>
      <c r="AK65" s="42" t="s">
        <v>980</v>
      </c>
      <c r="AL65" s="42" t="s">
        <v>1576</v>
      </c>
      <c r="AM65" s="42" t="s">
        <v>1577</v>
      </c>
      <c r="AN65" s="42" t="s">
        <v>974</v>
      </c>
      <c r="AO65" s="43" t="s">
        <v>1235</v>
      </c>
      <c r="AP65" s="43" t="s">
        <v>1236</v>
      </c>
      <c r="AQ65" s="43" t="s">
        <v>1578</v>
      </c>
    </row>
    <row r="66" ht="48" customHeight="1" spans="1:43">
      <c r="A66" s="98" t="s">
        <v>770</v>
      </c>
      <c r="B66" s="98" t="s">
        <v>1579</v>
      </c>
      <c r="C66" s="98" t="s">
        <v>1580</v>
      </c>
      <c r="D66" s="98" t="s">
        <v>1369</v>
      </c>
      <c r="E66" s="98" t="s">
        <v>1254</v>
      </c>
      <c r="F66" s="98" t="s">
        <v>1435</v>
      </c>
      <c r="G66" s="98" t="s">
        <v>1546</v>
      </c>
      <c r="H66" s="98">
        <v>1</v>
      </c>
      <c r="I66" s="98" t="s">
        <v>1581</v>
      </c>
      <c r="J66" s="98" t="s">
        <v>1582</v>
      </c>
      <c r="K66" s="98" t="s">
        <v>970</v>
      </c>
      <c r="L66" s="98" t="s">
        <v>970</v>
      </c>
      <c r="M66" s="98">
        <v>23</v>
      </c>
      <c r="N66" s="98">
        <v>23</v>
      </c>
      <c r="O66" s="98">
        <v>23</v>
      </c>
      <c r="P66" s="98" t="s">
        <v>971</v>
      </c>
      <c r="Q66" s="98" t="s">
        <v>972</v>
      </c>
      <c r="R66" s="98" t="s">
        <v>81</v>
      </c>
      <c r="S66" s="98" t="s">
        <v>1583</v>
      </c>
      <c r="T66" s="98" t="s">
        <v>970</v>
      </c>
      <c r="U66" s="111">
        <v>0.6</v>
      </c>
      <c r="V66" s="111">
        <v>1.9</v>
      </c>
      <c r="W66" s="111">
        <v>0</v>
      </c>
      <c r="X66" s="111">
        <v>2.1</v>
      </c>
      <c r="Y66" s="111" t="s">
        <v>975</v>
      </c>
      <c r="Z66" s="111">
        <f t="shared" ref="Z66:Z103" si="4">H66*(1-3/(4*(M66+O66)-9))*((U66-W66)/SQRT(((M66-1)*V66^2+(O66-1)*X66^2)/(M66+O66-2)))</f>
        <v>0.29448926106341</v>
      </c>
      <c r="AA66" s="111">
        <f t="shared" ref="AA66:AA103" si="5">SQRT((M66+O66)/(M66*O66)+Z66^2/(2*(M66+O66)))</f>
        <v>0.296477947066118</v>
      </c>
      <c r="AB66" s="111">
        <f t="shared" ref="AB66:AB103" si="6">H66*(1-3/(4*(M66+N66)-9))*((U66-W66)/SQRT(((M66-1)*V66^2+(N66-1)*X66^2)/(M66+N66-2)))</f>
        <v>0.29448926106341</v>
      </c>
      <c r="AC66" s="111">
        <f t="shared" ref="AC66:AC103" si="7">SQRT((M66+N66)/(M66*N66)+AB66^2/(2*(M66+N66)))</f>
        <v>0.296477947066118</v>
      </c>
      <c r="AD66" s="98" t="s">
        <v>1584</v>
      </c>
      <c r="AE66" s="98" t="s">
        <v>1585</v>
      </c>
      <c r="AF66" s="42" t="s">
        <v>783</v>
      </c>
      <c r="AG66" s="42" t="s">
        <v>784</v>
      </c>
      <c r="AH66" s="42" t="s">
        <v>785</v>
      </c>
      <c r="AI66" s="42" t="s">
        <v>1586</v>
      </c>
      <c r="AJ66" s="42" t="s">
        <v>1587</v>
      </c>
      <c r="AK66" s="42" t="s">
        <v>980</v>
      </c>
      <c r="AL66" s="42" t="s">
        <v>1588</v>
      </c>
      <c r="AM66" s="42" t="s">
        <v>1589</v>
      </c>
      <c r="AN66" s="42" t="s">
        <v>974</v>
      </c>
      <c r="AO66" s="43" t="s">
        <v>1590</v>
      </c>
      <c r="AP66" s="43" t="s">
        <v>1591</v>
      </c>
      <c r="AQ66" s="43" t="s">
        <v>1592</v>
      </c>
    </row>
    <row r="67" ht="48" customHeight="1" spans="1:43">
      <c r="A67" s="120" t="s">
        <v>818</v>
      </c>
      <c r="B67" s="116" t="s">
        <v>1593</v>
      </c>
      <c r="C67" s="116" t="s">
        <v>1594</v>
      </c>
      <c r="D67" s="116" t="s">
        <v>1369</v>
      </c>
      <c r="E67" s="116" t="s">
        <v>1254</v>
      </c>
      <c r="F67" s="116" t="s">
        <v>1595</v>
      </c>
      <c r="G67" s="116" t="s">
        <v>1532</v>
      </c>
      <c r="H67" s="116">
        <v>1</v>
      </c>
      <c r="I67" s="116" t="s">
        <v>1596</v>
      </c>
      <c r="J67" s="116" t="s">
        <v>1597</v>
      </c>
      <c r="K67" s="116" t="s">
        <v>974</v>
      </c>
      <c r="L67" s="116" t="s">
        <v>974</v>
      </c>
      <c r="M67" s="116">
        <v>19</v>
      </c>
      <c r="N67" s="116">
        <v>23</v>
      </c>
      <c r="O67" s="116">
        <v>12</v>
      </c>
      <c r="P67" s="116" t="s">
        <v>971</v>
      </c>
      <c r="Q67" s="116" t="s">
        <v>1064</v>
      </c>
      <c r="R67" s="116" t="s">
        <v>81</v>
      </c>
      <c r="S67" s="116" t="s">
        <v>1598</v>
      </c>
      <c r="T67" s="116" t="s">
        <v>970</v>
      </c>
      <c r="U67" s="118">
        <v>0.97</v>
      </c>
      <c r="V67" s="118">
        <v>1.08972473588517</v>
      </c>
      <c r="W67" s="118">
        <v>0</v>
      </c>
      <c r="X67" s="118">
        <v>1.15099956559505</v>
      </c>
      <c r="Y67" s="118" t="s">
        <v>1599</v>
      </c>
      <c r="Z67" s="118">
        <f t="shared" si="4"/>
        <v>0.84850568637233</v>
      </c>
      <c r="AA67" s="118">
        <f t="shared" si="5"/>
        <v>0.384157781370172</v>
      </c>
      <c r="AB67" s="118">
        <f t="shared" si="6"/>
        <v>0.846827502287605</v>
      </c>
      <c r="AC67" s="118">
        <f t="shared" si="7"/>
        <v>0.323491800206175</v>
      </c>
      <c r="AD67" s="116" t="s">
        <v>1600</v>
      </c>
      <c r="AE67" s="121" t="s">
        <v>1601</v>
      </c>
      <c r="AF67" s="42" t="s">
        <v>830</v>
      </c>
      <c r="AG67" s="42" t="s">
        <v>831</v>
      </c>
      <c r="AH67" s="42" t="s">
        <v>832</v>
      </c>
      <c r="AI67" s="42" t="s">
        <v>1602</v>
      </c>
      <c r="AJ67" s="42" t="s">
        <v>1603</v>
      </c>
      <c r="AK67" s="42" t="s">
        <v>1604</v>
      </c>
      <c r="AL67" s="42" t="s">
        <v>1605</v>
      </c>
      <c r="AM67" s="42" t="s">
        <v>1606</v>
      </c>
      <c r="AN67" s="42" t="s">
        <v>974</v>
      </c>
      <c r="AO67" s="43" t="s">
        <v>1607</v>
      </c>
      <c r="AP67" s="43" t="s">
        <v>1608</v>
      </c>
      <c r="AQ67" s="43" t="s">
        <v>1609</v>
      </c>
    </row>
    <row r="68" ht="48" customHeight="1" spans="1:43">
      <c r="A68" s="98" t="s">
        <v>818</v>
      </c>
      <c r="B68" s="98" t="s">
        <v>1610</v>
      </c>
      <c r="C68" s="98" t="s">
        <v>1611</v>
      </c>
      <c r="D68" s="98" t="s">
        <v>1369</v>
      </c>
      <c r="E68" s="98" t="s">
        <v>1254</v>
      </c>
      <c r="F68" s="98" t="s">
        <v>1595</v>
      </c>
      <c r="G68" s="98" t="s">
        <v>1532</v>
      </c>
      <c r="H68" s="98">
        <v>1</v>
      </c>
      <c r="I68" s="98" t="s">
        <v>1612</v>
      </c>
      <c r="J68" s="98" t="s">
        <v>1597</v>
      </c>
      <c r="K68" s="98" t="s">
        <v>974</v>
      </c>
      <c r="L68" s="98" t="s">
        <v>974</v>
      </c>
      <c r="M68" s="98">
        <v>20</v>
      </c>
      <c r="N68" s="98">
        <v>23</v>
      </c>
      <c r="O68" s="98">
        <v>11</v>
      </c>
      <c r="P68" s="98" t="s">
        <v>971</v>
      </c>
      <c r="Q68" s="98" t="s">
        <v>1064</v>
      </c>
      <c r="R68" s="98" t="s">
        <v>81</v>
      </c>
      <c r="S68" s="98" t="s">
        <v>1598</v>
      </c>
      <c r="T68" s="98" t="s">
        <v>970</v>
      </c>
      <c r="U68" s="111">
        <v>0.95</v>
      </c>
      <c r="V68" s="111">
        <v>0.983869910099908</v>
      </c>
      <c r="W68" s="111">
        <v>0</v>
      </c>
      <c r="X68" s="111">
        <v>1.15099956559505</v>
      </c>
      <c r="Y68" s="111" t="s">
        <v>1599</v>
      </c>
      <c r="Z68" s="111">
        <f t="shared" si="4"/>
        <v>0.885777305723432</v>
      </c>
      <c r="AA68" s="111">
        <f t="shared" si="5"/>
        <v>0.391872367958405</v>
      </c>
      <c r="AB68" s="111">
        <f t="shared" si="6"/>
        <v>0.866022720140647</v>
      </c>
      <c r="AC68" s="111">
        <f t="shared" si="7"/>
        <v>0.319685997587138</v>
      </c>
      <c r="AD68" s="98" t="s">
        <v>1600</v>
      </c>
      <c r="AE68" s="98" t="s">
        <v>1613</v>
      </c>
      <c r="AF68" s="42" t="s">
        <v>830</v>
      </c>
      <c r="AG68" s="42" t="s">
        <v>831</v>
      </c>
      <c r="AH68" s="42" t="s">
        <v>832</v>
      </c>
      <c r="AI68" s="42" t="s">
        <v>1614</v>
      </c>
      <c r="AJ68" s="42" t="s">
        <v>1603</v>
      </c>
      <c r="AK68" s="42" t="s">
        <v>1604</v>
      </c>
      <c r="AL68" s="42" t="s">
        <v>1605</v>
      </c>
      <c r="AM68" s="42" t="s">
        <v>1615</v>
      </c>
      <c r="AN68" s="42" t="s">
        <v>974</v>
      </c>
      <c r="AO68" s="43" t="s">
        <v>1607</v>
      </c>
      <c r="AP68" s="43" t="s">
        <v>1608</v>
      </c>
      <c r="AQ68" s="43" t="s">
        <v>1616</v>
      </c>
    </row>
    <row r="69" ht="48" customHeight="1" spans="1:43">
      <c r="A69" s="98" t="s">
        <v>862</v>
      </c>
      <c r="B69" s="98" t="s">
        <v>1617</v>
      </c>
      <c r="C69" s="98" t="s">
        <v>1618</v>
      </c>
      <c r="D69" s="98" t="s">
        <v>1369</v>
      </c>
      <c r="E69" s="98" t="s">
        <v>1254</v>
      </c>
      <c r="F69" s="98" t="s">
        <v>1370</v>
      </c>
      <c r="G69" s="98" t="s">
        <v>1619</v>
      </c>
      <c r="H69" s="98">
        <v>1</v>
      </c>
      <c r="I69" s="98" t="s">
        <v>1620</v>
      </c>
      <c r="J69" s="98" t="s">
        <v>1621</v>
      </c>
      <c r="K69" s="98" t="s">
        <v>970</v>
      </c>
      <c r="L69" s="98" t="s">
        <v>970</v>
      </c>
      <c r="M69" s="98">
        <v>58</v>
      </c>
      <c r="N69" s="98">
        <v>50</v>
      </c>
      <c r="O69" s="98">
        <v>50</v>
      </c>
      <c r="P69" s="98" t="s">
        <v>971</v>
      </c>
      <c r="Q69" s="98" t="s">
        <v>972</v>
      </c>
      <c r="R69" s="98" t="s">
        <v>81</v>
      </c>
      <c r="S69" s="98" t="s">
        <v>1622</v>
      </c>
      <c r="T69" s="98" t="s">
        <v>974</v>
      </c>
      <c r="U69" s="111">
        <v>0.07</v>
      </c>
      <c r="V69" s="111">
        <v>0.157162336455017</v>
      </c>
      <c r="W69" s="111">
        <v>-0.02</v>
      </c>
      <c r="X69" s="111">
        <v>0.153948043183407</v>
      </c>
      <c r="Y69" s="111" t="s">
        <v>975</v>
      </c>
      <c r="Z69" s="111">
        <f t="shared" si="4"/>
        <v>0.573991430299718</v>
      </c>
      <c r="AA69" s="111">
        <f t="shared" si="5"/>
        <v>0.196892573796389</v>
      </c>
      <c r="AB69" s="111">
        <f t="shared" si="6"/>
        <v>0.573991430299718</v>
      </c>
      <c r="AC69" s="111">
        <f t="shared" si="7"/>
        <v>0.196892573796389</v>
      </c>
      <c r="AD69" s="98" t="s">
        <v>1623</v>
      </c>
      <c r="AE69" s="98" t="s">
        <v>1624</v>
      </c>
      <c r="AF69" s="42" t="s">
        <v>874</v>
      </c>
      <c r="AG69" s="42" t="s">
        <v>875</v>
      </c>
      <c r="AH69" s="42" t="s">
        <v>876</v>
      </c>
      <c r="AI69" s="42" t="s">
        <v>1625</v>
      </c>
      <c r="AJ69" s="42" t="s">
        <v>1626</v>
      </c>
      <c r="AK69" s="42" t="s">
        <v>980</v>
      </c>
      <c r="AL69" s="42" t="s">
        <v>1627</v>
      </c>
      <c r="AM69" s="42" t="s">
        <v>1628</v>
      </c>
      <c r="AN69" s="42" t="s">
        <v>970</v>
      </c>
      <c r="AO69" s="43" t="s">
        <v>1478</v>
      </c>
      <c r="AP69" s="43" t="s">
        <v>1056</v>
      </c>
      <c r="AQ69" s="43" t="s">
        <v>1629</v>
      </c>
    </row>
    <row r="70" ht="48" customHeight="1" spans="1:43">
      <c r="A70" s="98" t="s">
        <v>884</v>
      </c>
      <c r="B70" s="98" t="s">
        <v>1417</v>
      </c>
      <c r="C70" s="98" t="s">
        <v>1630</v>
      </c>
      <c r="D70" s="98" t="s">
        <v>1369</v>
      </c>
      <c r="E70" s="98" t="s">
        <v>1254</v>
      </c>
      <c r="F70" s="98" t="s">
        <v>1370</v>
      </c>
      <c r="G70" s="98" t="s">
        <v>1619</v>
      </c>
      <c r="H70" s="98">
        <v>1</v>
      </c>
      <c r="I70" s="98" t="s">
        <v>1419</v>
      </c>
      <c r="J70" s="98" t="s">
        <v>1420</v>
      </c>
      <c r="K70" s="98" t="s">
        <v>970</v>
      </c>
      <c r="L70" s="98" t="s">
        <v>970</v>
      </c>
      <c r="M70" s="98">
        <v>25</v>
      </c>
      <c r="N70" s="98">
        <v>27</v>
      </c>
      <c r="O70" s="98">
        <v>27</v>
      </c>
      <c r="P70" s="98" t="s">
        <v>971</v>
      </c>
      <c r="Q70" s="98" t="s">
        <v>1064</v>
      </c>
      <c r="R70" s="98" t="s">
        <v>81</v>
      </c>
      <c r="S70" s="98" t="s">
        <v>1421</v>
      </c>
      <c r="T70" s="98" t="s">
        <v>970</v>
      </c>
      <c r="U70" s="111">
        <v>0.05</v>
      </c>
      <c r="V70" s="111">
        <v>0.141774468787578</v>
      </c>
      <c r="W70" s="111">
        <v>0.03</v>
      </c>
      <c r="X70" s="111">
        <v>0.135277492584687</v>
      </c>
      <c r="Y70" s="111" t="s">
        <v>975</v>
      </c>
      <c r="Z70" s="111">
        <f t="shared" si="4"/>
        <v>0.14229508830782</v>
      </c>
      <c r="AA70" s="111">
        <f t="shared" si="5"/>
        <v>0.277905970262916</v>
      </c>
      <c r="AB70" s="111">
        <f t="shared" si="6"/>
        <v>0.14229508830782</v>
      </c>
      <c r="AC70" s="111">
        <f t="shared" si="7"/>
        <v>0.277905970262916</v>
      </c>
      <c r="AD70" s="98" t="s">
        <v>1422</v>
      </c>
      <c r="AE70" s="98" t="s">
        <v>1631</v>
      </c>
      <c r="AF70" s="42" t="s">
        <v>897</v>
      </c>
      <c r="AG70" s="42" t="s">
        <v>898</v>
      </c>
      <c r="AH70" s="42" t="s">
        <v>899</v>
      </c>
      <c r="AI70" s="42" t="s">
        <v>1424</v>
      </c>
      <c r="AJ70" s="42" t="s">
        <v>1425</v>
      </c>
      <c r="AK70" s="42" t="s">
        <v>980</v>
      </c>
      <c r="AL70" s="42" t="s">
        <v>1632</v>
      </c>
      <c r="AM70" s="42" t="s">
        <v>1633</v>
      </c>
      <c r="AN70" s="42" t="s">
        <v>970</v>
      </c>
      <c r="AO70" s="43" t="s">
        <v>1055</v>
      </c>
      <c r="AP70" s="43" t="s">
        <v>1056</v>
      </c>
      <c r="AQ70" s="43" t="s">
        <v>1428</v>
      </c>
    </row>
    <row r="71" ht="48" customHeight="1" spans="1:43">
      <c r="A71" s="98" t="s">
        <v>36</v>
      </c>
      <c r="B71" s="98" t="s">
        <v>962</v>
      </c>
      <c r="C71" s="98" t="s">
        <v>1634</v>
      </c>
      <c r="D71" s="98" t="s">
        <v>1635</v>
      </c>
      <c r="E71" s="98" t="s">
        <v>965</v>
      </c>
      <c r="F71" s="98" t="s">
        <v>1636</v>
      </c>
      <c r="G71" s="98" t="s">
        <v>1637</v>
      </c>
      <c r="H71" s="98">
        <v>-1</v>
      </c>
      <c r="I71" s="98" t="s">
        <v>968</v>
      </c>
      <c r="J71" s="98" t="s">
        <v>969</v>
      </c>
      <c r="K71" s="98" t="s">
        <v>970</v>
      </c>
      <c r="L71" s="98" t="s">
        <v>970</v>
      </c>
      <c r="M71" s="98">
        <v>25</v>
      </c>
      <c r="N71" s="98">
        <v>25</v>
      </c>
      <c r="O71" s="98">
        <v>25</v>
      </c>
      <c r="P71" s="98" t="s">
        <v>971</v>
      </c>
      <c r="Q71" s="98" t="s">
        <v>972</v>
      </c>
      <c r="R71" s="98" t="s">
        <v>47</v>
      </c>
      <c r="S71" s="98" t="s">
        <v>973</v>
      </c>
      <c r="T71" s="98" t="s">
        <v>974</v>
      </c>
      <c r="U71" s="111">
        <v>-59.6799999999999</v>
      </c>
      <c r="V71" s="111">
        <v>116.634178524136</v>
      </c>
      <c r="W71" s="111">
        <v>19.52</v>
      </c>
      <c r="X71" s="111">
        <v>114.997901285197</v>
      </c>
      <c r="Y71" s="111" t="s">
        <v>975</v>
      </c>
      <c r="Z71" s="111">
        <f t="shared" si="4"/>
        <v>0.673085317075232</v>
      </c>
      <c r="AA71" s="111">
        <f t="shared" si="5"/>
        <v>0.29074118807046</v>
      </c>
      <c r="AB71" s="111">
        <f t="shared" si="6"/>
        <v>0.673085317075232</v>
      </c>
      <c r="AC71" s="111">
        <f t="shared" si="7"/>
        <v>0.29074118807046</v>
      </c>
      <c r="AD71" s="98" t="s">
        <v>976</v>
      </c>
      <c r="AE71" s="98" t="s">
        <v>977</v>
      </c>
      <c r="AF71" s="42" t="s">
        <v>56</v>
      </c>
      <c r="AG71" s="42" t="s">
        <v>57</v>
      </c>
      <c r="AH71" s="42" t="s">
        <v>58</v>
      </c>
      <c r="AI71" s="42" t="s">
        <v>978</v>
      </c>
      <c r="AJ71" s="42" t="s">
        <v>979</v>
      </c>
      <c r="AK71" s="42" t="s">
        <v>980</v>
      </c>
      <c r="AL71" s="42" t="s">
        <v>1638</v>
      </c>
      <c r="AM71" s="42" t="s">
        <v>1639</v>
      </c>
      <c r="AN71" s="42" t="s">
        <v>974</v>
      </c>
      <c r="AO71" s="43" t="s">
        <v>983</v>
      </c>
      <c r="AP71" s="43" t="s">
        <v>984</v>
      </c>
      <c r="AQ71" s="43" t="s">
        <v>985</v>
      </c>
    </row>
    <row r="72" ht="48" customHeight="1" spans="1:43">
      <c r="A72" s="98" t="s">
        <v>143</v>
      </c>
      <c r="B72" s="98" t="s">
        <v>1013</v>
      </c>
      <c r="C72" s="98" t="s">
        <v>1640</v>
      </c>
      <c r="D72" s="98" t="s">
        <v>1635</v>
      </c>
      <c r="E72" s="98" t="s">
        <v>965</v>
      </c>
      <c r="F72" s="98" t="s">
        <v>1641</v>
      </c>
      <c r="G72" s="98" t="s">
        <v>1016</v>
      </c>
      <c r="H72" s="98">
        <v>-1</v>
      </c>
      <c r="I72" s="98" t="s">
        <v>1017</v>
      </c>
      <c r="J72" s="98" t="s">
        <v>1018</v>
      </c>
      <c r="K72" s="98" t="s">
        <v>970</v>
      </c>
      <c r="L72" s="98" t="s">
        <v>970</v>
      </c>
      <c r="M72" s="98">
        <v>28</v>
      </c>
      <c r="N72" s="98">
        <v>28</v>
      </c>
      <c r="O72" s="98">
        <v>28</v>
      </c>
      <c r="P72" s="98" t="s">
        <v>971</v>
      </c>
      <c r="Q72" s="98" t="s">
        <v>972</v>
      </c>
      <c r="R72" s="98" t="s">
        <v>81</v>
      </c>
      <c r="S72" s="98" t="s">
        <v>1019</v>
      </c>
      <c r="T72" s="98" t="s">
        <v>970</v>
      </c>
      <c r="U72" s="111">
        <v>-5.02999999999999</v>
      </c>
      <c r="V72" s="111">
        <v>8.60223226842893</v>
      </c>
      <c r="W72" s="111">
        <v>-0.150000000000006</v>
      </c>
      <c r="X72" s="111">
        <v>8.3917995686265</v>
      </c>
      <c r="Y72" s="111" t="s">
        <v>975</v>
      </c>
      <c r="Z72" s="111">
        <f t="shared" si="4"/>
        <v>0.566262103656047</v>
      </c>
      <c r="AA72" s="111">
        <f t="shared" si="5"/>
        <v>0.272564749352545</v>
      </c>
      <c r="AB72" s="111">
        <f t="shared" si="6"/>
        <v>0.566262103656047</v>
      </c>
      <c r="AC72" s="111">
        <f t="shared" si="7"/>
        <v>0.272564749352545</v>
      </c>
      <c r="AD72" s="98" t="s">
        <v>1020</v>
      </c>
      <c r="AE72" s="98" t="s">
        <v>1642</v>
      </c>
      <c r="AF72" s="42" t="s">
        <v>157</v>
      </c>
      <c r="AG72" s="42" t="s">
        <v>158</v>
      </c>
      <c r="AH72" s="42" t="s">
        <v>159</v>
      </c>
      <c r="AI72" s="42" t="s">
        <v>1022</v>
      </c>
      <c r="AJ72" s="42" t="s">
        <v>1023</v>
      </c>
      <c r="AK72" s="42" t="s">
        <v>980</v>
      </c>
      <c r="AL72" s="42" t="s">
        <v>1643</v>
      </c>
      <c r="AM72" s="42" t="s">
        <v>1644</v>
      </c>
      <c r="AN72" s="42" t="s">
        <v>974</v>
      </c>
      <c r="AO72" s="43" t="s">
        <v>1026</v>
      </c>
      <c r="AP72" s="43" t="s">
        <v>1027</v>
      </c>
      <c r="AQ72" s="43" t="s">
        <v>1028</v>
      </c>
    </row>
    <row r="73" ht="48" customHeight="1" spans="1:43">
      <c r="A73" s="98" t="s">
        <v>217</v>
      </c>
      <c r="B73" s="98" t="s">
        <v>1645</v>
      </c>
      <c r="C73" s="98" t="s">
        <v>1646</v>
      </c>
      <c r="D73" s="98" t="s">
        <v>1635</v>
      </c>
      <c r="E73" s="98" t="s">
        <v>965</v>
      </c>
      <c r="F73" s="98" t="s">
        <v>1641</v>
      </c>
      <c r="G73" s="98" t="s">
        <v>1647</v>
      </c>
      <c r="H73" s="98">
        <v>-1</v>
      </c>
      <c r="I73" s="98" t="s">
        <v>1648</v>
      </c>
      <c r="J73" s="98" t="s">
        <v>969</v>
      </c>
      <c r="K73" s="98" t="s">
        <v>970</v>
      </c>
      <c r="L73" s="98" t="s">
        <v>970</v>
      </c>
      <c r="M73" s="98">
        <v>53</v>
      </c>
      <c r="N73" s="98">
        <v>53</v>
      </c>
      <c r="O73" s="98">
        <v>53</v>
      </c>
      <c r="P73" s="98" t="s">
        <v>971</v>
      </c>
      <c r="Q73" s="98" t="s">
        <v>1064</v>
      </c>
      <c r="R73" s="98" t="s">
        <v>47</v>
      </c>
      <c r="S73" s="98" t="s">
        <v>1649</v>
      </c>
      <c r="T73" s="98" t="s">
        <v>970</v>
      </c>
      <c r="U73" s="111">
        <v>0.42</v>
      </c>
      <c r="V73" s="111">
        <v>12.1273259125005</v>
      </c>
      <c r="W73" s="111">
        <v>-0.45</v>
      </c>
      <c r="X73" s="111">
        <v>12.7773357240434</v>
      </c>
      <c r="Y73" s="98" t="s">
        <v>975</v>
      </c>
      <c r="Z73" s="111">
        <f t="shared" si="4"/>
        <v>-0.0693377668516274</v>
      </c>
      <c r="AA73" s="111">
        <f t="shared" si="5"/>
        <v>0.194315534656956</v>
      </c>
      <c r="AB73" s="111">
        <f t="shared" si="6"/>
        <v>-0.0693377668516274</v>
      </c>
      <c r="AC73" s="111">
        <f t="shared" si="7"/>
        <v>0.194315534656956</v>
      </c>
      <c r="AD73" s="98" t="s">
        <v>1650</v>
      </c>
      <c r="AE73" s="98" t="s">
        <v>1651</v>
      </c>
      <c r="AF73" s="42" t="s">
        <v>231</v>
      </c>
      <c r="AG73" s="42" t="s">
        <v>232</v>
      </c>
      <c r="AH73" s="42" t="s">
        <v>233</v>
      </c>
      <c r="AI73" s="42" t="s">
        <v>1652</v>
      </c>
      <c r="AJ73" s="42" t="s">
        <v>1653</v>
      </c>
      <c r="AK73" s="42" t="s">
        <v>980</v>
      </c>
      <c r="AL73" s="42" t="s">
        <v>1654</v>
      </c>
      <c r="AM73" s="42" t="s">
        <v>1655</v>
      </c>
      <c r="AN73" s="42" t="s">
        <v>970</v>
      </c>
      <c r="AO73" s="43" t="s">
        <v>1520</v>
      </c>
      <c r="AP73" s="43" t="s">
        <v>1056</v>
      </c>
      <c r="AQ73" s="43" t="s">
        <v>1656</v>
      </c>
    </row>
    <row r="74" ht="48" customHeight="1" spans="1:43">
      <c r="A74" s="98" t="s">
        <v>242</v>
      </c>
      <c r="B74" s="98" t="s">
        <v>1383</v>
      </c>
      <c r="C74" s="98" t="s">
        <v>1657</v>
      </c>
      <c r="D74" s="98" t="s">
        <v>1635</v>
      </c>
      <c r="E74" s="98" t="s">
        <v>965</v>
      </c>
      <c r="F74" s="98" t="s">
        <v>1658</v>
      </c>
      <c r="G74" s="98" t="s">
        <v>1659</v>
      </c>
      <c r="H74" s="98">
        <v>-1</v>
      </c>
      <c r="I74" s="98" t="s">
        <v>1386</v>
      </c>
      <c r="J74" s="98" t="s">
        <v>1387</v>
      </c>
      <c r="K74" s="98" t="s">
        <v>974</v>
      </c>
      <c r="L74" s="98" t="s">
        <v>974</v>
      </c>
      <c r="M74" s="98">
        <v>21</v>
      </c>
      <c r="N74" s="98">
        <v>21</v>
      </c>
      <c r="O74" s="98">
        <v>11</v>
      </c>
      <c r="P74" s="98" t="s">
        <v>971</v>
      </c>
      <c r="Q74" s="98" t="s">
        <v>1064</v>
      </c>
      <c r="R74" s="98" t="s">
        <v>81</v>
      </c>
      <c r="S74" s="98" t="s">
        <v>1388</v>
      </c>
      <c r="T74" s="98" t="s">
        <v>970</v>
      </c>
      <c r="U74" s="111">
        <v>-36.25</v>
      </c>
      <c r="V74" s="111">
        <v>436.318554384294</v>
      </c>
      <c r="W74" s="111">
        <v>70.3800000000001</v>
      </c>
      <c r="X74" s="111">
        <v>441.543828968314</v>
      </c>
      <c r="Y74" s="98" t="s">
        <v>993</v>
      </c>
      <c r="Z74" s="111">
        <f t="shared" si="4"/>
        <v>0.237273732780266</v>
      </c>
      <c r="AA74" s="111">
        <f t="shared" si="5"/>
        <v>0.373373549755895</v>
      </c>
      <c r="AB74" s="111">
        <f t="shared" si="6"/>
        <v>0.238343188990786</v>
      </c>
      <c r="AC74" s="111">
        <f t="shared" si="7"/>
        <v>0.309700459656052</v>
      </c>
      <c r="AD74" s="98" t="s">
        <v>1389</v>
      </c>
      <c r="AE74" s="98" t="s">
        <v>1390</v>
      </c>
      <c r="AF74" s="42" t="s">
        <v>257</v>
      </c>
      <c r="AG74" s="42" t="s">
        <v>258</v>
      </c>
      <c r="AH74" s="42" t="s">
        <v>259</v>
      </c>
      <c r="AI74" s="42" t="s">
        <v>1391</v>
      </c>
      <c r="AJ74" s="42" t="s">
        <v>1392</v>
      </c>
      <c r="AK74" s="42" t="s">
        <v>1393</v>
      </c>
      <c r="AL74" s="42" t="s">
        <v>1660</v>
      </c>
      <c r="AM74" s="42" t="s">
        <v>1661</v>
      </c>
      <c r="AN74" s="42" t="s">
        <v>974</v>
      </c>
      <c r="AO74" s="43" t="s">
        <v>1396</v>
      </c>
      <c r="AP74" s="43" t="s">
        <v>1397</v>
      </c>
      <c r="AQ74" s="43" t="s">
        <v>1398</v>
      </c>
    </row>
    <row r="75" ht="48" customHeight="1" spans="1:43">
      <c r="A75" s="98" t="s">
        <v>242</v>
      </c>
      <c r="B75" s="98" t="s">
        <v>1399</v>
      </c>
      <c r="C75" s="98" t="s">
        <v>1662</v>
      </c>
      <c r="D75" s="98" t="s">
        <v>1635</v>
      </c>
      <c r="E75" s="98" t="s">
        <v>965</v>
      </c>
      <c r="F75" s="98" t="s">
        <v>1658</v>
      </c>
      <c r="G75" s="98" t="s">
        <v>1659</v>
      </c>
      <c r="H75" s="98">
        <v>-1</v>
      </c>
      <c r="I75" s="98" t="s">
        <v>1401</v>
      </c>
      <c r="J75" s="98" t="s">
        <v>1387</v>
      </c>
      <c r="K75" s="98" t="s">
        <v>974</v>
      </c>
      <c r="L75" s="98" t="s">
        <v>974</v>
      </c>
      <c r="M75" s="98">
        <v>22</v>
      </c>
      <c r="N75" s="98">
        <v>21</v>
      </c>
      <c r="O75" s="98">
        <v>10</v>
      </c>
      <c r="P75" s="98" t="s">
        <v>971</v>
      </c>
      <c r="Q75" s="98" t="s">
        <v>1064</v>
      </c>
      <c r="R75" s="98" t="s">
        <v>47</v>
      </c>
      <c r="S75" s="98" t="s">
        <v>1402</v>
      </c>
      <c r="T75" s="98" t="s">
        <v>970</v>
      </c>
      <c r="U75" s="111">
        <v>-272.98</v>
      </c>
      <c r="V75" s="111">
        <v>350.545454114014</v>
      </c>
      <c r="W75" s="111">
        <v>70.3800000000001</v>
      </c>
      <c r="X75" s="111">
        <v>441.543828968314</v>
      </c>
      <c r="Y75" s="98" t="s">
        <v>993</v>
      </c>
      <c r="Z75" s="111">
        <f t="shared" si="4"/>
        <v>0.880477249765548</v>
      </c>
      <c r="AA75" s="111">
        <f t="shared" si="5"/>
        <v>0.396947947950311</v>
      </c>
      <c r="AB75" s="111">
        <f t="shared" si="6"/>
        <v>0.847803295078221</v>
      </c>
      <c r="AC75" s="111">
        <f t="shared" si="7"/>
        <v>0.318482948896916</v>
      </c>
      <c r="AD75" s="98" t="s">
        <v>1389</v>
      </c>
      <c r="AE75" s="98" t="s">
        <v>1403</v>
      </c>
      <c r="AF75" s="42" t="s">
        <v>257</v>
      </c>
      <c r="AG75" s="42" t="s">
        <v>258</v>
      </c>
      <c r="AH75" s="42" t="s">
        <v>259</v>
      </c>
      <c r="AI75" s="42" t="s">
        <v>1404</v>
      </c>
      <c r="AJ75" s="42" t="s">
        <v>1392</v>
      </c>
      <c r="AK75" s="42" t="s">
        <v>1393</v>
      </c>
      <c r="AL75" s="42" t="s">
        <v>1660</v>
      </c>
      <c r="AM75" s="42" t="s">
        <v>1663</v>
      </c>
      <c r="AN75" s="42" t="s">
        <v>974</v>
      </c>
      <c r="AO75" s="43" t="s">
        <v>1396</v>
      </c>
      <c r="AP75" s="43" t="s">
        <v>1397</v>
      </c>
      <c r="AQ75" s="43" t="s">
        <v>1398</v>
      </c>
    </row>
    <row r="76" ht="48" customHeight="1" spans="1:43">
      <c r="A76" s="98" t="s">
        <v>310</v>
      </c>
      <c r="B76" s="98" t="s">
        <v>1089</v>
      </c>
      <c r="C76" s="98" t="s">
        <v>1664</v>
      </c>
      <c r="D76" s="98" t="s">
        <v>1635</v>
      </c>
      <c r="E76" s="98" t="s">
        <v>965</v>
      </c>
      <c r="F76" s="98" t="s">
        <v>1641</v>
      </c>
      <c r="G76" s="98" t="s">
        <v>1016</v>
      </c>
      <c r="H76" s="98">
        <v>-1</v>
      </c>
      <c r="I76" s="98" t="s">
        <v>1093</v>
      </c>
      <c r="J76" s="98" t="s">
        <v>1094</v>
      </c>
      <c r="K76" s="98" t="s">
        <v>974</v>
      </c>
      <c r="L76" s="98" t="s">
        <v>974</v>
      </c>
      <c r="M76" s="98">
        <v>20</v>
      </c>
      <c r="N76" s="98">
        <v>20</v>
      </c>
      <c r="O76" s="98">
        <v>7</v>
      </c>
      <c r="P76" s="98" t="s">
        <v>971</v>
      </c>
      <c r="Q76" s="98" t="s">
        <v>972</v>
      </c>
      <c r="R76" s="98" t="s">
        <v>81</v>
      </c>
      <c r="S76" s="98" t="s">
        <v>1095</v>
      </c>
      <c r="T76" s="98" t="s">
        <v>970</v>
      </c>
      <c r="U76" s="111">
        <v>-10.3</v>
      </c>
      <c r="V76" s="111">
        <v>38.3652186231227</v>
      </c>
      <c r="W76" s="111">
        <v>1.5</v>
      </c>
      <c r="X76" s="111">
        <v>32.5459674921487</v>
      </c>
      <c r="Y76" s="98" t="s">
        <v>993</v>
      </c>
      <c r="Z76" s="111">
        <f t="shared" si="4"/>
        <v>0.308820320271854</v>
      </c>
      <c r="AA76" s="111">
        <f t="shared" si="5"/>
        <v>0.44116125599038</v>
      </c>
      <c r="AB76" s="111">
        <f t="shared" si="6"/>
        <v>0.325105672788061</v>
      </c>
      <c r="AC76" s="111">
        <f t="shared" si="7"/>
        <v>0.318309866688086</v>
      </c>
      <c r="AD76" s="98" t="s">
        <v>1096</v>
      </c>
      <c r="AE76" s="98" t="s">
        <v>1665</v>
      </c>
      <c r="AF76" s="42" t="s">
        <v>323</v>
      </c>
      <c r="AG76" s="42" t="s">
        <v>324</v>
      </c>
      <c r="AH76" s="42" t="s">
        <v>325</v>
      </c>
      <c r="AI76" s="42" t="s">
        <v>1098</v>
      </c>
      <c r="AJ76" s="42" t="s">
        <v>1099</v>
      </c>
      <c r="AK76" s="42" t="s">
        <v>1100</v>
      </c>
      <c r="AL76" s="42" t="s">
        <v>1666</v>
      </c>
      <c r="AM76" s="42" t="s">
        <v>1667</v>
      </c>
      <c r="AN76" s="42" t="s">
        <v>974</v>
      </c>
      <c r="AO76" s="43" t="s">
        <v>1103</v>
      </c>
      <c r="AP76" s="43" t="s">
        <v>1104</v>
      </c>
      <c r="AQ76" s="43" t="s">
        <v>1105</v>
      </c>
    </row>
    <row r="77" ht="48" customHeight="1" spans="1:43">
      <c r="A77" s="98" t="s">
        <v>310</v>
      </c>
      <c r="B77" s="98" t="s">
        <v>1106</v>
      </c>
      <c r="C77" s="98" t="s">
        <v>1668</v>
      </c>
      <c r="D77" s="98" t="s">
        <v>1635</v>
      </c>
      <c r="E77" s="98" t="s">
        <v>965</v>
      </c>
      <c r="F77" s="98" t="s">
        <v>1641</v>
      </c>
      <c r="G77" s="98" t="s">
        <v>1016</v>
      </c>
      <c r="H77" s="98">
        <v>-1</v>
      </c>
      <c r="I77" s="98" t="s">
        <v>1047</v>
      </c>
      <c r="J77" s="98" t="s">
        <v>1094</v>
      </c>
      <c r="K77" s="98" t="s">
        <v>974</v>
      </c>
      <c r="L77" s="98" t="s">
        <v>974</v>
      </c>
      <c r="M77" s="98">
        <v>20</v>
      </c>
      <c r="N77" s="98">
        <v>20</v>
      </c>
      <c r="O77" s="98">
        <v>7</v>
      </c>
      <c r="P77" s="98" t="s">
        <v>971</v>
      </c>
      <c r="Q77" s="98" t="s">
        <v>972</v>
      </c>
      <c r="R77" s="98" t="s">
        <v>81</v>
      </c>
      <c r="S77" s="98" t="s">
        <v>1108</v>
      </c>
      <c r="T77" s="98" t="s">
        <v>970</v>
      </c>
      <c r="U77" s="111">
        <v>-22.7</v>
      </c>
      <c r="V77" s="111">
        <v>32.1420285607489</v>
      </c>
      <c r="W77" s="111">
        <v>1.5</v>
      </c>
      <c r="X77" s="111">
        <v>32.5459674921487</v>
      </c>
      <c r="Y77" s="98" t="s">
        <v>993</v>
      </c>
      <c r="Z77" s="111">
        <f t="shared" si="4"/>
        <v>0.727887021533125</v>
      </c>
      <c r="AA77" s="111">
        <f t="shared" si="5"/>
        <v>0.450187311435825</v>
      </c>
      <c r="AB77" s="111">
        <f t="shared" si="6"/>
        <v>0.733327489491094</v>
      </c>
      <c r="AC77" s="111">
        <f t="shared" si="7"/>
        <v>0.32668350905049</v>
      </c>
      <c r="AD77" s="98" t="s">
        <v>1096</v>
      </c>
      <c r="AE77" s="98" t="s">
        <v>1665</v>
      </c>
      <c r="AF77" s="42" t="s">
        <v>323</v>
      </c>
      <c r="AG77" s="42" t="s">
        <v>324</v>
      </c>
      <c r="AH77" s="42" t="s">
        <v>325</v>
      </c>
      <c r="AI77" s="42" t="s">
        <v>1109</v>
      </c>
      <c r="AJ77" s="42" t="s">
        <v>1099</v>
      </c>
      <c r="AK77" s="42" t="s">
        <v>1100</v>
      </c>
      <c r="AL77" s="42" t="s">
        <v>1666</v>
      </c>
      <c r="AM77" s="42" t="s">
        <v>1669</v>
      </c>
      <c r="AN77" s="42" t="s">
        <v>974</v>
      </c>
      <c r="AO77" s="43" t="s">
        <v>1103</v>
      </c>
      <c r="AP77" s="43" t="s">
        <v>1104</v>
      </c>
      <c r="AQ77" s="43" t="s">
        <v>1105</v>
      </c>
    </row>
    <row r="78" ht="48" customHeight="1" spans="1:43">
      <c r="A78" s="98" t="s">
        <v>310</v>
      </c>
      <c r="B78" s="98" t="s">
        <v>1111</v>
      </c>
      <c r="C78" s="98" t="s">
        <v>1670</v>
      </c>
      <c r="D78" s="98" t="s">
        <v>1635</v>
      </c>
      <c r="E78" s="98" t="s">
        <v>965</v>
      </c>
      <c r="F78" s="98" t="s">
        <v>1641</v>
      </c>
      <c r="G78" s="98" t="s">
        <v>1016</v>
      </c>
      <c r="H78" s="98">
        <v>-1</v>
      </c>
      <c r="I78" s="98" t="s">
        <v>1113</v>
      </c>
      <c r="J78" s="98" t="s">
        <v>1094</v>
      </c>
      <c r="K78" s="98" t="s">
        <v>974</v>
      </c>
      <c r="L78" s="98" t="s">
        <v>974</v>
      </c>
      <c r="M78" s="98">
        <v>20</v>
      </c>
      <c r="N78" s="98">
        <v>20</v>
      </c>
      <c r="O78" s="98">
        <v>6</v>
      </c>
      <c r="P78" s="98" t="s">
        <v>971</v>
      </c>
      <c r="Q78" s="98" t="s">
        <v>972</v>
      </c>
      <c r="R78" s="98" t="s">
        <v>81</v>
      </c>
      <c r="S78" s="98" t="s">
        <v>1114</v>
      </c>
      <c r="T78" s="98" t="s">
        <v>970</v>
      </c>
      <c r="U78" s="111">
        <v>4.5</v>
      </c>
      <c r="V78" s="111">
        <v>22.1501692995787</v>
      </c>
      <c r="W78" s="111">
        <v>1.5</v>
      </c>
      <c r="X78" s="111">
        <v>32.5459674921487</v>
      </c>
      <c r="Y78" s="98" t="s">
        <v>993</v>
      </c>
      <c r="Z78" s="111">
        <f t="shared" si="4"/>
        <v>-0.117718465844362</v>
      </c>
      <c r="AA78" s="111">
        <f t="shared" si="5"/>
        <v>0.465760839583748</v>
      </c>
      <c r="AB78" s="111">
        <f t="shared" si="6"/>
        <v>-0.105626620457098</v>
      </c>
      <c r="AC78" s="111">
        <f t="shared" si="7"/>
        <v>0.31644819842569</v>
      </c>
      <c r="AD78" s="98" t="s">
        <v>1096</v>
      </c>
      <c r="AE78" s="98" t="s">
        <v>1665</v>
      </c>
      <c r="AF78" s="42" t="s">
        <v>323</v>
      </c>
      <c r="AG78" s="42" t="s">
        <v>324</v>
      </c>
      <c r="AH78" s="42" t="s">
        <v>325</v>
      </c>
      <c r="AI78" s="42" t="s">
        <v>1115</v>
      </c>
      <c r="AJ78" s="42" t="s">
        <v>1099</v>
      </c>
      <c r="AK78" s="42" t="s">
        <v>1100</v>
      </c>
      <c r="AL78" s="42" t="s">
        <v>1666</v>
      </c>
      <c r="AM78" s="42" t="s">
        <v>1671</v>
      </c>
      <c r="AN78" s="42" t="s">
        <v>974</v>
      </c>
      <c r="AO78" s="43" t="s">
        <v>1103</v>
      </c>
      <c r="AP78" s="43" t="s">
        <v>1104</v>
      </c>
      <c r="AQ78" s="43" t="s">
        <v>1105</v>
      </c>
    </row>
    <row r="79" ht="48" customHeight="1" spans="1:43">
      <c r="A79" s="98" t="s">
        <v>331</v>
      </c>
      <c r="B79" s="98" t="s">
        <v>1672</v>
      </c>
      <c r="C79" s="98" t="s">
        <v>1673</v>
      </c>
      <c r="D79" s="98" t="s">
        <v>1635</v>
      </c>
      <c r="E79" s="98" t="s">
        <v>965</v>
      </c>
      <c r="F79" s="98" t="s">
        <v>1641</v>
      </c>
      <c r="G79" s="98" t="s">
        <v>1674</v>
      </c>
      <c r="H79" s="98">
        <v>-1</v>
      </c>
      <c r="I79" s="98" t="s">
        <v>1675</v>
      </c>
      <c r="J79" s="98" t="s">
        <v>1676</v>
      </c>
      <c r="K79" s="98" t="s">
        <v>970</v>
      </c>
      <c r="L79" s="98" t="s">
        <v>970</v>
      </c>
      <c r="M79" s="98">
        <v>39</v>
      </c>
      <c r="N79" s="98">
        <v>34</v>
      </c>
      <c r="O79" s="98">
        <v>34</v>
      </c>
      <c r="P79" s="98" t="s">
        <v>971</v>
      </c>
      <c r="Q79" s="98" t="s">
        <v>1064</v>
      </c>
      <c r="R79" s="98" t="s">
        <v>81</v>
      </c>
      <c r="S79" s="98" t="s">
        <v>1677</v>
      </c>
      <c r="T79" s="98" t="s">
        <v>970</v>
      </c>
      <c r="U79" s="111">
        <v>-15.01</v>
      </c>
      <c r="V79" s="111">
        <v>6.06302729665635</v>
      </c>
      <c r="W79" s="111">
        <v>-0.930000000000007</v>
      </c>
      <c r="X79" s="111">
        <v>7.20186087063614</v>
      </c>
      <c r="Y79" s="98" t="s">
        <v>975</v>
      </c>
      <c r="Z79" s="111">
        <f t="shared" si="4"/>
        <v>2.10536928381549</v>
      </c>
      <c r="AA79" s="111">
        <f t="shared" si="5"/>
        <v>0.292254899204073</v>
      </c>
      <c r="AB79" s="111">
        <f t="shared" si="6"/>
        <v>2.10536928381549</v>
      </c>
      <c r="AC79" s="111">
        <f t="shared" si="7"/>
        <v>0.292254899204073</v>
      </c>
      <c r="AD79" s="98" t="s">
        <v>1678</v>
      </c>
      <c r="AE79" s="98" t="s">
        <v>1679</v>
      </c>
      <c r="AF79" s="42" t="s">
        <v>343</v>
      </c>
      <c r="AG79" s="42" t="s">
        <v>344</v>
      </c>
      <c r="AH79" s="42" t="s">
        <v>345</v>
      </c>
      <c r="AI79" s="42" t="s">
        <v>1680</v>
      </c>
      <c r="AJ79" s="42" t="s">
        <v>1681</v>
      </c>
      <c r="AK79" s="42" t="s">
        <v>980</v>
      </c>
      <c r="AL79" s="42" t="s">
        <v>1682</v>
      </c>
      <c r="AM79" s="42" t="s">
        <v>1683</v>
      </c>
      <c r="AN79" s="42" t="s">
        <v>974</v>
      </c>
      <c r="AO79" s="43" t="s">
        <v>1684</v>
      </c>
      <c r="AP79" s="43" t="s">
        <v>1685</v>
      </c>
      <c r="AQ79" s="43" t="s">
        <v>1686</v>
      </c>
    </row>
    <row r="80" ht="48" customHeight="1" spans="1:43">
      <c r="A80" s="98" t="s">
        <v>397</v>
      </c>
      <c r="B80" s="98" t="s">
        <v>1133</v>
      </c>
      <c r="C80" s="98" t="s">
        <v>1687</v>
      </c>
      <c r="D80" s="98" t="s">
        <v>1635</v>
      </c>
      <c r="E80" s="98" t="s">
        <v>965</v>
      </c>
      <c r="F80" s="98" t="s">
        <v>1688</v>
      </c>
      <c r="G80" s="98" t="s">
        <v>1689</v>
      </c>
      <c r="H80" s="98">
        <v>-1</v>
      </c>
      <c r="I80" s="98" t="s">
        <v>1137</v>
      </c>
      <c r="J80" s="98" t="s">
        <v>1138</v>
      </c>
      <c r="K80" s="98" t="s">
        <v>974</v>
      </c>
      <c r="L80" s="98" t="s">
        <v>970</v>
      </c>
      <c r="M80" s="98">
        <v>80</v>
      </c>
      <c r="N80" s="98">
        <v>69</v>
      </c>
      <c r="O80" s="98">
        <v>69</v>
      </c>
      <c r="P80" s="98" t="s">
        <v>971</v>
      </c>
      <c r="Q80" s="98" t="s">
        <v>1064</v>
      </c>
      <c r="R80" s="98" t="s">
        <v>81</v>
      </c>
      <c r="S80" s="98" t="s">
        <v>1690</v>
      </c>
      <c r="T80" s="98" t="s">
        <v>970</v>
      </c>
      <c r="U80" s="111">
        <v>-0.18</v>
      </c>
      <c r="V80" s="111">
        <v>0.91</v>
      </c>
      <c r="W80" s="111">
        <v>0.24</v>
      </c>
      <c r="X80" s="111">
        <v>0.68</v>
      </c>
      <c r="Y80" s="98" t="s">
        <v>975</v>
      </c>
      <c r="Z80" s="111">
        <f t="shared" si="4"/>
        <v>0.514758493985435</v>
      </c>
      <c r="AA80" s="111">
        <f t="shared" si="5"/>
        <v>0.166978848546396</v>
      </c>
      <c r="AB80" s="111">
        <f t="shared" si="6"/>
        <v>0.514758493985435</v>
      </c>
      <c r="AC80" s="111">
        <f t="shared" si="7"/>
        <v>0.166978848546396</v>
      </c>
      <c r="AD80" s="98" t="s">
        <v>1691</v>
      </c>
      <c r="AE80" s="98" t="s">
        <v>1692</v>
      </c>
      <c r="AF80" s="42" t="s">
        <v>411</v>
      </c>
      <c r="AG80" s="42" t="s">
        <v>412</v>
      </c>
      <c r="AH80" s="42" t="s">
        <v>413</v>
      </c>
      <c r="AI80" s="42" t="s">
        <v>1142</v>
      </c>
      <c r="AJ80" s="42" t="s">
        <v>1143</v>
      </c>
      <c r="AK80" s="42" t="s">
        <v>980</v>
      </c>
      <c r="AL80" s="42" t="s">
        <v>1693</v>
      </c>
      <c r="AM80" s="42" t="s">
        <v>1694</v>
      </c>
      <c r="AN80" s="42" t="s">
        <v>974</v>
      </c>
      <c r="AO80" s="43" t="s">
        <v>1146</v>
      </c>
      <c r="AP80" s="43" t="s">
        <v>1695</v>
      </c>
      <c r="AQ80" s="43" t="s">
        <v>1696</v>
      </c>
    </row>
    <row r="81" ht="48" customHeight="1" spans="1:43">
      <c r="A81" s="98" t="s">
        <v>420</v>
      </c>
      <c r="B81" s="98" t="s">
        <v>1149</v>
      </c>
      <c r="C81" s="98" t="s">
        <v>1697</v>
      </c>
      <c r="D81" s="98" t="s">
        <v>1635</v>
      </c>
      <c r="E81" s="98" t="s">
        <v>965</v>
      </c>
      <c r="F81" s="98" t="s">
        <v>1698</v>
      </c>
      <c r="G81" s="98" t="s">
        <v>1699</v>
      </c>
      <c r="H81" s="98">
        <v>-1</v>
      </c>
      <c r="I81" s="98" t="s">
        <v>1153</v>
      </c>
      <c r="J81" s="98" t="s">
        <v>1154</v>
      </c>
      <c r="K81" s="98" t="s">
        <v>974</v>
      </c>
      <c r="L81" s="98" t="s">
        <v>970</v>
      </c>
      <c r="M81" s="98">
        <v>16</v>
      </c>
      <c r="N81" s="98">
        <v>17</v>
      </c>
      <c r="O81" s="98">
        <v>17</v>
      </c>
      <c r="P81" s="98" t="s">
        <v>971</v>
      </c>
      <c r="Q81" s="98" t="s">
        <v>1064</v>
      </c>
      <c r="R81" s="98" t="s">
        <v>81</v>
      </c>
      <c r="S81" s="98" t="s">
        <v>1700</v>
      </c>
      <c r="T81" s="98" t="s">
        <v>970</v>
      </c>
      <c r="U81" s="111">
        <v>-74.1</v>
      </c>
      <c r="V81" s="111">
        <v>715.384099627606</v>
      </c>
      <c r="W81" s="111">
        <v>-154.2</v>
      </c>
      <c r="X81" s="111">
        <v>462.513783578392</v>
      </c>
      <c r="Y81" s="98" t="s">
        <v>975</v>
      </c>
      <c r="Z81" s="111">
        <f t="shared" si="4"/>
        <v>-0.130599438099511</v>
      </c>
      <c r="AA81" s="111">
        <f t="shared" si="5"/>
        <v>0.348686043433022</v>
      </c>
      <c r="AB81" s="111">
        <f t="shared" si="6"/>
        <v>-0.130599438099511</v>
      </c>
      <c r="AC81" s="111">
        <f t="shared" si="7"/>
        <v>0.348686043433022</v>
      </c>
      <c r="AD81" s="98" t="s">
        <v>1156</v>
      </c>
      <c r="AE81" s="98" t="s">
        <v>1701</v>
      </c>
      <c r="AF81" s="42" t="s">
        <v>435</v>
      </c>
      <c r="AG81" s="42" t="s">
        <v>436</v>
      </c>
      <c r="AH81" s="42" t="s">
        <v>437</v>
      </c>
      <c r="AI81" s="42" t="s">
        <v>1158</v>
      </c>
      <c r="AJ81" s="42" t="s">
        <v>1159</v>
      </c>
      <c r="AK81" s="42" t="s">
        <v>980</v>
      </c>
      <c r="AL81" s="42" t="s">
        <v>1702</v>
      </c>
      <c r="AM81" s="42" t="s">
        <v>1703</v>
      </c>
      <c r="AN81" s="42" t="s">
        <v>974</v>
      </c>
      <c r="AO81" s="43" t="s">
        <v>1162</v>
      </c>
      <c r="AP81" s="43" t="s">
        <v>1163</v>
      </c>
      <c r="AQ81" s="43" t="s">
        <v>1164</v>
      </c>
    </row>
    <row r="82" ht="48" customHeight="1" spans="1:43">
      <c r="A82" s="98" t="s">
        <v>492</v>
      </c>
      <c r="B82" s="98" t="s">
        <v>1704</v>
      </c>
      <c r="C82" s="98" t="s">
        <v>1705</v>
      </c>
      <c r="D82" s="98" t="s">
        <v>1635</v>
      </c>
      <c r="E82" s="98" t="s">
        <v>965</v>
      </c>
      <c r="F82" s="98" t="s">
        <v>1706</v>
      </c>
      <c r="G82" s="98" t="s">
        <v>1707</v>
      </c>
      <c r="H82" s="98">
        <v>-1</v>
      </c>
      <c r="I82" s="98" t="s">
        <v>1708</v>
      </c>
      <c r="J82" s="98" t="s">
        <v>1709</v>
      </c>
      <c r="K82" s="98" t="s">
        <v>970</v>
      </c>
      <c r="L82" s="98" t="s">
        <v>970</v>
      </c>
      <c r="M82" s="98">
        <v>33</v>
      </c>
      <c r="N82" s="98">
        <v>28</v>
      </c>
      <c r="O82" s="98">
        <v>28</v>
      </c>
      <c r="P82" s="98" t="s">
        <v>991</v>
      </c>
      <c r="Q82" s="98" t="s">
        <v>972</v>
      </c>
      <c r="R82" s="98" t="s">
        <v>81</v>
      </c>
      <c r="S82" s="98" t="s">
        <v>1710</v>
      </c>
      <c r="T82" s="98" t="s">
        <v>974</v>
      </c>
      <c r="U82" s="111">
        <v>-14.9</v>
      </c>
      <c r="V82" s="111">
        <v>63.0610022121438</v>
      </c>
      <c r="W82" s="111">
        <v>3.6</v>
      </c>
      <c r="X82" s="111">
        <v>56.547678997462</v>
      </c>
      <c r="Y82" s="98" t="s">
        <v>975</v>
      </c>
      <c r="Z82" s="111">
        <f t="shared" si="4"/>
        <v>0.303547760411258</v>
      </c>
      <c r="AA82" s="111">
        <f t="shared" si="5"/>
        <v>0.258403893365127</v>
      </c>
      <c r="AB82" s="111">
        <f t="shared" si="6"/>
        <v>0.303547760411258</v>
      </c>
      <c r="AC82" s="111">
        <f t="shared" si="7"/>
        <v>0.258403893365127</v>
      </c>
      <c r="AD82" s="98" t="s">
        <v>1711</v>
      </c>
      <c r="AE82" s="98" t="s">
        <v>1712</v>
      </c>
      <c r="AF82" s="42" t="s">
        <v>504</v>
      </c>
      <c r="AG82" s="42" t="s">
        <v>505</v>
      </c>
      <c r="AH82" s="42" t="s">
        <v>506</v>
      </c>
      <c r="AI82" s="42" t="s">
        <v>1713</v>
      </c>
      <c r="AJ82" s="42" t="s">
        <v>1714</v>
      </c>
      <c r="AK82" s="42" t="s">
        <v>980</v>
      </c>
      <c r="AL82" s="42" t="s">
        <v>1715</v>
      </c>
      <c r="AM82" s="42" t="s">
        <v>1716</v>
      </c>
      <c r="AN82" s="42" t="s">
        <v>970</v>
      </c>
      <c r="AO82" s="43" t="s">
        <v>1717</v>
      </c>
      <c r="AP82" s="43" t="s">
        <v>1056</v>
      </c>
      <c r="AQ82" s="43" t="s">
        <v>1718</v>
      </c>
    </row>
    <row r="83" ht="48" customHeight="1" spans="1:43">
      <c r="A83" s="98" t="s">
        <v>515</v>
      </c>
      <c r="B83" s="98" t="s">
        <v>1300</v>
      </c>
      <c r="C83" s="98" t="s">
        <v>1719</v>
      </c>
      <c r="D83" s="98" t="s">
        <v>1635</v>
      </c>
      <c r="E83" s="98" t="s">
        <v>965</v>
      </c>
      <c r="F83" s="98" t="s">
        <v>1720</v>
      </c>
      <c r="G83" s="98" t="s">
        <v>1721</v>
      </c>
      <c r="H83" s="98">
        <v>-1</v>
      </c>
      <c r="I83" s="98" t="s">
        <v>1303</v>
      </c>
      <c r="J83" s="98" t="s">
        <v>1304</v>
      </c>
      <c r="K83" s="98" t="s">
        <v>970</v>
      </c>
      <c r="L83" s="98" t="s">
        <v>970</v>
      </c>
      <c r="M83" s="98">
        <v>19</v>
      </c>
      <c r="N83" s="98">
        <v>17</v>
      </c>
      <c r="O83" s="98">
        <v>17</v>
      </c>
      <c r="P83" s="98" t="s">
        <v>971</v>
      </c>
      <c r="Q83" s="98" t="s">
        <v>1064</v>
      </c>
      <c r="R83" s="98" t="s">
        <v>81</v>
      </c>
      <c r="S83" s="98" t="s">
        <v>1305</v>
      </c>
      <c r="T83" s="98" t="s">
        <v>970</v>
      </c>
      <c r="U83" s="111">
        <v>23</v>
      </c>
      <c r="V83" s="111">
        <v>103.058235963944</v>
      </c>
      <c r="W83" s="111">
        <v>-44</v>
      </c>
      <c r="X83" s="111">
        <v>103.13098467483</v>
      </c>
      <c r="Y83" s="98" t="s">
        <v>975</v>
      </c>
      <c r="Z83" s="111">
        <f t="shared" si="4"/>
        <v>-0.635459666777895</v>
      </c>
      <c r="AA83" s="111">
        <f t="shared" si="5"/>
        <v>0.342145534133078</v>
      </c>
      <c r="AB83" s="111">
        <f t="shared" si="6"/>
        <v>-0.635459666777895</v>
      </c>
      <c r="AC83" s="111">
        <f t="shared" si="7"/>
        <v>0.342145534133078</v>
      </c>
      <c r="AD83" s="98" t="s">
        <v>1306</v>
      </c>
      <c r="AE83" s="98" t="s">
        <v>1722</v>
      </c>
      <c r="AF83" s="42" t="s">
        <v>531</v>
      </c>
      <c r="AG83" s="42" t="s">
        <v>532</v>
      </c>
      <c r="AH83" s="42" t="s">
        <v>533</v>
      </c>
      <c r="AI83" s="42" t="s">
        <v>1308</v>
      </c>
      <c r="AJ83" s="42" t="s">
        <v>1309</v>
      </c>
      <c r="AK83" s="42" t="s">
        <v>980</v>
      </c>
      <c r="AL83" s="42" t="s">
        <v>1723</v>
      </c>
      <c r="AM83" s="42" t="s">
        <v>1724</v>
      </c>
      <c r="AN83" s="42" t="s">
        <v>974</v>
      </c>
      <c r="AO83" s="43" t="s">
        <v>1312</v>
      </c>
      <c r="AP83" s="43" t="s">
        <v>1313</v>
      </c>
      <c r="AQ83" s="43" t="s">
        <v>1725</v>
      </c>
    </row>
    <row r="84" ht="48" customHeight="1" spans="1:43">
      <c r="A84" s="98" t="s">
        <v>565</v>
      </c>
      <c r="B84" s="98" t="s">
        <v>1508</v>
      </c>
      <c r="C84" s="98" t="s">
        <v>1726</v>
      </c>
      <c r="D84" s="98" t="s">
        <v>1635</v>
      </c>
      <c r="E84" s="98" t="s">
        <v>1727</v>
      </c>
      <c r="F84" s="98" t="s">
        <v>1641</v>
      </c>
      <c r="G84" s="98" t="s">
        <v>1016</v>
      </c>
      <c r="H84" s="98">
        <v>-1</v>
      </c>
      <c r="I84" s="98" t="s">
        <v>1511</v>
      </c>
      <c r="J84" s="98" t="s">
        <v>1512</v>
      </c>
      <c r="K84" s="98" t="s">
        <v>970</v>
      </c>
      <c r="L84" s="98" t="s">
        <v>970</v>
      </c>
      <c r="M84" s="98">
        <v>31</v>
      </c>
      <c r="N84" s="98">
        <v>29</v>
      </c>
      <c r="O84" s="98">
        <v>29</v>
      </c>
      <c r="P84" s="98" t="s">
        <v>991</v>
      </c>
      <c r="Q84" s="98" t="s">
        <v>1064</v>
      </c>
      <c r="R84" s="98" t="s">
        <v>81</v>
      </c>
      <c r="S84" s="98" t="s">
        <v>1513</v>
      </c>
      <c r="T84" s="98" t="s">
        <v>974</v>
      </c>
      <c r="U84" s="111">
        <v>-4.38</v>
      </c>
      <c r="V84" s="111">
        <v>20.3169357681897</v>
      </c>
      <c r="W84" s="111">
        <v>-9.46</v>
      </c>
      <c r="X84" s="111">
        <v>20.1288442718432</v>
      </c>
      <c r="Y84" s="98" t="s">
        <v>975</v>
      </c>
      <c r="Z84" s="111">
        <f t="shared" si="4"/>
        <v>-0.247895722027191</v>
      </c>
      <c r="AA84" s="111">
        <f t="shared" si="5"/>
        <v>0.259331690206089</v>
      </c>
      <c r="AB84" s="111">
        <f t="shared" si="6"/>
        <v>-0.247895722027191</v>
      </c>
      <c r="AC84" s="111">
        <f t="shared" si="7"/>
        <v>0.259331690206089</v>
      </c>
      <c r="AD84" s="98" t="s">
        <v>1514</v>
      </c>
      <c r="AE84" s="98" t="s">
        <v>1728</v>
      </c>
      <c r="AF84" s="42" t="s">
        <v>579</v>
      </c>
      <c r="AG84" s="42" t="s">
        <v>580</v>
      </c>
      <c r="AH84" s="42" t="s">
        <v>581</v>
      </c>
      <c r="AI84" s="42" t="s">
        <v>1516</v>
      </c>
      <c r="AJ84" s="42" t="s">
        <v>1517</v>
      </c>
      <c r="AK84" s="42" t="s">
        <v>980</v>
      </c>
      <c r="AL84" s="42" t="s">
        <v>1729</v>
      </c>
      <c r="AM84" s="42" t="s">
        <v>1730</v>
      </c>
      <c r="AN84" s="42" t="s">
        <v>970</v>
      </c>
      <c r="AO84" s="43" t="s">
        <v>1520</v>
      </c>
      <c r="AP84" s="43" t="s">
        <v>1056</v>
      </c>
      <c r="AQ84" s="43" t="s">
        <v>1521</v>
      </c>
    </row>
    <row r="85" ht="56" spans="1:43">
      <c r="A85" s="98" t="s">
        <v>749</v>
      </c>
      <c r="B85" s="98" t="s">
        <v>1222</v>
      </c>
      <c r="C85" s="98" t="s">
        <v>1731</v>
      </c>
      <c r="D85" s="98" t="s">
        <v>1635</v>
      </c>
      <c r="E85" s="98" t="s">
        <v>965</v>
      </c>
      <c r="F85" s="98" t="s">
        <v>1706</v>
      </c>
      <c r="G85" s="98" t="s">
        <v>1732</v>
      </c>
      <c r="H85" s="98">
        <v>-1</v>
      </c>
      <c r="I85" s="98" t="s">
        <v>1226</v>
      </c>
      <c r="J85" s="98" t="s">
        <v>1227</v>
      </c>
      <c r="K85" s="98" t="s">
        <v>970</v>
      </c>
      <c r="L85" s="98" t="s">
        <v>970</v>
      </c>
      <c r="M85" s="98">
        <v>18</v>
      </c>
      <c r="N85" s="98">
        <v>19</v>
      </c>
      <c r="O85" s="98">
        <v>19</v>
      </c>
      <c r="P85" s="98" t="s">
        <v>971</v>
      </c>
      <c r="Q85" s="98" t="s">
        <v>972</v>
      </c>
      <c r="R85" s="98" t="s">
        <v>81</v>
      </c>
      <c r="S85" s="98" t="s">
        <v>1228</v>
      </c>
      <c r="T85" s="98" t="s">
        <v>970</v>
      </c>
      <c r="U85" s="111">
        <v>0.399999999999999</v>
      </c>
      <c r="V85" s="111">
        <v>14.4249783362056</v>
      </c>
      <c r="W85" s="111">
        <v>2.7</v>
      </c>
      <c r="X85" s="111">
        <v>15.0807824730682</v>
      </c>
      <c r="Y85" s="98" t="s">
        <v>975</v>
      </c>
      <c r="Z85" s="111">
        <f t="shared" si="4"/>
        <v>0.152402606243896</v>
      </c>
      <c r="AA85" s="111">
        <f t="shared" si="5"/>
        <v>0.329394910190708</v>
      </c>
      <c r="AB85" s="111">
        <f t="shared" si="6"/>
        <v>0.152402606243896</v>
      </c>
      <c r="AC85" s="111">
        <f t="shared" si="7"/>
        <v>0.329394910190708</v>
      </c>
      <c r="AD85" s="98" t="s">
        <v>1229</v>
      </c>
      <c r="AE85" s="98" t="s">
        <v>1733</v>
      </c>
      <c r="AF85" s="42" t="s">
        <v>762</v>
      </c>
      <c r="AG85" s="42" t="s">
        <v>763</v>
      </c>
      <c r="AH85" s="42" t="s">
        <v>764</v>
      </c>
      <c r="AI85" s="42" t="s">
        <v>1231</v>
      </c>
      <c r="AJ85" s="42" t="s">
        <v>1232</v>
      </c>
      <c r="AK85" s="42" t="s">
        <v>980</v>
      </c>
      <c r="AL85" s="42" t="s">
        <v>1734</v>
      </c>
      <c r="AM85" s="42" t="s">
        <v>1735</v>
      </c>
      <c r="AN85" s="42" t="s">
        <v>974</v>
      </c>
      <c r="AO85" s="43" t="s">
        <v>1235</v>
      </c>
      <c r="AP85" s="43" t="s">
        <v>1236</v>
      </c>
      <c r="AQ85" s="43" t="s">
        <v>1736</v>
      </c>
    </row>
    <row r="86" ht="48" customHeight="1" spans="1:43">
      <c r="A86" s="98" t="s">
        <v>770</v>
      </c>
      <c r="B86" s="98" t="s">
        <v>1579</v>
      </c>
      <c r="C86" s="98" t="s">
        <v>1737</v>
      </c>
      <c r="D86" s="98" t="s">
        <v>1635</v>
      </c>
      <c r="E86" s="98" t="s">
        <v>965</v>
      </c>
      <c r="F86" s="98" t="s">
        <v>1641</v>
      </c>
      <c r="G86" s="98" t="s">
        <v>1738</v>
      </c>
      <c r="H86" s="98">
        <v>1</v>
      </c>
      <c r="I86" s="98" t="s">
        <v>1581</v>
      </c>
      <c r="J86" s="98" t="s">
        <v>1582</v>
      </c>
      <c r="K86" s="98" t="s">
        <v>970</v>
      </c>
      <c r="L86" s="98" t="s">
        <v>970</v>
      </c>
      <c r="M86" s="98">
        <v>23</v>
      </c>
      <c r="N86" s="98">
        <v>23</v>
      </c>
      <c r="O86" s="98">
        <v>23</v>
      </c>
      <c r="P86" s="98" t="s">
        <v>971</v>
      </c>
      <c r="Q86" s="98" t="s">
        <v>972</v>
      </c>
      <c r="R86" s="98" t="s">
        <v>81</v>
      </c>
      <c r="S86" s="98" t="s">
        <v>1583</v>
      </c>
      <c r="T86" s="98" t="s">
        <v>970</v>
      </c>
      <c r="U86" s="111">
        <v>10.5</v>
      </c>
      <c r="V86" s="111">
        <v>18.3</v>
      </c>
      <c r="W86" s="111">
        <v>-1.5</v>
      </c>
      <c r="X86" s="111">
        <v>31.8</v>
      </c>
      <c r="Y86" s="98" t="s">
        <v>975</v>
      </c>
      <c r="Z86" s="111">
        <f t="shared" si="4"/>
        <v>0.454614350365522</v>
      </c>
      <c r="AA86" s="111">
        <f t="shared" si="5"/>
        <v>0.298668680174098</v>
      </c>
      <c r="AB86" s="111">
        <f t="shared" si="6"/>
        <v>0.454614350365522</v>
      </c>
      <c r="AC86" s="111">
        <f t="shared" si="7"/>
        <v>0.298668680174098</v>
      </c>
      <c r="AD86" s="98" t="s">
        <v>1584</v>
      </c>
      <c r="AE86" s="98" t="s">
        <v>1739</v>
      </c>
      <c r="AF86" s="42" t="s">
        <v>783</v>
      </c>
      <c r="AG86" s="42" t="s">
        <v>784</v>
      </c>
      <c r="AH86" s="42" t="s">
        <v>785</v>
      </c>
      <c r="AI86" s="42" t="s">
        <v>1586</v>
      </c>
      <c r="AJ86" s="42" t="s">
        <v>1587</v>
      </c>
      <c r="AK86" s="42" t="s">
        <v>980</v>
      </c>
      <c r="AL86" s="42" t="s">
        <v>1740</v>
      </c>
      <c r="AM86" s="42" t="s">
        <v>1741</v>
      </c>
      <c r="AN86" s="42" t="s">
        <v>974</v>
      </c>
      <c r="AO86" s="43" t="s">
        <v>1590</v>
      </c>
      <c r="AP86" s="43" t="s">
        <v>1591</v>
      </c>
      <c r="AQ86" s="43" t="s">
        <v>1742</v>
      </c>
    </row>
    <row r="87" ht="48" customHeight="1" spans="1:43">
      <c r="A87" s="98" t="s">
        <v>794</v>
      </c>
      <c r="B87" s="98" t="s">
        <v>1238</v>
      </c>
      <c r="C87" s="98" t="s">
        <v>1743</v>
      </c>
      <c r="D87" s="98" t="s">
        <v>1635</v>
      </c>
      <c r="E87" s="98" t="s">
        <v>965</v>
      </c>
      <c r="F87" s="98" t="s">
        <v>1641</v>
      </c>
      <c r="G87" s="98" t="s">
        <v>1016</v>
      </c>
      <c r="H87" s="98">
        <v>-1</v>
      </c>
      <c r="I87" s="98" t="s">
        <v>1242</v>
      </c>
      <c r="J87" s="98" t="s">
        <v>1243</v>
      </c>
      <c r="K87" s="98" t="s">
        <v>970</v>
      </c>
      <c r="L87" s="98" t="s">
        <v>970</v>
      </c>
      <c r="M87" s="98">
        <v>25</v>
      </c>
      <c r="N87" s="98">
        <v>23</v>
      </c>
      <c r="O87" s="98">
        <v>23</v>
      </c>
      <c r="P87" s="98" t="s">
        <v>971</v>
      </c>
      <c r="Q87" s="98" t="s">
        <v>1064</v>
      </c>
      <c r="R87" s="98" t="s">
        <v>81</v>
      </c>
      <c r="S87" s="98" t="s">
        <v>1244</v>
      </c>
      <c r="T87" s="98" t="s">
        <v>974</v>
      </c>
      <c r="U87" s="111">
        <v>-12.8</v>
      </c>
      <c r="V87" s="111">
        <v>20.6588963887232</v>
      </c>
      <c r="W87" s="111">
        <v>-5</v>
      </c>
      <c r="X87" s="111">
        <v>20.7458429570842</v>
      </c>
      <c r="Y87" s="98" t="s">
        <v>975</v>
      </c>
      <c r="Z87" s="111">
        <f t="shared" si="4"/>
        <v>0.370624953378355</v>
      </c>
      <c r="AA87" s="111">
        <f t="shared" si="5"/>
        <v>0.291391701929882</v>
      </c>
      <c r="AB87" s="111">
        <f t="shared" si="6"/>
        <v>0.370624953378355</v>
      </c>
      <c r="AC87" s="111">
        <f t="shared" si="7"/>
        <v>0.291391701929882</v>
      </c>
      <c r="AD87" s="98" t="s">
        <v>1744</v>
      </c>
      <c r="AE87" s="98" t="s">
        <v>1745</v>
      </c>
      <c r="AF87" s="42" t="s">
        <v>808</v>
      </c>
      <c r="AG87" s="42" t="s">
        <v>809</v>
      </c>
      <c r="AH87" s="42" t="s">
        <v>810</v>
      </c>
      <c r="AI87" s="42" t="s">
        <v>1247</v>
      </c>
      <c r="AJ87" s="42" t="s">
        <v>1248</v>
      </c>
      <c r="AK87" s="42" t="s">
        <v>980</v>
      </c>
      <c r="AL87" s="42" t="s">
        <v>1746</v>
      </c>
      <c r="AM87" s="42" t="s">
        <v>1747</v>
      </c>
      <c r="AN87" s="42" t="s">
        <v>974</v>
      </c>
      <c r="AO87" s="43" t="s">
        <v>1146</v>
      </c>
      <c r="AP87" s="43" t="s">
        <v>1748</v>
      </c>
      <c r="AQ87" s="43" t="s">
        <v>1749</v>
      </c>
    </row>
    <row r="88" ht="84" spans="1:43">
      <c r="A88" s="98" t="s">
        <v>839</v>
      </c>
      <c r="B88" s="98" t="s">
        <v>1750</v>
      </c>
      <c r="C88" s="98" t="s">
        <v>1751</v>
      </c>
      <c r="D88" s="98" t="s">
        <v>1635</v>
      </c>
      <c r="E88" s="98" t="s">
        <v>965</v>
      </c>
      <c r="F88" s="98" t="s">
        <v>1752</v>
      </c>
      <c r="G88" s="98" t="s">
        <v>1659</v>
      </c>
      <c r="H88" s="98">
        <v>-1</v>
      </c>
      <c r="I88" s="98" t="s">
        <v>1753</v>
      </c>
      <c r="J88" s="98" t="s">
        <v>1754</v>
      </c>
      <c r="K88" s="98" t="s">
        <v>970</v>
      </c>
      <c r="L88" s="98" t="s">
        <v>970</v>
      </c>
      <c r="M88" s="98">
        <v>65</v>
      </c>
      <c r="N88" s="98">
        <v>54</v>
      </c>
      <c r="O88" s="98">
        <v>54</v>
      </c>
      <c r="P88" s="98" t="s">
        <v>971</v>
      </c>
      <c r="Q88" s="98" t="s">
        <v>972</v>
      </c>
      <c r="R88" s="98" t="s">
        <v>81</v>
      </c>
      <c r="S88" s="98" t="s">
        <v>1755</v>
      </c>
      <c r="T88" s="98" t="s">
        <v>970</v>
      </c>
      <c r="U88" s="111">
        <v>-47.3000000000001</v>
      </c>
      <c r="V88" s="111">
        <v>291.350167324476</v>
      </c>
      <c r="W88" s="111">
        <v>-58.1999999999999</v>
      </c>
      <c r="X88" s="111">
        <v>307.238002206758</v>
      </c>
      <c r="Y88" s="98" t="s">
        <v>975</v>
      </c>
      <c r="Z88" s="111">
        <f t="shared" si="4"/>
        <v>-0.0362628750852659</v>
      </c>
      <c r="AA88" s="111">
        <f t="shared" si="5"/>
        <v>0.184143039773083</v>
      </c>
      <c r="AB88" s="111">
        <f t="shared" si="6"/>
        <v>-0.0362628750852659</v>
      </c>
      <c r="AC88" s="111">
        <f t="shared" si="7"/>
        <v>0.184143039773083</v>
      </c>
      <c r="AD88" s="98" t="s">
        <v>1756</v>
      </c>
      <c r="AE88" s="98" t="s">
        <v>1757</v>
      </c>
      <c r="AF88" s="42" t="s">
        <v>852</v>
      </c>
      <c r="AG88" s="42" t="s">
        <v>853</v>
      </c>
      <c r="AH88" s="42" t="s">
        <v>854</v>
      </c>
      <c r="AI88" s="42" t="s">
        <v>1758</v>
      </c>
      <c r="AJ88" s="42" t="s">
        <v>1759</v>
      </c>
      <c r="AK88" s="42" t="s">
        <v>980</v>
      </c>
      <c r="AL88" s="42" t="s">
        <v>1760</v>
      </c>
      <c r="AM88" s="42" t="s">
        <v>1761</v>
      </c>
      <c r="AN88" s="42" t="s">
        <v>974</v>
      </c>
      <c r="AO88" s="43" t="s">
        <v>1762</v>
      </c>
      <c r="AP88" s="43" t="s">
        <v>1763</v>
      </c>
      <c r="AQ88" s="43" t="s">
        <v>1764</v>
      </c>
    </row>
    <row r="89" ht="30" customHeight="1" spans="1:43">
      <c r="A89" s="98" t="s">
        <v>36</v>
      </c>
      <c r="B89" s="98" t="s">
        <v>962</v>
      </c>
      <c r="C89" s="98" t="s">
        <v>1765</v>
      </c>
      <c r="D89" s="98" t="s">
        <v>1635</v>
      </c>
      <c r="E89" s="98" t="s">
        <v>1254</v>
      </c>
      <c r="F89" s="98" t="s">
        <v>1636</v>
      </c>
      <c r="G89" s="98" t="s">
        <v>1766</v>
      </c>
      <c r="H89" s="98">
        <v>1</v>
      </c>
      <c r="I89" s="98" t="s">
        <v>968</v>
      </c>
      <c r="J89" s="98" t="s">
        <v>969</v>
      </c>
      <c r="K89" s="98" t="s">
        <v>970</v>
      </c>
      <c r="L89" s="98" t="s">
        <v>970</v>
      </c>
      <c r="M89" s="98">
        <v>25</v>
      </c>
      <c r="N89" s="98">
        <v>25</v>
      </c>
      <c r="O89" s="98">
        <v>25</v>
      </c>
      <c r="P89" s="98" t="s">
        <v>971</v>
      </c>
      <c r="Q89" s="98" t="s">
        <v>972</v>
      </c>
      <c r="R89" s="98" t="s">
        <v>47</v>
      </c>
      <c r="S89" s="98" t="s">
        <v>973</v>
      </c>
      <c r="T89" s="98" t="s">
        <v>974</v>
      </c>
      <c r="U89" s="111">
        <v>0.07</v>
      </c>
      <c r="V89" s="111">
        <v>0.14</v>
      </c>
      <c r="W89" s="111">
        <v>-0.02</v>
      </c>
      <c r="X89" s="111">
        <v>0.105356537528527</v>
      </c>
      <c r="Y89" s="98" t="s">
        <v>975</v>
      </c>
      <c r="Z89" s="111">
        <f t="shared" si="4"/>
        <v>0.715011128985852</v>
      </c>
      <c r="AA89" s="111">
        <f t="shared" si="5"/>
        <v>0.291740311142866</v>
      </c>
      <c r="AB89" s="111">
        <f t="shared" si="6"/>
        <v>0.715011128985852</v>
      </c>
      <c r="AC89" s="111">
        <f t="shared" si="7"/>
        <v>0.291740311142866</v>
      </c>
      <c r="AD89" s="98" t="s">
        <v>976</v>
      </c>
      <c r="AE89" s="98" t="s">
        <v>977</v>
      </c>
      <c r="AF89" s="42" t="s">
        <v>56</v>
      </c>
      <c r="AG89" s="42" t="s">
        <v>57</v>
      </c>
      <c r="AH89" s="42" t="s">
        <v>58</v>
      </c>
      <c r="AI89" s="42" t="s">
        <v>978</v>
      </c>
      <c r="AJ89" s="42" t="s">
        <v>979</v>
      </c>
      <c r="AK89" s="42" t="s">
        <v>980</v>
      </c>
      <c r="AL89" s="42" t="s">
        <v>1767</v>
      </c>
      <c r="AM89" s="42" t="s">
        <v>1768</v>
      </c>
      <c r="AN89" s="42" t="s">
        <v>974</v>
      </c>
      <c r="AO89" s="43" t="s">
        <v>983</v>
      </c>
      <c r="AP89" s="43" t="s">
        <v>984</v>
      </c>
      <c r="AQ89" s="43" t="s">
        <v>985</v>
      </c>
    </row>
    <row r="90" ht="112" spans="1:43">
      <c r="A90" s="98" t="s">
        <v>69</v>
      </c>
      <c r="B90" s="98" t="s">
        <v>1769</v>
      </c>
      <c r="C90" s="98" t="s">
        <v>1770</v>
      </c>
      <c r="D90" s="98" t="s">
        <v>1635</v>
      </c>
      <c r="E90" s="98" t="s">
        <v>1254</v>
      </c>
      <c r="F90" s="98" t="s">
        <v>1771</v>
      </c>
      <c r="G90" s="98" t="s">
        <v>1772</v>
      </c>
      <c r="H90" s="98">
        <v>-1</v>
      </c>
      <c r="I90" s="98" t="s">
        <v>1773</v>
      </c>
      <c r="J90" s="98" t="s">
        <v>969</v>
      </c>
      <c r="K90" s="98" t="s">
        <v>974</v>
      </c>
      <c r="L90" s="98" t="s">
        <v>974</v>
      </c>
      <c r="M90" s="98">
        <v>16</v>
      </c>
      <c r="N90" s="98">
        <v>16</v>
      </c>
      <c r="O90" s="98">
        <v>8</v>
      </c>
      <c r="P90" s="98" t="s">
        <v>971</v>
      </c>
      <c r="Q90" s="98" t="s">
        <v>972</v>
      </c>
      <c r="R90" s="98" t="s">
        <v>81</v>
      </c>
      <c r="S90" s="98" t="s">
        <v>1774</v>
      </c>
      <c r="T90" s="98" t="s">
        <v>970</v>
      </c>
      <c r="U90" s="111">
        <v>-1.7</v>
      </c>
      <c r="V90" s="111">
        <v>2.16564078277077</v>
      </c>
      <c r="W90" s="111">
        <v>0.4</v>
      </c>
      <c r="X90" s="111">
        <v>1.21243556529821</v>
      </c>
      <c r="Y90" s="98" t="s">
        <v>993</v>
      </c>
      <c r="Z90" s="111">
        <f t="shared" si="4"/>
        <v>1.05904742606457</v>
      </c>
      <c r="AA90" s="111">
        <f t="shared" si="5"/>
        <v>0.459201785952492</v>
      </c>
      <c r="AB90" s="111">
        <f t="shared" si="6"/>
        <v>1.166420017881</v>
      </c>
      <c r="AC90" s="111">
        <f t="shared" si="7"/>
        <v>0.38243740619613</v>
      </c>
      <c r="AD90" s="98" t="s">
        <v>1775</v>
      </c>
      <c r="AE90" s="98" t="s">
        <v>1776</v>
      </c>
      <c r="AF90" s="42" t="s">
        <v>85</v>
      </c>
      <c r="AG90" s="42" t="s">
        <v>86</v>
      </c>
      <c r="AH90" s="42" t="s">
        <v>87</v>
      </c>
      <c r="AI90" s="42" t="s">
        <v>1777</v>
      </c>
      <c r="AJ90" s="42" t="s">
        <v>1778</v>
      </c>
      <c r="AK90" s="42" t="s">
        <v>1779</v>
      </c>
      <c r="AL90" s="42" t="s">
        <v>1780</v>
      </c>
      <c r="AM90" s="42" t="s">
        <v>1781</v>
      </c>
      <c r="AN90" s="42" t="s">
        <v>970</v>
      </c>
      <c r="AO90" s="43" t="s">
        <v>1782</v>
      </c>
      <c r="AP90" s="43" t="s">
        <v>1056</v>
      </c>
      <c r="AQ90" s="43" t="s">
        <v>1783</v>
      </c>
    </row>
    <row r="91" ht="112" spans="1:43">
      <c r="A91" s="98" t="s">
        <v>69</v>
      </c>
      <c r="B91" s="98" t="s">
        <v>1784</v>
      </c>
      <c r="C91" s="98" t="s">
        <v>1785</v>
      </c>
      <c r="D91" s="98" t="s">
        <v>1635</v>
      </c>
      <c r="E91" s="98" t="s">
        <v>1254</v>
      </c>
      <c r="F91" s="98" t="s">
        <v>1771</v>
      </c>
      <c r="G91" s="98" t="s">
        <v>1772</v>
      </c>
      <c r="H91" s="98">
        <v>-1</v>
      </c>
      <c r="I91" s="98" t="s">
        <v>1786</v>
      </c>
      <c r="J91" s="98" t="s">
        <v>969</v>
      </c>
      <c r="K91" s="98" t="s">
        <v>974</v>
      </c>
      <c r="L91" s="98" t="s">
        <v>974</v>
      </c>
      <c r="M91" s="98">
        <v>19</v>
      </c>
      <c r="N91" s="98">
        <v>16</v>
      </c>
      <c r="O91" s="98">
        <v>8</v>
      </c>
      <c r="P91" s="98" t="s">
        <v>971</v>
      </c>
      <c r="Q91" s="98" t="s">
        <v>972</v>
      </c>
      <c r="R91" s="98" t="s">
        <v>81</v>
      </c>
      <c r="S91" s="98" t="s">
        <v>1787</v>
      </c>
      <c r="T91" s="98" t="s">
        <v>970</v>
      </c>
      <c r="U91" s="111">
        <v>-1.6</v>
      </c>
      <c r="V91" s="111">
        <v>2.08086520466848</v>
      </c>
      <c r="W91" s="111">
        <v>0.4</v>
      </c>
      <c r="X91" s="111">
        <v>1.21243556529821</v>
      </c>
      <c r="Y91" s="98" t="s">
        <v>993</v>
      </c>
      <c r="Z91" s="111">
        <f t="shared" si="4"/>
        <v>1.03235222663841</v>
      </c>
      <c r="AA91" s="111">
        <f t="shared" si="5"/>
        <v>0.444260858951534</v>
      </c>
      <c r="AB91" s="111">
        <f t="shared" si="6"/>
        <v>1.12265768964187</v>
      </c>
      <c r="AC91" s="111">
        <f t="shared" si="7"/>
        <v>0.364879056565867</v>
      </c>
      <c r="AD91" s="98" t="s">
        <v>1775</v>
      </c>
      <c r="AE91" s="98" t="s">
        <v>1776</v>
      </c>
      <c r="AF91" s="42" t="s">
        <v>85</v>
      </c>
      <c r="AG91" s="42" t="s">
        <v>86</v>
      </c>
      <c r="AH91" s="42" t="s">
        <v>87</v>
      </c>
      <c r="AI91" s="42" t="s">
        <v>1788</v>
      </c>
      <c r="AJ91" s="42" t="s">
        <v>1778</v>
      </c>
      <c r="AK91" s="42" t="s">
        <v>1779</v>
      </c>
      <c r="AL91" s="42" t="s">
        <v>1780</v>
      </c>
      <c r="AM91" s="42" t="s">
        <v>1789</v>
      </c>
      <c r="AN91" s="42" t="s">
        <v>970</v>
      </c>
      <c r="AO91" s="43" t="s">
        <v>1782</v>
      </c>
      <c r="AP91" s="43" t="s">
        <v>1056</v>
      </c>
      <c r="AQ91" s="43" t="s">
        <v>1783</v>
      </c>
    </row>
    <row r="92" ht="56" spans="1:43">
      <c r="A92" s="98" t="s">
        <v>242</v>
      </c>
      <c r="B92" s="98" t="s">
        <v>1383</v>
      </c>
      <c r="C92" s="98" t="s">
        <v>1790</v>
      </c>
      <c r="D92" s="98" t="s">
        <v>1635</v>
      </c>
      <c r="E92" s="98" t="s">
        <v>1254</v>
      </c>
      <c r="F92" s="98" t="s">
        <v>1658</v>
      </c>
      <c r="G92" s="98" t="s">
        <v>1791</v>
      </c>
      <c r="H92" s="98">
        <v>1</v>
      </c>
      <c r="I92" s="98" t="s">
        <v>1386</v>
      </c>
      <c r="J92" s="98" t="s">
        <v>1387</v>
      </c>
      <c r="K92" s="98" t="s">
        <v>974</v>
      </c>
      <c r="L92" s="98" t="s">
        <v>974</v>
      </c>
      <c r="M92" s="98">
        <v>21</v>
      </c>
      <c r="N92" s="98">
        <v>21</v>
      </c>
      <c r="O92" s="98">
        <v>11</v>
      </c>
      <c r="P92" s="98" t="s">
        <v>971</v>
      </c>
      <c r="Q92" s="98" t="s">
        <v>1064</v>
      </c>
      <c r="R92" s="98" t="s">
        <v>81</v>
      </c>
      <c r="S92" s="98" t="s">
        <v>1388</v>
      </c>
      <c r="T92" s="98" t="s">
        <v>970</v>
      </c>
      <c r="U92" s="111">
        <v>2.44</v>
      </c>
      <c r="V92" s="111">
        <v>8.58043705180569</v>
      </c>
      <c r="W92" s="111">
        <v>1</v>
      </c>
      <c r="X92" s="111">
        <v>9.40634360418542</v>
      </c>
      <c r="Y92" s="98" t="s">
        <v>993</v>
      </c>
      <c r="Z92" s="111">
        <f t="shared" si="4"/>
        <v>0.158354128541603</v>
      </c>
      <c r="AA92" s="111">
        <f t="shared" si="5"/>
        <v>0.372719668782448</v>
      </c>
      <c r="AB92" s="111">
        <f t="shared" si="6"/>
        <v>0.156931154554729</v>
      </c>
      <c r="AC92" s="111">
        <f t="shared" si="7"/>
        <v>0.309081345959085</v>
      </c>
      <c r="AD92" s="98" t="s">
        <v>1389</v>
      </c>
      <c r="AE92" s="98" t="s">
        <v>1390</v>
      </c>
      <c r="AF92" s="42" t="s">
        <v>257</v>
      </c>
      <c r="AG92" s="42" t="s">
        <v>258</v>
      </c>
      <c r="AH92" s="42" t="s">
        <v>259</v>
      </c>
      <c r="AI92" s="42" t="s">
        <v>1391</v>
      </c>
      <c r="AJ92" s="42" t="s">
        <v>1392</v>
      </c>
      <c r="AK92" s="42" t="s">
        <v>1393</v>
      </c>
      <c r="AL92" s="42" t="s">
        <v>1792</v>
      </c>
      <c r="AM92" s="42" t="s">
        <v>1793</v>
      </c>
      <c r="AN92" s="42" t="s">
        <v>974</v>
      </c>
      <c r="AO92" s="43" t="s">
        <v>1396</v>
      </c>
      <c r="AP92" s="43" t="s">
        <v>1397</v>
      </c>
      <c r="AQ92" s="43" t="s">
        <v>1398</v>
      </c>
    </row>
    <row r="93" ht="56" spans="1:43">
      <c r="A93" s="98" t="s">
        <v>242</v>
      </c>
      <c r="B93" s="98" t="s">
        <v>1399</v>
      </c>
      <c r="C93" s="98" t="s">
        <v>1794</v>
      </c>
      <c r="D93" s="98" t="s">
        <v>1635</v>
      </c>
      <c r="E93" s="98" t="s">
        <v>1254</v>
      </c>
      <c r="F93" s="98" t="s">
        <v>1658</v>
      </c>
      <c r="G93" s="98" t="s">
        <v>1791</v>
      </c>
      <c r="H93" s="98">
        <v>1</v>
      </c>
      <c r="I93" s="98" t="s">
        <v>1401</v>
      </c>
      <c r="J93" s="98" t="s">
        <v>1387</v>
      </c>
      <c r="K93" s="98" t="s">
        <v>974</v>
      </c>
      <c r="L93" s="98" t="s">
        <v>974</v>
      </c>
      <c r="M93" s="98">
        <v>22</v>
      </c>
      <c r="N93" s="98">
        <v>21</v>
      </c>
      <c r="O93" s="98">
        <v>10</v>
      </c>
      <c r="P93" s="98" t="s">
        <v>971</v>
      </c>
      <c r="Q93" s="98" t="s">
        <v>1064</v>
      </c>
      <c r="R93" s="98" t="s">
        <v>47</v>
      </c>
      <c r="S93" s="98" t="s">
        <v>1402</v>
      </c>
      <c r="T93" s="98" t="s">
        <v>970</v>
      </c>
      <c r="U93" s="111">
        <v>4.40000000000001</v>
      </c>
      <c r="V93" s="111">
        <v>9.43100206764902</v>
      </c>
      <c r="W93" s="111">
        <v>1</v>
      </c>
      <c r="X93" s="111">
        <v>9.40634360418542</v>
      </c>
      <c r="Y93" s="98" t="s">
        <v>993</v>
      </c>
      <c r="Z93" s="111">
        <f t="shared" si="4"/>
        <v>0.351700171784947</v>
      </c>
      <c r="AA93" s="111">
        <f t="shared" si="5"/>
        <v>0.383910469704617</v>
      </c>
      <c r="AB93" s="111">
        <f t="shared" si="6"/>
        <v>0.35432952837752</v>
      </c>
      <c r="AC93" s="111">
        <f t="shared" si="7"/>
        <v>0.30746295709968</v>
      </c>
      <c r="AD93" s="98" t="s">
        <v>1389</v>
      </c>
      <c r="AE93" s="98" t="s">
        <v>1403</v>
      </c>
      <c r="AF93" s="42" t="s">
        <v>257</v>
      </c>
      <c r="AG93" s="42" t="s">
        <v>258</v>
      </c>
      <c r="AH93" s="42" t="s">
        <v>259</v>
      </c>
      <c r="AI93" s="42" t="s">
        <v>1404</v>
      </c>
      <c r="AJ93" s="42" t="s">
        <v>1392</v>
      </c>
      <c r="AK93" s="42" t="s">
        <v>1393</v>
      </c>
      <c r="AL93" s="42" t="s">
        <v>1792</v>
      </c>
      <c r="AM93" s="42" t="s">
        <v>1795</v>
      </c>
      <c r="AN93" s="42" t="s">
        <v>974</v>
      </c>
      <c r="AO93" s="43" t="s">
        <v>1396</v>
      </c>
      <c r="AP93" s="43" t="s">
        <v>1397</v>
      </c>
      <c r="AQ93" s="43" t="s">
        <v>1398</v>
      </c>
    </row>
    <row r="94" ht="154" spans="1:43">
      <c r="A94" s="98" t="s">
        <v>265</v>
      </c>
      <c r="B94" s="98" t="s">
        <v>1796</v>
      </c>
      <c r="C94" s="98" t="s">
        <v>1797</v>
      </c>
      <c r="D94" s="98" t="s">
        <v>1635</v>
      </c>
      <c r="E94" s="98" t="s">
        <v>1254</v>
      </c>
      <c r="F94" s="98" t="s">
        <v>1798</v>
      </c>
      <c r="G94" s="98" t="s">
        <v>1772</v>
      </c>
      <c r="H94" s="98">
        <v>-1</v>
      </c>
      <c r="I94" s="98" t="s">
        <v>1799</v>
      </c>
      <c r="J94" s="98" t="s">
        <v>1800</v>
      </c>
      <c r="K94" s="98" t="s">
        <v>970</v>
      </c>
      <c r="L94" s="98" t="s">
        <v>970</v>
      </c>
      <c r="M94" s="98">
        <v>12</v>
      </c>
      <c r="N94" s="98">
        <v>10</v>
      </c>
      <c r="O94" s="98">
        <v>10</v>
      </c>
      <c r="P94" s="98" t="s">
        <v>971</v>
      </c>
      <c r="Q94" s="98" t="s">
        <v>972</v>
      </c>
      <c r="R94" s="98" t="s">
        <v>81</v>
      </c>
      <c r="S94" s="98" t="s">
        <v>1801</v>
      </c>
      <c r="T94" s="98" t="s">
        <v>974</v>
      </c>
      <c r="U94" s="111">
        <v>-10.6</v>
      </c>
      <c r="V94" s="111">
        <v>9.19629816828489</v>
      </c>
      <c r="W94" s="111">
        <v>0.600000000000001</v>
      </c>
      <c r="X94" s="111">
        <v>11.0929887767004</v>
      </c>
      <c r="Y94" s="98" t="s">
        <v>975</v>
      </c>
      <c r="Z94" s="111">
        <f t="shared" si="4"/>
        <v>1.0674334803843</v>
      </c>
      <c r="AA94" s="111">
        <f t="shared" si="5"/>
        <v>0.457415687752995</v>
      </c>
      <c r="AB94" s="111">
        <f t="shared" si="6"/>
        <v>1.0674334803843</v>
      </c>
      <c r="AC94" s="111">
        <f t="shared" si="7"/>
        <v>0.457415687752995</v>
      </c>
      <c r="AD94" s="98" t="s">
        <v>1802</v>
      </c>
      <c r="AE94" s="98" t="s">
        <v>1803</v>
      </c>
      <c r="AF94" s="42" t="s">
        <v>277</v>
      </c>
      <c r="AG94" s="42" t="s">
        <v>278</v>
      </c>
      <c r="AH94" s="42" t="s">
        <v>279</v>
      </c>
      <c r="AI94" s="42" t="s">
        <v>1804</v>
      </c>
      <c r="AJ94" s="42" t="s">
        <v>1805</v>
      </c>
      <c r="AK94" s="42" t="s">
        <v>980</v>
      </c>
      <c r="AL94" s="42" t="s">
        <v>1806</v>
      </c>
      <c r="AM94" s="42" t="s">
        <v>1807</v>
      </c>
      <c r="AN94" s="42" t="s">
        <v>974</v>
      </c>
      <c r="AO94" s="43" t="s">
        <v>1808</v>
      </c>
      <c r="AP94" s="43" t="s">
        <v>1809</v>
      </c>
      <c r="AQ94" s="43" t="s">
        <v>1810</v>
      </c>
    </row>
    <row r="95" ht="70" spans="1:43">
      <c r="A95" s="98" t="s">
        <v>446</v>
      </c>
      <c r="B95" s="98" t="s">
        <v>1285</v>
      </c>
      <c r="C95" s="98" t="s">
        <v>1811</v>
      </c>
      <c r="D95" s="98" t="s">
        <v>1635</v>
      </c>
      <c r="E95" s="98" t="s">
        <v>1254</v>
      </c>
      <c r="F95" s="98" t="s">
        <v>1287</v>
      </c>
      <c r="G95" s="98" t="s">
        <v>1812</v>
      </c>
      <c r="H95" s="98">
        <v>1</v>
      </c>
      <c r="I95" s="98" t="s">
        <v>1289</v>
      </c>
      <c r="J95" s="98" t="s">
        <v>1290</v>
      </c>
      <c r="K95" s="98" t="s">
        <v>974</v>
      </c>
      <c r="L95" s="98" t="s">
        <v>970</v>
      </c>
      <c r="M95" s="98">
        <v>31</v>
      </c>
      <c r="N95" s="98">
        <v>29</v>
      </c>
      <c r="O95" s="98">
        <v>29</v>
      </c>
      <c r="P95" s="98" t="s">
        <v>971</v>
      </c>
      <c r="Q95" s="98" t="s">
        <v>1064</v>
      </c>
      <c r="R95" s="98" t="s">
        <v>81</v>
      </c>
      <c r="S95" s="98" t="s">
        <v>1813</v>
      </c>
      <c r="T95" s="98" t="s">
        <v>970</v>
      </c>
      <c r="U95" s="111">
        <v>0.15</v>
      </c>
      <c r="V95" s="111">
        <v>0.775435361587283</v>
      </c>
      <c r="W95" s="111">
        <v>0.09</v>
      </c>
      <c r="X95" s="111">
        <v>0.8</v>
      </c>
      <c r="Y95" s="98" t="s">
        <v>975</v>
      </c>
      <c r="Z95" s="111">
        <f t="shared" si="4"/>
        <v>0.0752115105944388</v>
      </c>
      <c r="AA95" s="111">
        <f t="shared" si="5"/>
        <v>0.258433672144068</v>
      </c>
      <c r="AB95" s="111">
        <f t="shared" si="6"/>
        <v>0.0752115105944388</v>
      </c>
      <c r="AC95" s="111">
        <f t="shared" si="7"/>
        <v>0.258433672144068</v>
      </c>
      <c r="AD95" s="98" t="s">
        <v>1292</v>
      </c>
      <c r="AE95" s="98" t="s">
        <v>1814</v>
      </c>
      <c r="AF95" s="42" t="s">
        <v>458</v>
      </c>
      <c r="AG95" s="42" t="s">
        <v>459</v>
      </c>
      <c r="AH95" s="42" t="s">
        <v>460</v>
      </c>
      <c r="AI95" s="42" t="s">
        <v>1294</v>
      </c>
      <c r="AJ95" s="42" t="s">
        <v>1295</v>
      </c>
      <c r="AK95" s="42" t="s">
        <v>980</v>
      </c>
      <c r="AL95" s="42" t="s">
        <v>1815</v>
      </c>
      <c r="AM95" s="42" t="s">
        <v>1816</v>
      </c>
      <c r="AN95" s="42" t="s">
        <v>970</v>
      </c>
      <c r="AO95" s="43" t="s">
        <v>1298</v>
      </c>
      <c r="AP95" s="43" t="s">
        <v>1056</v>
      </c>
      <c r="AQ95" s="43" t="s">
        <v>1299</v>
      </c>
    </row>
    <row r="96" ht="70" spans="1:43">
      <c r="A96" s="98" t="s">
        <v>590</v>
      </c>
      <c r="B96" s="98" t="s">
        <v>1331</v>
      </c>
      <c r="C96" s="98" t="s">
        <v>1817</v>
      </c>
      <c r="D96" s="98" t="s">
        <v>1635</v>
      </c>
      <c r="E96" s="98" t="s">
        <v>1254</v>
      </c>
      <c r="F96" s="98" t="s">
        <v>1818</v>
      </c>
      <c r="G96" s="98" t="s">
        <v>1334</v>
      </c>
      <c r="H96" s="98">
        <v>1</v>
      </c>
      <c r="I96" s="98" t="s">
        <v>1335</v>
      </c>
      <c r="J96" s="98" t="s">
        <v>1094</v>
      </c>
      <c r="K96" s="98" t="s">
        <v>974</v>
      </c>
      <c r="L96" s="98" t="s">
        <v>974</v>
      </c>
      <c r="M96" s="98">
        <v>9</v>
      </c>
      <c r="N96" s="98">
        <v>7</v>
      </c>
      <c r="O96" s="98">
        <v>4</v>
      </c>
      <c r="P96" s="98" t="s">
        <v>971</v>
      </c>
      <c r="Q96" s="98" t="s">
        <v>972</v>
      </c>
      <c r="R96" s="98" t="s">
        <v>81</v>
      </c>
      <c r="S96" s="98" t="s">
        <v>1336</v>
      </c>
      <c r="T96" s="98" t="s">
        <v>970</v>
      </c>
      <c r="U96" s="111">
        <v>7.79</v>
      </c>
      <c r="V96" s="111">
        <v>14.6326530612245</v>
      </c>
      <c r="W96" s="111">
        <v>-4.69</v>
      </c>
      <c r="X96" s="111">
        <v>40.6514289452603</v>
      </c>
      <c r="Y96" s="98" t="s">
        <v>1337</v>
      </c>
      <c r="Z96" s="111">
        <f t="shared" si="4"/>
        <v>0.47143542940931</v>
      </c>
      <c r="AA96" s="111">
        <f t="shared" si="5"/>
        <v>0.607996085924624</v>
      </c>
      <c r="AB96" s="111">
        <f t="shared" si="6"/>
        <v>0.409415212616364</v>
      </c>
      <c r="AC96" s="111">
        <f t="shared" si="7"/>
        <v>0.509123172207185</v>
      </c>
      <c r="AD96" s="98" t="s">
        <v>1338</v>
      </c>
      <c r="AE96" s="98" t="s">
        <v>1819</v>
      </c>
      <c r="AF96" s="42" t="s">
        <v>605</v>
      </c>
      <c r="AG96" s="42" t="s">
        <v>606</v>
      </c>
      <c r="AH96" s="42" t="s">
        <v>607</v>
      </c>
      <c r="AI96" s="42" t="s">
        <v>1340</v>
      </c>
      <c r="AJ96" s="42" t="s">
        <v>1341</v>
      </c>
      <c r="AK96" s="42" t="s">
        <v>1342</v>
      </c>
      <c r="AL96" s="42" t="s">
        <v>1820</v>
      </c>
      <c r="AM96" s="42" t="s">
        <v>1821</v>
      </c>
      <c r="AN96" s="42" t="s">
        <v>974</v>
      </c>
      <c r="AO96" s="43" t="s">
        <v>1345</v>
      </c>
      <c r="AP96" s="43" t="s">
        <v>1346</v>
      </c>
      <c r="AQ96" s="43" t="s">
        <v>1347</v>
      </c>
    </row>
    <row r="97" ht="70" spans="1:43">
      <c r="A97" s="98" t="s">
        <v>590</v>
      </c>
      <c r="B97" s="98" t="s">
        <v>1348</v>
      </c>
      <c r="C97" s="98" t="s">
        <v>1822</v>
      </c>
      <c r="D97" s="98" t="s">
        <v>1635</v>
      </c>
      <c r="E97" s="98" t="s">
        <v>1254</v>
      </c>
      <c r="F97" s="98" t="s">
        <v>1818</v>
      </c>
      <c r="G97" s="98" t="s">
        <v>1334</v>
      </c>
      <c r="H97" s="98">
        <v>1</v>
      </c>
      <c r="I97" s="98" t="s">
        <v>1350</v>
      </c>
      <c r="J97" s="98" t="s">
        <v>1094</v>
      </c>
      <c r="K97" s="98" t="s">
        <v>974</v>
      </c>
      <c r="L97" s="98" t="s">
        <v>974</v>
      </c>
      <c r="M97" s="98">
        <v>8</v>
      </c>
      <c r="N97" s="98">
        <v>7</v>
      </c>
      <c r="O97" s="98">
        <v>3</v>
      </c>
      <c r="P97" s="98" t="s">
        <v>971</v>
      </c>
      <c r="Q97" s="98" t="s">
        <v>972</v>
      </c>
      <c r="R97" s="98" t="s">
        <v>81</v>
      </c>
      <c r="S97" s="98" t="s">
        <v>1351</v>
      </c>
      <c r="T97" s="98" t="s">
        <v>970</v>
      </c>
      <c r="U97" s="111">
        <v>8.06</v>
      </c>
      <c r="V97" s="111">
        <v>15.4048263044212</v>
      </c>
      <c r="W97" s="111">
        <v>-4.69</v>
      </c>
      <c r="X97" s="111">
        <v>40.6514289452603</v>
      </c>
      <c r="Y97" s="98" t="s">
        <v>1337</v>
      </c>
      <c r="Z97" s="111">
        <f t="shared" si="4"/>
        <v>0.496248956201113</v>
      </c>
      <c r="AA97" s="111">
        <f t="shared" si="5"/>
        <v>0.68522048076991</v>
      </c>
      <c r="AB97" s="111">
        <f t="shared" si="6"/>
        <v>0.402129834940423</v>
      </c>
      <c r="AC97" s="111">
        <f t="shared" si="7"/>
        <v>0.522730736608677</v>
      </c>
      <c r="AD97" s="98" t="s">
        <v>1338</v>
      </c>
      <c r="AE97" s="98" t="s">
        <v>1819</v>
      </c>
      <c r="AF97" s="42" t="s">
        <v>605</v>
      </c>
      <c r="AG97" s="42" t="s">
        <v>606</v>
      </c>
      <c r="AH97" s="42" t="s">
        <v>607</v>
      </c>
      <c r="AI97" s="42" t="s">
        <v>1352</v>
      </c>
      <c r="AJ97" s="42" t="s">
        <v>1341</v>
      </c>
      <c r="AK97" s="42" t="s">
        <v>1342</v>
      </c>
      <c r="AL97" s="42" t="s">
        <v>1820</v>
      </c>
      <c r="AM97" s="42" t="s">
        <v>1823</v>
      </c>
      <c r="AN97" s="42" t="s">
        <v>974</v>
      </c>
      <c r="AO97" s="43" t="s">
        <v>1345</v>
      </c>
      <c r="AP97" s="43" t="s">
        <v>1346</v>
      </c>
      <c r="AQ97" s="43" t="s">
        <v>1347</v>
      </c>
    </row>
    <row r="98" ht="48" customHeight="1" spans="1:43">
      <c r="A98" s="98" t="s">
        <v>614</v>
      </c>
      <c r="B98" s="98" t="s">
        <v>1824</v>
      </c>
      <c r="C98" s="98" t="s">
        <v>1825</v>
      </c>
      <c r="D98" s="98" t="s">
        <v>1635</v>
      </c>
      <c r="E98" s="98" t="s">
        <v>1254</v>
      </c>
      <c r="F98" s="98" t="s">
        <v>1771</v>
      </c>
      <c r="G98" s="98" t="s">
        <v>1826</v>
      </c>
      <c r="H98" s="98">
        <v>-1</v>
      </c>
      <c r="I98" s="98" t="s">
        <v>1827</v>
      </c>
      <c r="J98" s="98" t="s">
        <v>1304</v>
      </c>
      <c r="K98" s="98" t="s">
        <v>970</v>
      </c>
      <c r="L98" s="98" t="s">
        <v>970</v>
      </c>
      <c r="M98" s="98">
        <v>12</v>
      </c>
      <c r="N98" s="98">
        <v>12</v>
      </c>
      <c r="O98" s="98">
        <v>12</v>
      </c>
      <c r="P98" s="98" t="s">
        <v>971</v>
      </c>
      <c r="Q98" s="98" t="s">
        <v>972</v>
      </c>
      <c r="R98" s="98" t="s">
        <v>81</v>
      </c>
      <c r="S98" s="98" t="s">
        <v>1828</v>
      </c>
      <c r="T98" s="98" t="s">
        <v>970</v>
      </c>
      <c r="U98" s="111">
        <v>-7.6</v>
      </c>
      <c r="V98" s="111">
        <v>17.7008474373404</v>
      </c>
      <c r="W98" s="111">
        <v>3.5</v>
      </c>
      <c r="X98" s="111">
        <v>15.4087637401577</v>
      </c>
      <c r="Y98" s="98" t="s">
        <v>975</v>
      </c>
      <c r="Z98" s="111">
        <f t="shared" si="4"/>
        <v>0.645833780488151</v>
      </c>
      <c r="AA98" s="111">
        <f t="shared" si="5"/>
        <v>0.418755628619376</v>
      </c>
      <c r="AB98" s="111">
        <f t="shared" si="6"/>
        <v>0.645833780488151</v>
      </c>
      <c r="AC98" s="111">
        <f t="shared" si="7"/>
        <v>0.418755628619376</v>
      </c>
      <c r="AD98" s="98" t="s">
        <v>1829</v>
      </c>
      <c r="AE98" s="98" t="s">
        <v>1830</v>
      </c>
      <c r="AF98" s="42" t="s">
        <v>624</v>
      </c>
      <c r="AG98" s="42" t="s">
        <v>625</v>
      </c>
      <c r="AH98" s="42" t="s">
        <v>626</v>
      </c>
      <c r="AI98" s="42" t="s">
        <v>1831</v>
      </c>
      <c r="AJ98" s="42" t="s">
        <v>1832</v>
      </c>
      <c r="AK98" s="42" t="s">
        <v>980</v>
      </c>
      <c r="AL98" s="42" t="s">
        <v>1833</v>
      </c>
      <c r="AM98" s="42" t="s">
        <v>1834</v>
      </c>
      <c r="AN98" s="42" t="s">
        <v>974</v>
      </c>
      <c r="AO98" s="43" t="s">
        <v>1835</v>
      </c>
      <c r="AP98" s="43" t="s">
        <v>1836</v>
      </c>
      <c r="AQ98" s="43" t="s">
        <v>1837</v>
      </c>
    </row>
    <row r="99" ht="70" spans="1:43">
      <c r="A99" s="98" t="s">
        <v>634</v>
      </c>
      <c r="B99" s="98" t="s">
        <v>1838</v>
      </c>
      <c r="C99" s="98" t="s">
        <v>1839</v>
      </c>
      <c r="D99" s="98" t="s">
        <v>1635</v>
      </c>
      <c r="E99" s="98" t="s">
        <v>1254</v>
      </c>
      <c r="F99" s="98" t="s">
        <v>1840</v>
      </c>
      <c r="G99" s="98" t="s">
        <v>1841</v>
      </c>
      <c r="H99" s="98">
        <v>-1</v>
      </c>
      <c r="I99" s="98" t="s">
        <v>1842</v>
      </c>
      <c r="J99" s="98" t="s">
        <v>1843</v>
      </c>
      <c r="K99" s="98" t="s">
        <v>970</v>
      </c>
      <c r="L99" s="98" t="s">
        <v>970</v>
      </c>
      <c r="M99" s="98">
        <v>19</v>
      </c>
      <c r="N99" s="98">
        <v>19</v>
      </c>
      <c r="O99" s="98">
        <v>19</v>
      </c>
      <c r="P99" s="98" t="s">
        <v>971</v>
      </c>
      <c r="Q99" s="98" t="s">
        <v>972</v>
      </c>
      <c r="R99" s="98" t="s">
        <v>81</v>
      </c>
      <c r="S99" s="98" t="s">
        <v>1844</v>
      </c>
      <c r="T99" s="98" t="s">
        <v>974</v>
      </c>
      <c r="U99" s="111">
        <v>-7.9</v>
      </c>
      <c r="V99" s="111">
        <v>12.0784932835184</v>
      </c>
      <c r="W99" s="111">
        <v>2.1</v>
      </c>
      <c r="X99" s="111">
        <v>15.0489202270462</v>
      </c>
      <c r="Y99" s="98" t="s">
        <v>975</v>
      </c>
      <c r="Z99" s="111">
        <f t="shared" si="4"/>
        <v>0.717505914267552</v>
      </c>
      <c r="AA99" s="111">
        <f t="shared" si="5"/>
        <v>0.334719339168318</v>
      </c>
      <c r="AB99" s="111">
        <f t="shared" si="6"/>
        <v>0.717505914267552</v>
      </c>
      <c r="AC99" s="111">
        <f t="shared" si="7"/>
        <v>0.334719339168318</v>
      </c>
      <c r="AD99" s="98" t="s">
        <v>1845</v>
      </c>
      <c r="AE99" s="98" t="s">
        <v>1846</v>
      </c>
      <c r="AF99" s="42" t="s">
        <v>647</v>
      </c>
      <c r="AG99" s="42" t="s">
        <v>648</v>
      </c>
      <c r="AH99" s="42" t="s">
        <v>649</v>
      </c>
      <c r="AI99" s="42" t="s">
        <v>1847</v>
      </c>
      <c r="AJ99" s="42" t="s">
        <v>1848</v>
      </c>
      <c r="AK99" s="42" t="s">
        <v>980</v>
      </c>
      <c r="AL99" s="42" t="s">
        <v>1849</v>
      </c>
      <c r="AM99" s="42" t="s">
        <v>1850</v>
      </c>
      <c r="AN99" s="42" t="s">
        <v>974</v>
      </c>
      <c r="AO99" s="43" t="s">
        <v>1851</v>
      </c>
      <c r="AP99" s="43" t="s">
        <v>1852</v>
      </c>
      <c r="AQ99" s="43" t="s">
        <v>1853</v>
      </c>
    </row>
    <row r="100" ht="30" customHeight="1" spans="1:43">
      <c r="A100" s="98" t="s">
        <v>726</v>
      </c>
      <c r="B100" s="98" t="s">
        <v>1543</v>
      </c>
      <c r="C100" s="98" t="s">
        <v>1854</v>
      </c>
      <c r="D100" s="98" t="s">
        <v>1635</v>
      </c>
      <c r="E100" s="98" t="s">
        <v>1254</v>
      </c>
      <c r="F100" s="98" t="s">
        <v>1771</v>
      </c>
      <c r="G100" s="98" t="s">
        <v>1855</v>
      </c>
      <c r="H100" s="98">
        <v>-1</v>
      </c>
      <c r="I100" s="98" t="s">
        <v>1547</v>
      </c>
      <c r="J100" s="98" t="s">
        <v>1548</v>
      </c>
      <c r="K100" s="98" t="s">
        <v>974</v>
      </c>
      <c r="L100" s="98" t="s">
        <v>974</v>
      </c>
      <c r="M100" s="98">
        <v>24</v>
      </c>
      <c r="N100" s="98">
        <v>22</v>
      </c>
      <c r="O100" s="98">
        <v>11</v>
      </c>
      <c r="P100" s="98" t="s">
        <v>971</v>
      </c>
      <c r="Q100" s="98" t="s">
        <v>1064</v>
      </c>
      <c r="R100" s="98" t="s">
        <v>81</v>
      </c>
      <c r="S100" s="98" t="s">
        <v>1549</v>
      </c>
      <c r="T100" s="98" t="s">
        <v>974</v>
      </c>
      <c r="U100" s="111">
        <v>-2</v>
      </c>
      <c r="V100" s="111">
        <v>5.14218897505984</v>
      </c>
      <c r="W100" s="111">
        <v>1</v>
      </c>
      <c r="X100" s="111">
        <v>5.11159819120252</v>
      </c>
      <c r="Y100" s="98" t="s">
        <v>1550</v>
      </c>
      <c r="Z100" s="111">
        <f t="shared" si="4"/>
        <v>0.571075969083517</v>
      </c>
      <c r="AA100" s="111">
        <f t="shared" si="5"/>
        <v>0.370452055752114</v>
      </c>
      <c r="AB100" s="111">
        <f t="shared" si="6"/>
        <v>0.575037983012169</v>
      </c>
      <c r="AC100" s="111">
        <f t="shared" si="7"/>
        <v>0.301190034570445</v>
      </c>
      <c r="AD100" s="98" t="s">
        <v>1551</v>
      </c>
      <c r="AE100" s="98" t="s">
        <v>1856</v>
      </c>
      <c r="AF100" s="42" t="s">
        <v>739</v>
      </c>
      <c r="AG100" s="42" t="s">
        <v>740</v>
      </c>
      <c r="AH100" s="42" t="s">
        <v>741</v>
      </c>
      <c r="AI100" s="42" t="s">
        <v>1553</v>
      </c>
      <c r="AJ100" s="42" t="s">
        <v>1554</v>
      </c>
      <c r="AK100" s="42" t="s">
        <v>1555</v>
      </c>
      <c r="AL100" s="42" t="s">
        <v>1857</v>
      </c>
      <c r="AM100" s="42" t="s">
        <v>1858</v>
      </c>
      <c r="AN100" s="42" t="s">
        <v>970</v>
      </c>
      <c r="AO100" s="43" t="s">
        <v>1558</v>
      </c>
      <c r="AP100" s="43" t="s">
        <v>1056</v>
      </c>
      <c r="AQ100" s="43" t="s">
        <v>1559</v>
      </c>
    </row>
    <row r="101" ht="56" spans="1:43">
      <c r="A101" s="98" t="s">
        <v>726</v>
      </c>
      <c r="B101" s="98" t="s">
        <v>1560</v>
      </c>
      <c r="C101" s="98" t="s">
        <v>1859</v>
      </c>
      <c r="D101" s="98" t="s">
        <v>1635</v>
      </c>
      <c r="E101" s="98" t="s">
        <v>1254</v>
      </c>
      <c r="F101" s="98" t="s">
        <v>1771</v>
      </c>
      <c r="G101" s="98" t="s">
        <v>1855</v>
      </c>
      <c r="H101" s="98">
        <v>-1</v>
      </c>
      <c r="I101" s="98" t="s">
        <v>1562</v>
      </c>
      <c r="J101" s="98" t="s">
        <v>1548</v>
      </c>
      <c r="K101" s="98" t="s">
        <v>974</v>
      </c>
      <c r="L101" s="98" t="s">
        <v>974</v>
      </c>
      <c r="M101" s="98">
        <v>22</v>
      </c>
      <c r="N101" s="98">
        <v>22</v>
      </c>
      <c r="O101" s="98">
        <v>22</v>
      </c>
      <c r="P101" s="98" t="s">
        <v>971</v>
      </c>
      <c r="Q101" s="98" t="s">
        <v>1064</v>
      </c>
      <c r="R101" s="98" t="s">
        <v>81</v>
      </c>
      <c r="S101" s="98" t="s">
        <v>1563</v>
      </c>
      <c r="T101" s="98" t="s">
        <v>970</v>
      </c>
      <c r="U101" s="111">
        <v>0.399999999999999</v>
      </c>
      <c r="V101" s="111">
        <v>5.09476522060254</v>
      </c>
      <c r="W101" s="111">
        <v>1</v>
      </c>
      <c r="X101" s="111">
        <v>5.11159819120252</v>
      </c>
      <c r="Y101" s="98" t="s">
        <v>1564</v>
      </c>
      <c r="Z101" s="111">
        <f t="shared" si="4"/>
        <v>0.115461449245581</v>
      </c>
      <c r="AA101" s="111">
        <f t="shared" si="5"/>
        <v>0.301762462013168</v>
      </c>
      <c r="AB101" s="111">
        <f t="shared" si="6"/>
        <v>0.115461449245581</v>
      </c>
      <c r="AC101" s="111">
        <f t="shared" si="7"/>
        <v>0.301762462013168</v>
      </c>
      <c r="AD101" s="98" t="s">
        <v>1565</v>
      </c>
      <c r="AE101" s="98" t="s">
        <v>1566</v>
      </c>
      <c r="AF101" s="42" t="s">
        <v>739</v>
      </c>
      <c r="AG101" s="42" t="s">
        <v>740</v>
      </c>
      <c r="AH101" s="42" t="s">
        <v>741</v>
      </c>
      <c r="AI101" s="42" t="s">
        <v>1567</v>
      </c>
      <c r="AJ101" s="42" t="s">
        <v>1554</v>
      </c>
      <c r="AK101" s="42" t="s">
        <v>1555</v>
      </c>
      <c r="AL101" s="42" t="s">
        <v>1857</v>
      </c>
      <c r="AM101" s="42" t="s">
        <v>1860</v>
      </c>
      <c r="AN101" s="42" t="s">
        <v>974</v>
      </c>
      <c r="AO101" s="43" t="s">
        <v>1569</v>
      </c>
      <c r="AP101" s="43" t="s">
        <v>1570</v>
      </c>
      <c r="AQ101" s="43" t="s">
        <v>1571</v>
      </c>
    </row>
    <row r="102" ht="70" spans="1:43">
      <c r="A102" s="98" t="s">
        <v>839</v>
      </c>
      <c r="B102" s="98" t="s">
        <v>1750</v>
      </c>
      <c r="C102" s="98" t="s">
        <v>1861</v>
      </c>
      <c r="D102" s="98" t="s">
        <v>1635</v>
      </c>
      <c r="E102" s="98" t="s">
        <v>1254</v>
      </c>
      <c r="F102" s="98" t="s">
        <v>1752</v>
      </c>
      <c r="G102" s="98" t="s">
        <v>1862</v>
      </c>
      <c r="H102" s="98">
        <v>1</v>
      </c>
      <c r="I102" s="98" t="s">
        <v>1753</v>
      </c>
      <c r="J102" s="98" t="s">
        <v>1754</v>
      </c>
      <c r="K102" s="98" t="s">
        <v>970</v>
      </c>
      <c r="L102" s="98" t="s">
        <v>970</v>
      </c>
      <c r="M102" s="98">
        <v>65</v>
      </c>
      <c r="N102" s="98">
        <v>54</v>
      </c>
      <c r="O102" s="98">
        <v>54</v>
      </c>
      <c r="P102" s="98" t="s">
        <v>971</v>
      </c>
      <c r="Q102" s="98" t="s">
        <v>972</v>
      </c>
      <c r="R102" s="98" t="s">
        <v>81</v>
      </c>
      <c r="S102" s="98" t="s">
        <v>1755</v>
      </c>
      <c r="T102" s="98" t="s">
        <v>970</v>
      </c>
      <c r="U102" s="111">
        <v>2.3</v>
      </c>
      <c r="V102" s="111">
        <v>11.1013512691023</v>
      </c>
      <c r="W102" s="111">
        <v>4</v>
      </c>
      <c r="X102" s="111">
        <v>12.4647502983413</v>
      </c>
      <c r="Y102" s="98" t="s">
        <v>975</v>
      </c>
      <c r="Z102" s="111">
        <f t="shared" si="4"/>
        <v>-0.143891088490234</v>
      </c>
      <c r="AA102" s="111">
        <f t="shared" si="5"/>
        <v>0.18436411855704</v>
      </c>
      <c r="AB102" s="111">
        <f t="shared" si="6"/>
        <v>-0.143891088490234</v>
      </c>
      <c r="AC102" s="111">
        <f t="shared" si="7"/>
        <v>0.18436411855704</v>
      </c>
      <c r="AD102" s="98" t="s">
        <v>1863</v>
      </c>
      <c r="AE102" s="98" t="s">
        <v>1864</v>
      </c>
      <c r="AF102" s="42" t="s">
        <v>852</v>
      </c>
      <c r="AG102" s="42" t="s">
        <v>853</v>
      </c>
      <c r="AH102" s="42" t="s">
        <v>854</v>
      </c>
      <c r="AI102" s="42" t="s">
        <v>1758</v>
      </c>
      <c r="AJ102" s="42" t="s">
        <v>1759</v>
      </c>
      <c r="AK102" s="42" t="s">
        <v>980</v>
      </c>
      <c r="AL102" s="42" t="s">
        <v>1865</v>
      </c>
      <c r="AM102" s="42" t="s">
        <v>1866</v>
      </c>
      <c r="AN102" s="42" t="s">
        <v>974</v>
      </c>
      <c r="AO102" s="43" t="s">
        <v>1867</v>
      </c>
      <c r="AP102" s="43" t="s">
        <v>1868</v>
      </c>
      <c r="AQ102" s="43" t="s">
        <v>1869</v>
      </c>
    </row>
    <row r="103" ht="48" customHeight="1" spans="1:43">
      <c r="A103" s="98" t="s">
        <v>862</v>
      </c>
      <c r="B103" s="98" t="s">
        <v>1617</v>
      </c>
      <c r="C103" s="98" t="s">
        <v>1870</v>
      </c>
      <c r="D103" s="98" t="s">
        <v>1635</v>
      </c>
      <c r="E103" s="98" t="s">
        <v>1254</v>
      </c>
      <c r="F103" s="98" t="s">
        <v>1658</v>
      </c>
      <c r="G103" s="98" t="s">
        <v>1871</v>
      </c>
      <c r="H103" s="98">
        <v>1</v>
      </c>
      <c r="I103" s="98" t="s">
        <v>1620</v>
      </c>
      <c r="J103" s="98" t="s">
        <v>1621</v>
      </c>
      <c r="K103" s="98" t="s">
        <v>970</v>
      </c>
      <c r="L103" s="98" t="s">
        <v>970</v>
      </c>
      <c r="M103" s="98">
        <v>58</v>
      </c>
      <c r="N103" s="98">
        <v>50</v>
      </c>
      <c r="O103" s="98">
        <v>50</v>
      </c>
      <c r="P103" s="98" t="s">
        <v>971</v>
      </c>
      <c r="Q103" s="98" t="s">
        <v>972</v>
      </c>
      <c r="R103" s="98" t="s">
        <v>81</v>
      </c>
      <c r="S103" s="98" t="s">
        <v>1622</v>
      </c>
      <c r="T103" s="98" t="s">
        <v>974</v>
      </c>
      <c r="U103" s="111">
        <v>0.0800000000000001</v>
      </c>
      <c r="V103" s="111">
        <v>0.155884572681199</v>
      </c>
      <c r="W103" s="111">
        <v>0.04</v>
      </c>
      <c r="X103" s="111">
        <v>0.220680764907139</v>
      </c>
      <c r="Y103" s="98" t="s">
        <v>975</v>
      </c>
      <c r="Z103" s="111">
        <f t="shared" si="4"/>
        <v>0.210557419099529</v>
      </c>
      <c r="AA103" s="111">
        <f t="shared" si="5"/>
        <v>0.193511320821246</v>
      </c>
      <c r="AB103" s="111">
        <f t="shared" si="6"/>
        <v>0.210557419099529</v>
      </c>
      <c r="AC103" s="111">
        <f t="shared" si="7"/>
        <v>0.193511320821246</v>
      </c>
      <c r="AD103" s="98" t="s">
        <v>1623</v>
      </c>
      <c r="AE103" s="98" t="s">
        <v>1872</v>
      </c>
      <c r="AF103" s="42" t="s">
        <v>874</v>
      </c>
      <c r="AG103" s="42" t="s">
        <v>875</v>
      </c>
      <c r="AH103" s="42" t="s">
        <v>876</v>
      </c>
      <c r="AI103" s="42" t="s">
        <v>1625</v>
      </c>
      <c r="AJ103" s="42" t="s">
        <v>1626</v>
      </c>
      <c r="AK103" s="42" t="s">
        <v>980</v>
      </c>
      <c r="AL103" s="42" t="s">
        <v>1873</v>
      </c>
      <c r="AM103" s="42" t="s">
        <v>1874</v>
      </c>
      <c r="AN103" s="42" t="s">
        <v>970</v>
      </c>
      <c r="AO103" s="43" t="s">
        <v>1478</v>
      </c>
      <c r="AP103" s="43" t="s">
        <v>1056</v>
      </c>
      <c r="AQ103" s="43" t="s">
        <v>1629</v>
      </c>
    </row>
    <row r="104" spans="1:43">
      <c r="A104" s="122"/>
      <c r="B104" s="122"/>
      <c r="C104" s="122"/>
      <c r="D104" s="122"/>
      <c r="E104" s="122"/>
      <c r="F104" s="122"/>
      <c r="G104" s="122"/>
      <c r="H104" s="122"/>
      <c r="I104" s="122"/>
      <c r="J104" s="122"/>
      <c r="K104" s="122"/>
      <c r="L104" s="122"/>
      <c r="M104" s="122"/>
      <c r="N104" s="122"/>
      <c r="O104" s="122"/>
      <c r="P104" s="122"/>
      <c r="Q104" s="122"/>
      <c r="R104" s="122"/>
      <c r="S104" s="122"/>
      <c r="T104" s="122"/>
      <c r="U104" s="122"/>
      <c r="V104" s="122"/>
      <c r="W104" s="122"/>
      <c r="X104" s="122"/>
      <c r="Y104" s="122"/>
      <c r="Z104" s="122"/>
      <c r="AA104" s="122"/>
      <c r="AB104" s="122"/>
      <c r="AC104" s="122"/>
      <c r="AD104" s="122"/>
      <c r="AE104" s="122"/>
    </row>
    <row r="105" ht="30" customHeight="1" spans="1:43">
      <c r="A105" s="123" t="s">
        <v>1875</v>
      </c>
      <c r="B105" s="123"/>
      <c r="C105" s="123"/>
      <c r="D105" s="123"/>
      <c r="E105" s="123"/>
      <c r="F105" s="123"/>
      <c r="G105" s="123"/>
      <c r="H105" s="123"/>
      <c r="I105" s="123"/>
      <c r="J105" s="123"/>
      <c r="K105" s="123"/>
      <c r="L105" s="123"/>
      <c r="M105" s="123"/>
      <c r="N105" s="123"/>
      <c r="O105" s="123"/>
      <c r="P105" s="123"/>
      <c r="Q105" s="123"/>
      <c r="R105" s="123"/>
      <c r="S105" s="123"/>
      <c r="T105" s="123"/>
      <c r="U105" s="123"/>
      <c r="V105" s="123"/>
      <c r="W105" s="123"/>
      <c r="X105" s="123"/>
      <c r="Y105" s="123"/>
      <c r="Z105" s="123"/>
      <c r="AA105" s="123"/>
      <c r="AB105" s="123"/>
      <c r="AC105" s="123"/>
      <c r="AD105" s="123"/>
      <c r="AE105" s="123"/>
    </row>
  </sheetData>
  <mergeCells count="1">
    <mergeCell ref="A105:AE105"/>
  </mergeCells>
  <dataValidations count="1">
    <dataValidation type="list" sqref="AN2:AN103">
      <formula1>"Pending,Yes,No"</formula1>
    </dataValidation>
  </dataValidations>
  <pageMargins left="0.7" right="0.7" top="0.75" bottom="0.75" header="0.3" footer="0.3"/>
  <headerFooter/>
  <tableParts count="1">
    <tablePart r:id="rId1"/>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11"/>
  <sheetViews>
    <sheetView workbookViewId="0">
      <selection activeCell="A1" sqref="A1"/>
    </sheetView>
  </sheetViews>
  <sheetFormatPr defaultColWidth="9" defaultRowHeight="14"/>
  <cols>
    <col min="1" max="1" width="13" customWidth="1"/>
    <col min="2" max="2" width="22" customWidth="1"/>
    <col min="3" max="3" width="16" customWidth="1"/>
    <col min="4" max="5" width="20" customWidth="1"/>
    <col min="6" max="6" width="28" customWidth="1"/>
    <col min="7" max="7" width="42" customWidth="1"/>
    <col min="8" max="9" width="28" customWidth="1"/>
    <col min="10" max="10" width="18" customWidth="1"/>
    <col min="11" max="11" width="68" customWidth="1"/>
  </cols>
  <sheetData>
    <row r="1" ht="30" customHeight="1" spans="1:11">
      <c r="A1" s="84" t="s">
        <v>0</v>
      </c>
      <c r="B1" s="85" t="s">
        <v>924</v>
      </c>
      <c r="C1" s="85" t="s">
        <v>1876</v>
      </c>
      <c r="D1" s="85" t="s">
        <v>1877</v>
      </c>
      <c r="E1" s="85" t="s">
        <v>1878</v>
      </c>
      <c r="F1" s="85" t="s">
        <v>1879</v>
      </c>
      <c r="G1" s="85" t="s">
        <v>1880</v>
      </c>
      <c r="H1" s="85" t="s">
        <v>931</v>
      </c>
      <c r="I1" s="85" t="s">
        <v>932</v>
      </c>
      <c r="J1" s="85" t="s">
        <v>1881</v>
      </c>
      <c r="K1" s="86" t="s">
        <v>1882</v>
      </c>
    </row>
    <row r="2" ht="54" customHeight="1" spans="1:11">
      <c r="A2" s="87" t="s">
        <v>1883</v>
      </c>
      <c r="B2" s="88" t="s">
        <v>1884</v>
      </c>
      <c r="C2" s="88" t="s">
        <v>1885</v>
      </c>
      <c r="D2" s="88" t="s">
        <v>1886</v>
      </c>
      <c r="E2" s="88" t="s">
        <v>1887</v>
      </c>
      <c r="F2" s="101" t="s">
        <v>1888</v>
      </c>
      <c r="G2" s="101" t="s">
        <v>1889</v>
      </c>
      <c r="H2" s="101" t="s">
        <v>1890</v>
      </c>
      <c r="I2" s="101" t="s">
        <v>1891</v>
      </c>
      <c r="J2" s="101" t="s">
        <v>1892</v>
      </c>
      <c r="K2" s="89" t="s">
        <v>1893</v>
      </c>
    </row>
    <row r="3" ht="54" customHeight="1" spans="1:11">
      <c r="A3" s="90" t="s">
        <v>1894</v>
      </c>
      <c r="B3" s="97" t="s">
        <v>1895</v>
      </c>
      <c r="C3" s="97" t="s">
        <v>1896</v>
      </c>
      <c r="D3" s="97" t="s">
        <v>1886</v>
      </c>
      <c r="E3" s="97" t="s">
        <v>1887</v>
      </c>
      <c r="F3" s="98" t="s">
        <v>1888</v>
      </c>
      <c r="G3" s="98" t="s">
        <v>1897</v>
      </c>
      <c r="H3" s="98" t="s">
        <v>1898</v>
      </c>
      <c r="I3" s="98" t="s">
        <v>1899</v>
      </c>
      <c r="J3" s="98" t="s">
        <v>1892</v>
      </c>
      <c r="K3" s="92" t="s">
        <v>1900</v>
      </c>
    </row>
    <row r="4" ht="54" customHeight="1" spans="1:11">
      <c r="A4" s="90" t="s">
        <v>1901</v>
      </c>
      <c r="B4" s="97" t="s">
        <v>1902</v>
      </c>
      <c r="C4" s="97" t="s">
        <v>1903</v>
      </c>
      <c r="D4" s="97" t="s">
        <v>1886</v>
      </c>
      <c r="E4" s="97" t="s">
        <v>1887</v>
      </c>
      <c r="F4" s="98" t="s">
        <v>1904</v>
      </c>
      <c r="G4" s="98" t="s">
        <v>1905</v>
      </c>
      <c r="H4" s="98" t="s">
        <v>1137</v>
      </c>
      <c r="I4" s="98" t="s">
        <v>1906</v>
      </c>
      <c r="J4" s="98" t="s">
        <v>1892</v>
      </c>
      <c r="K4" s="92" t="s">
        <v>1907</v>
      </c>
    </row>
    <row r="5" ht="54" customHeight="1" spans="1:11">
      <c r="A5" s="90" t="s">
        <v>1908</v>
      </c>
      <c r="B5" s="97" t="s">
        <v>1909</v>
      </c>
      <c r="C5" s="97" t="s">
        <v>1910</v>
      </c>
      <c r="D5" s="97" t="s">
        <v>1886</v>
      </c>
      <c r="E5" s="97" t="s">
        <v>1887</v>
      </c>
      <c r="F5" s="98" t="s">
        <v>1911</v>
      </c>
      <c r="G5" s="98" t="s">
        <v>1912</v>
      </c>
      <c r="H5" s="98" t="s">
        <v>1913</v>
      </c>
      <c r="I5" s="98" t="s">
        <v>1914</v>
      </c>
      <c r="J5" s="98" t="s">
        <v>1892</v>
      </c>
      <c r="K5" s="92" t="s">
        <v>1915</v>
      </c>
    </row>
    <row r="6" ht="54" customHeight="1" spans="1:11">
      <c r="A6" s="90" t="s">
        <v>1916</v>
      </c>
      <c r="B6" s="97" t="s">
        <v>1917</v>
      </c>
      <c r="C6" s="97" t="s">
        <v>1918</v>
      </c>
      <c r="D6" s="97" t="s">
        <v>1886</v>
      </c>
      <c r="E6" s="97" t="s">
        <v>1887</v>
      </c>
      <c r="F6" s="98" t="s">
        <v>1919</v>
      </c>
      <c r="G6" s="98" t="s">
        <v>1920</v>
      </c>
      <c r="H6" s="98" t="s">
        <v>1921</v>
      </c>
      <c r="I6" s="98" t="s">
        <v>1922</v>
      </c>
      <c r="J6" s="98" t="s">
        <v>1892</v>
      </c>
      <c r="K6" s="92" t="s">
        <v>1923</v>
      </c>
    </row>
    <row r="7" ht="54" customHeight="1" spans="1:11">
      <c r="A7" s="90" t="s">
        <v>95</v>
      </c>
      <c r="B7" s="97" t="s">
        <v>1433</v>
      </c>
      <c r="C7" s="97" t="s">
        <v>1924</v>
      </c>
      <c r="D7" s="97" t="s">
        <v>964</v>
      </c>
      <c r="E7" s="97" t="s">
        <v>1925</v>
      </c>
      <c r="F7" s="98" t="s">
        <v>1926</v>
      </c>
      <c r="G7" s="98" t="s">
        <v>1927</v>
      </c>
      <c r="H7" s="98" t="s">
        <v>1928</v>
      </c>
      <c r="I7" s="98" t="s">
        <v>969</v>
      </c>
      <c r="J7" s="98" t="s">
        <v>1929</v>
      </c>
      <c r="K7" s="92" t="s">
        <v>1930</v>
      </c>
    </row>
    <row r="8" ht="54" customHeight="1" spans="1:11">
      <c r="A8" s="90" t="s">
        <v>265</v>
      </c>
      <c r="B8" s="97" t="s">
        <v>1796</v>
      </c>
      <c r="C8" s="97" t="s">
        <v>1931</v>
      </c>
      <c r="D8" s="97" t="s">
        <v>1369</v>
      </c>
      <c r="E8" s="97" t="s">
        <v>1925</v>
      </c>
      <c r="F8" s="98" t="s">
        <v>1932</v>
      </c>
      <c r="G8" s="98" t="s">
        <v>1933</v>
      </c>
      <c r="H8" s="98" t="s">
        <v>1934</v>
      </c>
      <c r="I8" s="98" t="s">
        <v>1800</v>
      </c>
      <c r="J8" s="98" t="s">
        <v>1929</v>
      </c>
      <c r="K8" s="92" t="s">
        <v>1935</v>
      </c>
    </row>
    <row r="9" ht="54" customHeight="1" spans="1:11">
      <c r="A9" s="90" t="s">
        <v>69</v>
      </c>
      <c r="B9" s="97" t="s">
        <v>1769</v>
      </c>
      <c r="C9" s="97" t="s">
        <v>1936</v>
      </c>
      <c r="D9" s="97" t="s">
        <v>1635</v>
      </c>
      <c r="E9" s="97" t="s">
        <v>1937</v>
      </c>
      <c r="F9" s="98" t="s">
        <v>1938</v>
      </c>
      <c r="G9" s="98" t="s">
        <v>1933</v>
      </c>
      <c r="H9" s="98" t="s">
        <v>1773</v>
      </c>
      <c r="I9" s="98" t="s">
        <v>1939</v>
      </c>
      <c r="J9" s="98" t="s">
        <v>1940</v>
      </c>
      <c r="K9" s="92" t="s">
        <v>1941</v>
      </c>
    </row>
    <row r="10" ht="54" customHeight="1" spans="1:11">
      <c r="A10" s="90" t="s">
        <v>69</v>
      </c>
      <c r="B10" s="97" t="s">
        <v>1784</v>
      </c>
      <c r="C10" s="97" t="s">
        <v>1942</v>
      </c>
      <c r="D10" s="97" t="s">
        <v>1635</v>
      </c>
      <c r="E10" s="97" t="s">
        <v>1937</v>
      </c>
      <c r="F10" s="98" t="s">
        <v>1938</v>
      </c>
      <c r="G10" s="98" t="s">
        <v>1933</v>
      </c>
      <c r="H10" s="98" t="s">
        <v>1786</v>
      </c>
      <c r="I10" s="98" t="s">
        <v>1939</v>
      </c>
      <c r="J10" s="98" t="s">
        <v>1940</v>
      </c>
      <c r="K10" s="92" t="s">
        <v>1941</v>
      </c>
    </row>
    <row r="11" ht="54" customHeight="1" spans="1:11">
      <c r="A11" s="90" t="s">
        <v>69</v>
      </c>
      <c r="B11" s="97" t="s">
        <v>1769</v>
      </c>
      <c r="C11" s="97" t="s">
        <v>1943</v>
      </c>
      <c r="D11" s="97" t="s">
        <v>964</v>
      </c>
      <c r="E11" s="97" t="s">
        <v>1925</v>
      </c>
      <c r="F11" s="98" t="s">
        <v>1944</v>
      </c>
      <c r="G11" s="98" t="s">
        <v>1945</v>
      </c>
      <c r="H11" s="98" t="s">
        <v>1773</v>
      </c>
      <c r="I11" s="98" t="s">
        <v>1939</v>
      </c>
      <c r="J11" s="98" t="s">
        <v>1940</v>
      </c>
      <c r="K11" s="92" t="s">
        <v>1946</v>
      </c>
    </row>
    <row r="12" ht="54" customHeight="1" spans="1:11">
      <c r="A12" s="90" t="s">
        <v>69</v>
      </c>
      <c r="B12" s="97" t="s">
        <v>1784</v>
      </c>
      <c r="C12" s="97" t="s">
        <v>1947</v>
      </c>
      <c r="D12" s="97" t="s">
        <v>964</v>
      </c>
      <c r="E12" s="97" t="s">
        <v>1925</v>
      </c>
      <c r="F12" s="98" t="s">
        <v>1944</v>
      </c>
      <c r="G12" s="98" t="s">
        <v>1945</v>
      </c>
      <c r="H12" s="98" t="s">
        <v>1786</v>
      </c>
      <c r="I12" s="98" t="s">
        <v>1939</v>
      </c>
      <c r="J12" s="98" t="s">
        <v>1940</v>
      </c>
      <c r="K12" s="92" t="s">
        <v>1946</v>
      </c>
    </row>
    <row r="13" ht="54" customHeight="1" spans="1:11">
      <c r="A13" s="90" t="s">
        <v>1948</v>
      </c>
      <c r="B13" s="97" t="s">
        <v>1949</v>
      </c>
      <c r="C13" s="97" t="s">
        <v>1950</v>
      </c>
      <c r="D13" s="97" t="s">
        <v>1886</v>
      </c>
      <c r="E13" s="97" t="s">
        <v>1887</v>
      </c>
      <c r="F13" s="98" t="s">
        <v>1951</v>
      </c>
      <c r="G13" s="98" t="s">
        <v>1952</v>
      </c>
      <c r="H13" s="98" t="s">
        <v>1562</v>
      </c>
      <c r="I13" s="98" t="s">
        <v>1953</v>
      </c>
      <c r="J13" s="98" t="s">
        <v>1892</v>
      </c>
      <c r="K13" s="92" t="s">
        <v>1954</v>
      </c>
    </row>
    <row r="14" ht="54" customHeight="1" spans="1:11">
      <c r="A14" s="90" t="s">
        <v>1955</v>
      </c>
      <c r="B14" s="97" t="s">
        <v>1956</v>
      </c>
      <c r="C14" s="97" t="s">
        <v>1957</v>
      </c>
      <c r="D14" s="97" t="s">
        <v>1886</v>
      </c>
      <c r="E14" s="97" t="s">
        <v>1887</v>
      </c>
      <c r="F14" s="98" t="s">
        <v>1958</v>
      </c>
      <c r="G14" s="98" t="s">
        <v>1959</v>
      </c>
      <c r="H14" s="98" t="s">
        <v>1960</v>
      </c>
      <c r="I14" s="98" t="s">
        <v>1961</v>
      </c>
      <c r="J14" s="98" t="s">
        <v>1892</v>
      </c>
      <c r="K14" s="92" t="s">
        <v>1962</v>
      </c>
    </row>
    <row r="15" ht="54" customHeight="1" spans="1:11">
      <c r="A15" s="90" t="s">
        <v>331</v>
      </c>
      <c r="B15" s="97" t="s">
        <v>1672</v>
      </c>
      <c r="C15" s="97" t="s">
        <v>1963</v>
      </c>
      <c r="D15" s="97" t="s">
        <v>1635</v>
      </c>
      <c r="E15" s="97" t="s">
        <v>1925</v>
      </c>
      <c r="F15" s="98" t="s">
        <v>1964</v>
      </c>
      <c r="G15" s="98" t="s">
        <v>1965</v>
      </c>
      <c r="H15" s="98" t="s">
        <v>1675</v>
      </c>
      <c r="I15" s="98" t="s">
        <v>1676</v>
      </c>
      <c r="J15" s="98" t="s">
        <v>1929</v>
      </c>
      <c r="K15" s="92" t="s">
        <v>1966</v>
      </c>
    </row>
    <row r="16" ht="54" customHeight="1" spans="1:11">
      <c r="A16" s="90" t="s">
        <v>352</v>
      </c>
      <c r="B16" s="97" t="s">
        <v>1465</v>
      </c>
      <c r="C16" s="97" t="s">
        <v>1967</v>
      </c>
      <c r="D16" s="97" t="s">
        <v>1968</v>
      </c>
      <c r="E16" s="97" t="s">
        <v>1925</v>
      </c>
      <c r="F16" s="98" t="s">
        <v>1969</v>
      </c>
      <c r="G16" s="98" t="s">
        <v>1970</v>
      </c>
      <c r="H16" s="98" t="s">
        <v>1971</v>
      </c>
      <c r="I16" s="98" t="s">
        <v>1972</v>
      </c>
      <c r="J16" s="98" t="s">
        <v>1929</v>
      </c>
      <c r="K16" s="92" t="s">
        <v>1973</v>
      </c>
    </row>
    <row r="17" ht="54" customHeight="1" spans="1:11">
      <c r="A17" s="90" t="s">
        <v>352</v>
      </c>
      <c r="B17" s="97" t="s">
        <v>1465</v>
      </c>
      <c r="C17" s="97" t="s">
        <v>1974</v>
      </c>
      <c r="D17" s="97" t="s">
        <v>1635</v>
      </c>
      <c r="E17" s="97" t="s">
        <v>1925</v>
      </c>
      <c r="F17" s="98" t="s">
        <v>1975</v>
      </c>
      <c r="G17" s="98" t="s">
        <v>1976</v>
      </c>
      <c r="H17" s="98" t="s">
        <v>1971</v>
      </c>
      <c r="I17" s="98" t="s">
        <v>1972</v>
      </c>
      <c r="J17" s="98" t="s">
        <v>1929</v>
      </c>
      <c r="K17" s="92" t="s">
        <v>1977</v>
      </c>
    </row>
    <row r="18" ht="54" customHeight="1" spans="1:11">
      <c r="A18" s="93" t="s">
        <v>373</v>
      </c>
      <c r="B18" s="94" t="s">
        <v>1117</v>
      </c>
      <c r="C18" s="94" t="s">
        <v>1978</v>
      </c>
      <c r="D18" s="94" t="s">
        <v>1968</v>
      </c>
      <c r="E18" s="94" t="s">
        <v>1979</v>
      </c>
      <c r="F18" s="102" t="s">
        <v>1980</v>
      </c>
      <c r="G18" s="102" t="s">
        <v>1981</v>
      </c>
      <c r="H18" s="102" t="s">
        <v>1121</v>
      </c>
      <c r="I18" s="102" t="s">
        <v>1122</v>
      </c>
      <c r="J18" s="102" t="s">
        <v>1929</v>
      </c>
      <c r="K18" s="95" t="s">
        <v>1982</v>
      </c>
    </row>
    <row r="19" ht="54" customHeight="1" spans="1:11">
      <c r="A19" s="90" t="s">
        <v>397</v>
      </c>
      <c r="B19" s="97" t="s">
        <v>1133</v>
      </c>
      <c r="C19" s="97" t="s">
        <v>1983</v>
      </c>
      <c r="D19" s="97" t="s">
        <v>1984</v>
      </c>
      <c r="E19" s="97" t="s">
        <v>1985</v>
      </c>
      <c r="F19" s="98" t="s">
        <v>1986</v>
      </c>
      <c r="G19" s="98" t="s">
        <v>1987</v>
      </c>
      <c r="H19" s="98" t="s">
        <v>1988</v>
      </c>
      <c r="I19" s="98" t="s">
        <v>1138</v>
      </c>
      <c r="J19" s="98" t="s">
        <v>1989</v>
      </c>
      <c r="K19" s="92" t="s">
        <v>1990</v>
      </c>
    </row>
    <row r="20" ht="54" customHeight="1" spans="1:11">
      <c r="A20" s="90" t="s">
        <v>420</v>
      </c>
      <c r="B20" s="97" t="s">
        <v>1149</v>
      </c>
      <c r="C20" s="97" t="s">
        <v>1991</v>
      </c>
      <c r="D20" s="97" t="s">
        <v>1984</v>
      </c>
      <c r="E20" s="97" t="s">
        <v>1985</v>
      </c>
      <c r="F20" s="98" t="s">
        <v>1992</v>
      </c>
      <c r="G20" s="98" t="s">
        <v>1993</v>
      </c>
      <c r="H20" s="98" t="s">
        <v>1994</v>
      </c>
      <c r="I20" s="98" t="s">
        <v>1154</v>
      </c>
      <c r="J20" s="98" t="s">
        <v>1989</v>
      </c>
      <c r="K20" s="92" t="s">
        <v>1995</v>
      </c>
    </row>
    <row r="21" ht="54" customHeight="1" spans="1:11">
      <c r="A21" s="90" t="s">
        <v>420</v>
      </c>
      <c r="B21" s="97" t="s">
        <v>1149</v>
      </c>
      <c r="C21" s="97" t="s">
        <v>1996</v>
      </c>
      <c r="D21" s="97" t="s">
        <v>1369</v>
      </c>
      <c r="E21" s="97" t="s">
        <v>1937</v>
      </c>
      <c r="F21" s="98" t="s">
        <v>1997</v>
      </c>
      <c r="G21" s="98" t="s">
        <v>1998</v>
      </c>
      <c r="H21" s="98" t="s">
        <v>1153</v>
      </c>
      <c r="I21" s="98" t="s">
        <v>1154</v>
      </c>
      <c r="J21" s="98" t="s">
        <v>1929</v>
      </c>
      <c r="K21" s="92" t="s">
        <v>1999</v>
      </c>
    </row>
    <row r="22" ht="54" customHeight="1" spans="1:11">
      <c r="A22" s="90" t="s">
        <v>420</v>
      </c>
      <c r="B22" s="97" t="s">
        <v>1149</v>
      </c>
      <c r="C22" s="97" t="s">
        <v>2000</v>
      </c>
      <c r="D22" s="97" t="s">
        <v>1635</v>
      </c>
      <c r="E22" s="97" t="s">
        <v>1937</v>
      </c>
      <c r="F22" s="98" t="s">
        <v>2001</v>
      </c>
      <c r="G22" s="98" t="s">
        <v>2002</v>
      </c>
      <c r="H22" s="98" t="s">
        <v>1153</v>
      </c>
      <c r="I22" s="98" t="s">
        <v>1154</v>
      </c>
      <c r="J22" s="98" t="s">
        <v>1929</v>
      </c>
      <c r="K22" s="92" t="s">
        <v>2003</v>
      </c>
    </row>
    <row r="23" ht="54" customHeight="1" spans="1:11">
      <c r="A23" s="90" t="s">
        <v>446</v>
      </c>
      <c r="B23" s="97" t="s">
        <v>1285</v>
      </c>
      <c r="C23" s="97" t="s">
        <v>2004</v>
      </c>
      <c r="D23" s="97" t="s">
        <v>1984</v>
      </c>
      <c r="E23" s="97" t="s">
        <v>1985</v>
      </c>
      <c r="F23" s="98" t="s">
        <v>2005</v>
      </c>
      <c r="G23" s="98" t="s">
        <v>2006</v>
      </c>
      <c r="H23" s="98" t="s">
        <v>1994</v>
      </c>
      <c r="I23" s="98" t="s">
        <v>1290</v>
      </c>
      <c r="J23" s="98" t="s">
        <v>1989</v>
      </c>
      <c r="K23" s="92" t="s">
        <v>2007</v>
      </c>
    </row>
    <row r="24" ht="54" customHeight="1" spans="1:11">
      <c r="A24" s="90" t="s">
        <v>446</v>
      </c>
      <c r="B24" s="97" t="s">
        <v>1285</v>
      </c>
      <c r="C24" s="97" t="s">
        <v>2008</v>
      </c>
      <c r="D24" s="97" t="s">
        <v>1369</v>
      </c>
      <c r="E24" s="97" t="s">
        <v>1925</v>
      </c>
      <c r="F24" s="98" t="s">
        <v>2009</v>
      </c>
      <c r="G24" s="98" t="s">
        <v>2010</v>
      </c>
      <c r="H24" s="98" t="s">
        <v>1289</v>
      </c>
      <c r="I24" s="98" t="s">
        <v>1290</v>
      </c>
      <c r="J24" s="98" t="s">
        <v>1929</v>
      </c>
      <c r="K24" s="92" t="s">
        <v>2011</v>
      </c>
    </row>
    <row r="25" ht="54" customHeight="1" spans="1:11">
      <c r="A25" s="90" t="s">
        <v>467</v>
      </c>
      <c r="B25" s="97" t="s">
        <v>1165</v>
      </c>
      <c r="C25" s="97" t="s">
        <v>2012</v>
      </c>
      <c r="D25" s="97" t="s">
        <v>1369</v>
      </c>
      <c r="E25" s="97" t="s">
        <v>1925</v>
      </c>
      <c r="F25" s="98" t="s">
        <v>2013</v>
      </c>
      <c r="G25" s="98" t="s">
        <v>2014</v>
      </c>
      <c r="H25" s="98" t="s">
        <v>2015</v>
      </c>
      <c r="I25" s="98" t="s">
        <v>1170</v>
      </c>
      <c r="J25" s="98" t="s">
        <v>1940</v>
      </c>
      <c r="K25" s="92" t="s">
        <v>2016</v>
      </c>
    </row>
    <row r="26" ht="54" customHeight="1" spans="1:11">
      <c r="A26" s="90" t="s">
        <v>467</v>
      </c>
      <c r="B26" s="97" t="s">
        <v>1165</v>
      </c>
      <c r="C26" s="97" t="s">
        <v>2017</v>
      </c>
      <c r="D26" s="97" t="s">
        <v>964</v>
      </c>
      <c r="E26" s="97" t="s">
        <v>2018</v>
      </c>
      <c r="F26" s="98" t="s">
        <v>2019</v>
      </c>
      <c r="G26" s="98" t="s">
        <v>2020</v>
      </c>
      <c r="H26" s="98" t="s">
        <v>2015</v>
      </c>
      <c r="I26" s="98" t="s">
        <v>1170</v>
      </c>
      <c r="J26" s="98" t="s">
        <v>1940</v>
      </c>
      <c r="K26" s="92" t="s">
        <v>2021</v>
      </c>
    </row>
    <row r="27" ht="54" customHeight="1" spans="1:11">
      <c r="A27" s="93" t="s">
        <v>492</v>
      </c>
      <c r="B27" s="94" t="s">
        <v>1704</v>
      </c>
      <c r="C27" s="94" t="s">
        <v>2022</v>
      </c>
      <c r="D27" s="94" t="s">
        <v>1968</v>
      </c>
      <c r="E27" s="94" t="s">
        <v>1925</v>
      </c>
      <c r="F27" s="102" t="s">
        <v>2023</v>
      </c>
      <c r="G27" s="102" t="s">
        <v>2024</v>
      </c>
      <c r="H27" s="102" t="s">
        <v>1708</v>
      </c>
      <c r="I27" s="102" t="s">
        <v>1709</v>
      </c>
      <c r="J27" s="102" t="s">
        <v>1929</v>
      </c>
      <c r="K27" s="95" t="s">
        <v>2025</v>
      </c>
    </row>
    <row r="28" ht="54" customHeight="1" spans="1:11">
      <c r="A28" s="97" t="s">
        <v>2026</v>
      </c>
      <c r="B28" s="97" t="s">
        <v>2027</v>
      </c>
      <c r="C28" s="97" t="s">
        <v>2028</v>
      </c>
      <c r="D28" s="97" t="s">
        <v>1886</v>
      </c>
      <c r="E28" s="97" t="s">
        <v>1887</v>
      </c>
      <c r="F28" s="98" t="s">
        <v>1958</v>
      </c>
      <c r="G28" s="98" t="s">
        <v>2029</v>
      </c>
      <c r="H28" s="98" t="s">
        <v>2030</v>
      </c>
      <c r="I28" s="98" t="s">
        <v>2031</v>
      </c>
      <c r="J28" s="98" t="s">
        <v>1892</v>
      </c>
      <c r="K28" s="98" t="s">
        <v>2032</v>
      </c>
    </row>
    <row r="29" ht="54" customHeight="1" spans="1:11">
      <c r="A29" s="97" t="s">
        <v>2033</v>
      </c>
      <c r="B29" s="97" t="s">
        <v>2034</v>
      </c>
      <c r="C29" s="97" t="s">
        <v>2035</v>
      </c>
      <c r="D29" s="97" t="s">
        <v>2036</v>
      </c>
      <c r="E29" s="97" t="s">
        <v>2037</v>
      </c>
      <c r="F29" s="98" t="s">
        <v>2038</v>
      </c>
      <c r="G29" s="98" t="s">
        <v>2039</v>
      </c>
      <c r="H29" s="98" t="s">
        <v>2040</v>
      </c>
      <c r="I29" s="98" t="s">
        <v>2041</v>
      </c>
      <c r="J29" s="98" t="s">
        <v>2042</v>
      </c>
      <c r="K29" s="98" t="s">
        <v>2043</v>
      </c>
    </row>
    <row r="30" ht="54" customHeight="1" spans="1:11">
      <c r="A30" s="97" t="s">
        <v>515</v>
      </c>
      <c r="B30" s="97" t="s">
        <v>1300</v>
      </c>
      <c r="C30" s="97" t="s">
        <v>2044</v>
      </c>
      <c r="D30" s="97" t="s">
        <v>964</v>
      </c>
      <c r="E30" s="97" t="s">
        <v>2018</v>
      </c>
      <c r="F30" s="98" t="s">
        <v>2045</v>
      </c>
      <c r="G30" s="98" t="s">
        <v>2046</v>
      </c>
      <c r="H30" s="98" t="s">
        <v>1303</v>
      </c>
      <c r="I30" s="98" t="s">
        <v>1304</v>
      </c>
      <c r="J30" s="98" t="s">
        <v>1929</v>
      </c>
      <c r="K30" s="98" t="s">
        <v>2047</v>
      </c>
    </row>
    <row r="31" ht="54" customHeight="1" spans="1:11">
      <c r="A31" s="97" t="s">
        <v>515</v>
      </c>
      <c r="B31" s="97" t="s">
        <v>1300</v>
      </c>
      <c r="C31" s="97" t="s">
        <v>2048</v>
      </c>
      <c r="D31" s="97" t="s">
        <v>1369</v>
      </c>
      <c r="E31" s="97" t="s">
        <v>2018</v>
      </c>
      <c r="F31" s="98" t="s">
        <v>2049</v>
      </c>
      <c r="G31" s="98" t="s">
        <v>2050</v>
      </c>
      <c r="H31" s="98" t="s">
        <v>1303</v>
      </c>
      <c r="I31" s="98" t="s">
        <v>1304</v>
      </c>
      <c r="J31" s="98" t="s">
        <v>1929</v>
      </c>
      <c r="K31" s="98" t="s">
        <v>2051</v>
      </c>
    </row>
    <row r="32" ht="54" customHeight="1" spans="1:11">
      <c r="A32" s="97" t="s">
        <v>515</v>
      </c>
      <c r="B32" s="97" t="s">
        <v>1300</v>
      </c>
      <c r="C32" s="97" t="s">
        <v>2052</v>
      </c>
      <c r="D32" s="97" t="s">
        <v>1635</v>
      </c>
      <c r="E32" s="97" t="s">
        <v>2018</v>
      </c>
      <c r="F32" s="98" t="s">
        <v>2053</v>
      </c>
      <c r="G32" s="98" t="s">
        <v>2054</v>
      </c>
      <c r="H32" s="98" t="s">
        <v>1303</v>
      </c>
      <c r="I32" s="98" t="s">
        <v>1304</v>
      </c>
      <c r="J32" s="98" t="s">
        <v>1929</v>
      </c>
      <c r="K32" s="98" t="s">
        <v>2055</v>
      </c>
    </row>
    <row r="33" ht="54" customHeight="1" spans="1:11">
      <c r="A33" s="97" t="s">
        <v>541</v>
      </c>
      <c r="B33" s="97" t="s">
        <v>1315</v>
      </c>
      <c r="C33" s="97" t="s">
        <v>2056</v>
      </c>
      <c r="D33" s="97" t="s">
        <v>964</v>
      </c>
      <c r="E33" s="97" t="s">
        <v>1937</v>
      </c>
      <c r="F33" s="98" t="s">
        <v>2057</v>
      </c>
      <c r="G33" s="98" t="s">
        <v>2058</v>
      </c>
      <c r="H33" s="98" t="s">
        <v>2059</v>
      </c>
      <c r="I33" s="98" t="s">
        <v>1320</v>
      </c>
      <c r="J33" s="98" t="s">
        <v>1929</v>
      </c>
      <c r="K33" s="98" t="s">
        <v>2060</v>
      </c>
    </row>
    <row r="34" ht="54" customHeight="1" spans="1:11">
      <c r="A34" s="97" t="s">
        <v>541</v>
      </c>
      <c r="B34" s="97" t="s">
        <v>1315</v>
      </c>
      <c r="C34" s="97" t="s">
        <v>2061</v>
      </c>
      <c r="D34" s="97" t="s">
        <v>1968</v>
      </c>
      <c r="E34" s="97" t="s">
        <v>1979</v>
      </c>
      <c r="F34" s="98" t="s">
        <v>2062</v>
      </c>
      <c r="G34" s="98" t="s">
        <v>2063</v>
      </c>
      <c r="H34" s="98" t="s">
        <v>2059</v>
      </c>
      <c r="I34" s="98" t="s">
        <v>1320</v>
      </c>
      <c r="J34" s="98" t="s">
        <v>1929</v>
      </c>
      <c r="K34" s="98" t="s">
        <v>2064</v>
      </c>
    </row>
    <row r="35" ht="54" customHeight="1" spans="1:11">
      <c r="A35" s="97" t="s">
        <v>541</v>
      </c>
      <c r="B35" s="97" t="s">
        <v>1315</v>
      </c>
      <c r="C35" s="97" t="s">
        <v>2065</v>
      </c>
      <c r="D35" s="97" t="s">
        <v>1369</v>
      </c>
      <c r="E35" s="97" t="s">
        <v>1925</v>
      </c>
      <c r="F35" s="98" t="s">
        <v>2066</v>
      </c>
      <c r="G35" s="98" t="s">
        <v>2067</v>
      </c>
      <c r="H35" s="98" t="s">
        <v>2059</v>
      </c>
      <c r="I35" s="98" t="s">
        <v>1320</v>
      </c>
      <c r="J35" s="98" t="s">
        <v>1929</v>
      </c>
      <c r="K35" s="98" t="s">
        <v>2068</v>
      </c>
    </row>
    <row r="36" ht="54" customHeight="1" spans="1:11">
      <c r="A36" s="97" t="s">
        <v>565</v>
      </c>
      <c r="B36" s="97" t="s">
        <v>1508</v>
      </c>
      <c r="C36" s="97" t="s">
        <v>2069</v>
      </c>
      <c r="D36" s="97" t="s">
        <v>2070</v>
      </c>
      <c r="E36" s="97" t="s">
        <v>2071</v>
      </c>
      <c r="F36" s="98" t="s">
        <v>2072</v>
      </c>
      <c r="G36" s="98" t="s">
        <v>2073</v>
      </c>
      <c r="H36" s="98" t="s">
        <v>2074</v>
      </c>
      <c r="I36" s="98" t="s">
        <v>2075</v>
      </c>
      <c r="J36" s="98" t="s">
        <v>2076</v>
      </c>
      <c r="K36" s="98" t="s">
        <v>2077</v>
      </c>
    </row>
    <row r="37" ht="54" customHeight="1" spans="1:11">
      <c r="A37" s="97" t="s">
        <v>565</v>
      </c>
      <c r="B37" s="97" t="s">
        <v>1508</v>
      </c>
      <c r="C37" s="97" t="s">
        <v>2078</v>
      </c>
      <c r="D37" s="97" t="s">
        <v>1635</v>
      </c>
      <c r="E37" s="97" t="s">
        <v>1925</v>
      </c>
      <c r="F37" s="98" t="s">
        <v>1964</v>
      </c>
      <c r="G37" s="98" t="s">
        <v>2079</v>
      </c>
      <c r="H37" s="98" t="s">
        <v>2080</v>
      </c>
      <c r="I37" s="98" t="s">
        <v>1512</v>
      </c>
      <c r="J37" s="98" t="s">
        <v>1929</v>
      </c>
      <c r="K37" s="98" t="s">
        <v>2081</v>
      </c>
    </row>
    <row r="38" ht="54" customHeight="1" spans="1:11">
      <c r="A38" s="97" t="s">
        <v>565</v>
      </c>
      <c r="B38" s="97" t="s">
        <v>1508</v>
      </c>
      <c r="C38" s="97" t="s">
        <v>2082</v>
      </c>
      <c r="D38" s="97" t="s">
        <v>1968</v>
      </c>
      <c r="E38" s="97" t="s">
        <v>1979</v>
      </c>
      <c r="F38" s="98" t="s">
        <v>2083</v>
      </c>
      <c r="G38" s="98" t="s">
        <v>2084</v>
      </c>
      <c r="H38" s="98" t="s">
        <v>2080</v>
      </c>
      <c r="I38" s="98" t="s">
        <v>1512</v>
      </c>
      <c r="J38" s="98" t="s">
        <v>1929</v>
      </c>
      <c r="K38" s="98" t="s">
        <v>2085</v>
      </c>
    </row>
    <row r="39" ht="54" customHeight="1" spans="1:11">
      <c r="A39" s="97" t="s">
        <v>590</v>
      </c>
      <c r="B39" s="97" t="s">
        <v>1331</v>
      </c>
      <c r="C39" s="97" t="s">
        <v>2086</v>
      </c>
      <c r="D39" s="97" t="s">
        <v>1968</v>
      </c>
      <c r="E39" s="97" t="s">
        <v>1979</v>
      </c>
      <c r="F39" s="98" t="s">
        <v>2087</v>
      </c>
      <c r="G39" s="98" t="s">
        <v>2088</v>
      </c>
      <c r="H39" s="98" t="s">
        <v>2089</v>
      </c>
      <c r="I39" s="98" t="s">
        <v>1094</v>
      </c>
      <c r="J39" s="98" t="s">
        <v>1940</v>
      </c>
      <c r="K39" s="98" t="s">
        <v>2090</v>
      </c>
    </row>
    <row r="40" ht="54" customHeight="1" spans="1:11">
      <c r="A40" s="97" t="s">
        <v>590</v>
      </c>
      <c r="B40" s="97" t="s">
        <v>1331</v>
      </c>
      <c r="C40" s="97" t="s">
        <v>2091</v>
      </c>
      <c r="D40" s="97" t="s">
        <v>1968</v>
      </c>
      <c r="E40" s="97" t="s">
        <v>1979</v>
      </c>
      <c r="F40" s="98" t="s">
        <v>2092</v>
      </c>
      <c r="G40" s="98" t="s">
        <v>2093</v>
      </c>
      <c r="H40" s="98" t="s">
        <v>2089</v>
      </c>
      <c r="I40" s="98" t="s">
        <v>1094</v>
      </c>
      <c r="J40" s="98" t="s">
        <v>1940</v>
      </c>
      <c r="K40" s="98" t="s">
        <v>2094</v>
      </c>
    </row>
    <row r="41" ht="54" customHeight="1" spans="1:11">
      <c r="A41" s="97" t="s">
        <v>614</v>
      </c>
      <c r="B41" s="97" t="s">
        <v>1824</v>
      </c>
      <c r="C41" s="97" t="s">
        <v>2095</v>
      </c>
      <c r="D41" s="97" t="s">
        <v>1635</v>
      </c>
      <c r="E41" s="97" t="s">
        <v>2096</v>
      </c>
      <c r="F41" s="98" t="s">
        <v>2097</v>
      </c>
      <c r="G41" s="98" t="s">
        <v>2098</v>
      </c>
      <c r="H41" s="98" t="s">
        <v>1827</v>
      </c>
      <c r="I41" s="98" t="s">
        <v>2099</v>
      </c>
      <c r="J41" s="98" t="s">
        <v>1929</v>
      </c>
      <c r="K41" s="98" t="s">
        <v>2100</v>
      </c>
    </row>
    <row r="42" ht="54" customHeight="1" spans="1:11">
      <c r="A42" s="97" t="s">
        <v>634</v>
      </c>
      <c r="B42" s="97" t="s">
        <v>1838</v>
      </c>
      <c r="C42" s="97" t="s">
        <v>2101</v>
      </c>
      <c r="D42" s="97" t="s">
        <v>2102</v>
      </c>
      <c r="E42" s="97" t="s">
        <v>2103</v>
      </c>
      <c r="F42" s="98" t="s">
        <v>2104</v>
      </c>
      <c r="G42" s="98" t="s">
        <v>2105</v>
      </c>
      <c r="H42" s="98" t="s">
        <v>2106</v>
      </c>
      <c r="I42" s="98" t="s">
        <v>2107</v>
      </c>
      <c r="J42" s="98" t="s">
        <v>2042</v>
      </c>
      <c r="K42" s="98" t="s">
        <v>2108</v>
      </c>
    </row>
    <row r="43" ht="54" customHeight="1" spans="1:11">
      <c r="A43" s="97" t="s">
        <v>658</v>
      </c>
      <c r="B43" s="97" t="s">
        <v>1190</v>
      </c>
      <c r="C43" s="97" t="s">
        <v>2109</v>
      </c>
      <c r="D43" s="97" t="s">
        <v>964</v>
      </c>
      <c r="E43" s="97" t="s">
        <v>2110</v>
      </c>
      <c r="F43" s="98" t="s">
        <v>2111</v>
      </c>
      <c r="G43" s="98" t="s">
        <v>2112</v>
      </c>
      <c r="H43" s="98" t="s">
        <v>2113</v>
      </c>
      <c r="I43" s="98" t="s">
        <v>1195</v>
      </c>
      <c r="J43" s="98" t="s">
        <v>1929</v>
      </c>
      <c r="K43" s="98" t="s">
        <v>2114</v>
      </c>
    </row>
    <row r="44" ht="54" customHeight="1" spans="1:11">
      <c r="A44" s="97" t="s">
        <v>2115</v>
      </c>
      <c r="B44" s="97" t="s">
        <v>2116</v>
      </c>
      <c r="C44" s="97" t="s">
        <v>2117</v>
      </c>
      <c r="D44" s="97" t="s">
        <v>1886</v>
      </c>
      <c r="E44" s="97" t="s">
        <v>1887</v>
      </c>
      <c r="F44" s="98" t="s">
        <v>2118</v>
      </c>
      <c r="G44" s="98" t="s">
        <v>2119</v>
      </c>
      <c r="H44" s="98" t="s">
        <v>2120</v>
      </c>
      <c r="I44" s="98" t="s">
        <v>2121</v>
      </c>
      <c r="J44" s="98" t="s">
        <v>1892</v>
      </c>
      <c r="K44" s="98" t="s">
        <v>2122</v>
      </c>
    </row>
    <row r="45" ht="54" customHeight="1" spans="1:11">
      <c r="A45" s="97" t="s">
        <v>680</v>
      </c>
      <c r="B45" s="97" t="s">
        <v>1206</v>
      </c>
      <c r="C45" s="97" t="s">
        <v>2123</v>
      </c>
      <c r="D45" s="97" t="s">
        <v>2124</v>
      </c>
      <c r="E45" s="97" t="s">
        <v>1979</v>
      </c>
      <c r="F45" s="98" t="s">
        <v>2125</v>
      </c>
      <c r="G45" s="98" t="s">
        <v>2126</v>
      </c>
      <c r="H45" s="98" t="s">
        <v>2127</v>
      </c>
      <c r="I45" s="98" t="s">
        <v>2128</v>
      </c>
      <c r="J45" s="98" t="s">
        <v>1929</v>
      </c>
      <c r="K45" s="98" t="s">
        <v>2129</v>
      </c>
    </row>
    <row r="46" ht="54" customHeight="1" spans="1:11">
      <c r="A46" s="97" t="s">
        <v>2130</v>
      </c>
      <c r="B46" s="97" t="s">
        <v>2131</v>
      </c>
      <c r="C46" s="97" t="s">
        <v>2132</v>
      </c>
      <c r="D46" s="97" t="s">
        <v>1886</v>
      </c>
      <c r="E46" s="97" t="s">
        <v>1887</v>
      </c>
      <c r="F46" s="98" t="s">
        <v>2133</v>
      </c>
      <c r="G46" s="98" t="s">
        <v>2134</v>
      </c>
      <c r="H46" s="98" t="s">
        <v>2135</v>
      </c>
      <c r="I46" s="98" t="s">
        <v>2136</v>
      </c>
      <c r="J46" s="98" t="s">
        <v>1892</v>
      </c>
      <c r="K46" s="98" t="s">
        <v>2137</v>
      </c>
    </row>
    <row r="47" ht="54" customHeight="1" spans="1:11">
      <c r="A47" s="97" t="s">
        <v>700</v>
      </c>
      <c r="B47" s="97" t="s">
        <v>1529</v>
      </c>
      <c r="C47" s="97" t="s">
        <v>2138</v>
      </c>
      <c r="D47" s="97" t="s">
        <v>2139</v>
      </c>
      <c r="E47" s="97" t="s">
        <v>1979</v>
      </c>
      <c r="F47" s="98" t="s">
        <v>2140</v>
      </c>
      <c r="G47" s="98" t="s">
        <v>2141</v>
      </c>
      <c r="H47" s="98" t="s">
        <v>1533</v>
      </c>
      <c r="I47" s="98" t="s">
        <v>1227</v>
      </c>
      <c r="J47" s="98" t="s">
        <v>1929</v>
      </c>
      <c r="K47" s="98" t="s">
        <v>2142</v>
      </c>
    </row>
    <row r="48" ht="54" customHeight="1" spans="1:11">
      <c r="A48" s="97" t="s">
        <v>700</v>
      </c>
      <c r="B48" s="97" t="s">
        <v>1529</v>
      </c>
      <c r="C48" s="97" t="s">
        <v>2143</v>
      </c>
      <c r="D48" s="97" t="s">
        <v>1369</v>
      </c>
      <c r="E48" s="97" t="s">
        <v>2144</v>
      </c>
      <c r="F48" s="98" t="s">
        <v>2145</v>
      </c>
      <c r="G48" s="98" t="s">
        <v>2146</v>
      </c>
      <c r="H48" s="98" t="s">
        <v>1533</v>
      </c>
      <c r="I48" s="98" t="s">
        <v>1227</v>
      </c>
      <c r="J48" s="98" t="s">
        <v>1929</v>
      </c>
      <c r="K48" s="98" t="s">
        <v>2147</v>
      </c>
    </row>
    <row r="49" ht="54" customHeight="1" spans="1:11">
      <c r="A49" s="97" t="s">
        <v>2148</v>
      </c>
      <c r="B49" s="97" t="s">
        <v>2149</v>
      </c>
      <c r="C49" s="97" t="s">
        <v>2150</v>
      </c>
      <c r="D49" s="97" t="s">
        <v>2151</v>
      </c>
      <c r="E49" s="97" t="s">
        <v>1887</v>
      </c>
      <c r="F49" s="98" t="s">
        <v>2152</v>
      </c>
      <c r="G49" s="98" t="s">
        <v>2153</v>
      </c>
      <c r="H49" s="98" t="s">
        <v>2154</v>
      </c>
      <c r="I49" s="98" t="s">
        <v>1227</v>
      </c>
      <c r="J49" s="98" t="s">
        <v>1892</v>
      </c>
      <c r="K49" s="98" t="s">
        <v>2155</v>
      </c>
    </row>
    <row r="50" ht="54" customHeight="1" spans="1:11">
      <c r="A50" s="97" t="s">
        <v>726</v>
      </c>
      <c r="B50" s="97" t="s">
        <v>1543</v>
      </c>
      <c r="C50" s="97" t="s">
        <v>2156</v>
      </c>
      <c r="D50" s="97" t="s">
        <v>1369</v>
      </c>
      <c r="E50" s="97" t="s">
        <v>2144</v>
      </c>
      <c r="F50" s="98" t="s">
        <v>2157</v>
      </c>
      <c r="G50" s="98" t="s">
        <v>2158</v>
      </c>
      <c r="H50" s="98" t="s">
        <v>2159</v>
      </c>
      <c r="I50" s="98" t="s">
        <v>1548</v>
      </c>
      <c r="J50" s="98" t="s">
        <v>1940</v>
      </c>
      <c r="K50" s="98" t="s">
        <v>2160</v>
      </c>
    </row>
    <row r="51" ht="54" customHeight="1" spans="1:11">
      <c r="A51" s="97" t="s">
        <v>726</v>
      </c>
      <c r="B51" s="97" t="s">
        <v>1543</v>
      </c>
      <c r="C51" s="97" t="s">
        <v>2161</v>
      </c>
      <c r="D51" s="97" t="s">
        <v>1635</v>
      </c>
      <c r="E51" s="97" t="s">
        <v>1937</v>
      </c>
      <c r="F51" s="98" t="s">
        <v>1938</v>
      </c>
      <c r="G51" s="98" t="s">
        <v>2162</v>
      </c>
      <c r="H51" s="98" t="s">
        <v>2159</v>
      </c>
      <c r="I51" s="98" t="s">
        <v>1548</v>
      </c>
      <c r="J51" s="98" t="s">
        <v>1940</v>
      </c>
      <c r="K51" s="98" t="s">
        <v>2163</v>
      </c>
    </row>
    <row r="52" ht="54" customHeight="1" spans="1:11">
      <c r="A52" s="97" t="s">
        <v>749</v>
      </c>
      <c r="B52" s="97" t="s">
        <v>1222</v>
      </c>
      <c r="C52" s="97" t="s">
        <v>2164</v>
      </c>
      <c r="D52" s="97" t="s">
        <v>2139</v>
      </c>
      <c r="E52" s="97" t="s">
        <v>2165</v>
      </c>
      <c r="F52" s="98" t="s">
        <v>2166</v>
      </c>
      <c r="G52" s="98" t="s">
        <v>2167</v>
      </c>
      <c r="H52" s="98" t="s">
        <v>2168</v>
      </c>
      <c r="I52" s="98" t="s">
        <v>1227</v>
      </c>
      <c r="J52" s="98" t="s">
        <v>1929</v>
      </c>
      <c r="K52" s="98" t="s">
        <v>2169</v>
      </c>
    </row>
    <row r="53" ht="54" customHeight="1" spans="1:11">
      <c r="A53" s="97" t="s">
        <v>770</v>
      </c>
      <c r="B53" s="97" t="s">
        <v>1579</v>
      </c>
      <c r="C53" s="97" t="s">
        <v>2170</v>
      </c>
      <c r="D53" s="97" t="s">
        <v>2171</v>
      </c>
      <c r="E53" s="97" t="s">
        <v>2144</v>
      </c>
      <c r="F53" s="98" t="s">
        <v>2172</v>
      </c>
      <c r="G53" s="98" t="s">
        <v>2173</v>
      </c>
      <c r="H53" s="98" t="s">
        <v>2174</v>
      </c>
      <c r="I53" s="98" t="s">
        <v>1582</v>
      </c>
      <c r="J53" s="98" t="s">
        <v>1929</v>
      </c>
      <c r="K53" s="98" t="s">
        <v>2175</v>
      </c>
    </row>
    <row r="54" ht="54" customHeight="1" spans="1:11">
      <c r="A54" s="97" t="s">
        <v>794</v>
      </c>
      <c r="B54" s="97" t="s">
        <v>1238</v>
      </c>
      <c r="C54" s="97" t="s">
        <v>2176</v>
      </c>
      <c r="D54" s="97" t="s">
        <v>1968</v>
      </c>
      <c r="E54" s="97" t="s">
        <v>2144</v>
      </c>
      <c r="F54" s="98" t="s">
        <v>2177</v>
      </c>
      <c r="G54" s="98" t="s">
        <v>2178</v>
      </c>
      <c r="H54" s="98" t="s">
        <v>2179</v>
      </c>
      <c r="I54" s="98" t="s">
        <v>1243</v>
      </c>
      <c r="J54" s="98" t="s">
        <v>1929</v>
      </c>
      <c r="K54" s="98" t="s">
        <v>2180</v>
      </c>
    </row>
    <row r="55" ht="54" customHeight="1" spans="1:11">
      <c r="A55" s="97" t="s">
        <v>818</v>
      </c>
      <c r="B55" s="97" t="s">
        <v>1593</v>
      </c>
      <c r="C55" s="97" t="s">
        <v>2181</v>
      </c>
      <c r="D55" s="97" t="s">
        <v>2171</v>
      </c>
      <c r="E55" s="97" t="s">
        <v>2144</v>
      </c>
      <c r="F55" s="98" t="s">
        <v>2182</v>
      </c>
      <c r="G55" s="98" t="s">
        <v>2183</v>
      </c>
      <c r="H55" s="98" t="s">
        <v>2184</v>
      </c>
      <c r="I55" s="98" t="s">
        <v>2185</v>
      </c>
      <c r="J55" s="98" t="s">
        <v>1940</v>
      </c>
      <c r="K55" s="98" t="s">
        <v>2186</v>
      </c>
    </row>
    <row r="56" ht="54" customHeight="1" spans="1:11">
      <c r="A56" s="97" t="s">
        <v>839</v>
      </c>
      <c r="B56" s="97" t="s">
        <v>1750</v>
      </c>
      <c r="C56" s="97" t="s">
        <v>2187</v>
      </c>
      <c r="D56" s="97" t="s">
        <v>1635</v>
      </c>
      <c r="E56" s="97" t="s">
        <v>2188</v>
      </c>
      <c r="F56" s="98" t="s">
        <v>2189</v>
      </c>
      <c r="G56" s="98" t="s">
        <v>2190</v>
      </c>
      <c r="H56" s="98" t="s">
        <v>1753</v>
      </c>
      <c r="I56" s="98" t="s">
        <v>1754</v>
      </c>
      <c r="J56" s="98" t="s">
        <v>1929</v>
      </c>
      <c r="K56" s="98" t="s">
        <v>2191</v>
      </c>
    </row>
    <row r="57" ht="54" customHeight="1" spans="1:11">
      <c r="A57" s="97" t="s">
        <v>862</v>
      </c>
      <c r="B57" s="97" t="s">
        <v>1617</v>
      </c>
      <c r="C57" s="97" t="s">
        <v>2192</v>
      </c>
      <c r="D57" s="97" t="s">
        <v>2102</v>
      </c>
      <c r="E57" s="97" t="s">
        <v>2103</v>
      </c>
      <c r="F57" s="98" t="s">
        <v>2193</v>
      </c>
      <c r="G57" s="98" t="s">
        <v>2194</v>
      </c>
      <c r="H57" s="98" t="s">
        <v>1620</v>
      </c>
      <c r="I57" s="98" t="s">
        <v>1621</v>
      </c>
      <c r="J57" s="98" t="s">
        <v>2042</v>
      </c>
      <c r="K57" s="98" t="s">
        <v>2195</v>
      </c>
    </row>
    <row r="58" ht="54" customHeight="1" spans="1:11">
      <c r="A58" s="97" t="s">
        <v>862</v>
      </c>
      <c r="B58" s="97" t="s">
        <v>1617</v>
      </c>
      <c r="C58" s="97" t="s">
        <v>2196</v>
      </c>
      <c r="D58" s="97" t="s">
        <v>2124</v>
      </c>
      <c r="E58" s="97" t="s">
        <v>2018</v>
      </c>
      <c r="F58" s="98" t="s">
        <v>2197</v>
      </c>
      <c r="G58" s="98" t="s">
        <v>2198</v>
      </c>
      <c r="H58" s="98" t="s">
        <v>1620</v>
      </c>
      <c r="I58" s="98" t="s">
        <v>1621</v>
      </c>
      <c r="J58" s="98" t="s">
        <v>1929</v>
      </c>
      <c r="K58" s="98" t="s">
        <v>2199</v>
      </c>
    </row>
    <row r="59" ht="54" customHeight="1" spans="1:11">
      <c r="A59" s="97" t="s">
        <v>884</v>
      </c>
      <c r="B59" s="97" t="s">
        <v>1417</v>
      </c>
      <c r="C59" s="97" t="s">
        <v>2200</v>
      </c>
      <c r="D59" s="97" t="s">
        <v>1369</v>
      </c>
      <c r="E59" s="97" t="s">
        <v>2201</v>
      </c>
      <c r="F59" s="98" t="s">
        <v>2202</v>
      </c>
      <c r="G59" s="98" t="s">
        <v>2203</v>
      </c>
      <c r="H59" s="98" t="s">
        <v>1419</v>
      </c>
      <c r="I59" s="98" t="s">
        <v>1420</v>
      </c>
      <c r="J59" s="98" t="s">
        <v>1929</v>
      </c>
      <c r="K59" s="98" t="s">
        <v>2204</v>
      </c>
    </row>
    <row r="60" ht="54" customHeight="1" spans="1:11">
      <c r="A60" s="97" t="s">
        <v>2205</v>
      </c>
      <c r="B60" s="97" t="s">
        <v>2206</v>
      </c>
      <c r="C60" s="97" t="s">
        <v>2207</v>
      </c>
      <c r="D60" s="97" t="s">
        <v>1886</v>
      </c>
      <c r="E60" s="97" t="s">
        <v>1887</v>
      </c>
      <c r="F60" s="98" t="s">
        <v>2208</v>
      </c>
      <c r="G60" s="98" t="s">
        <v>2209</v>
      </c>
      <c r="H60" s="98" t="s">
        <v>2210</v>
      </c>
      <c r="I60" s="98" t="s">
        <v>1420</v>
      </c>
      <c r="J60" s="98" t="s">
        <v>1892</v>
      </c>
      <c r="K60" s="98" t="s">
        <v>2211</v>
      </c>
    </row>
    <row r="61" ht="54" customHeight="1" spans="1:11">
      <c r="A61" s="97" t="s">
        <v>905</v>
      </c>
      <c r="B61" s="97" t="s">
        <v>1354</v>
      </c>
      <c r="C61" s="97" t="s">
        <v>2212</v>
      </c>
      <c r="D61" s="97" t="s">
        <v>964</v>
      </c>
      <c r="E61" s="97" t="s">
        <v>2144</v>
      </c>
      <c r="F61" s="98" t="s">
        <v>2213</v>
      </c>
      <c r="G61" s="98" t="s">
        <v>2214</v>
      </c>
      <c r="H61" s="98" t="s">
        <v>1358</v>
      </c>
      <c r="I61" s="98" t="s">
        <v>1359</v>
      </c>
      <c r="J61" s="98" t="s">
        <v>1929</v>
      </c>
      <c r="K61" s="98" t="s">
        <v>2215</v>
      </c>
    </row>
    <row r="62" ht="42" spans="1:11">
      <c r="A62" s="42" t="s">
        <v>69</v>
      </c>
      <c r="B62" s="42" t="s">
        <v>1769</v>
      </c>
      <c r="C62" s="42" t="s">
        <v>2216</v>
      </c>
      <c r="D62" s="42" t="s">
        <v>1886</v>
      </c>
      <c r="E62" s="42" t="s">
        <v>2217</v>
      </c>
      <c r="F62" s="43" t="s">
        <v>2218</v>
      </c>
      <c r="G62" s="43" t="s">
        <v>2219</v>
      </c>
      <c r="H62" s="43" t="s">
        <v>2220</v>
      </c>
      <c r="I62" s="43" t="s">
        <v>969</v>
      </c>
      <c r="J62" s="43" t="s">
        <v>1892</v>
      </c>
      <c r="K62" s="43" t="s">
        <v>2221</v>
      </c>
    </row>
    <row r="63" ht="42" spans="1:11">
      <c r="A63" s="42" t="s">
        <v>143</v>
      </c>
      <c r="B63" s="42" t="s">
        <v>1013</v>
      </c>
      <c r="C63" s="42" t="s">
        <v>2222</v>
      </c>
      <c r="D63" s="42" t="s">
        <v>1886</v>
      </c>
      <c r="E63" s="42" t="s">
        <v>2223</v>
      </c>
      <c r="F63" s="43" t="s">
        <v>2224</v>
      </c>
      <c r="G63" s="43" t="s">
        <v>2225</v>
      </c>
      <c r="H63" s="43" t="s">
        <v>1017</v>
      </c>
      <c r="I63" s="43" t="s">
        <v>1227</v>
      </c>
      <c r="J63" s="43" t="s">
        <v>1892</v>
      </c>
      <c r="K63" s="43" t="s">
        <v>2226</v>
      </c>
    </row>
    <row r="64" ht="42" spans="1:11">
      <c r="A64" s="42" t="s">
        <v>700</v>
      </c>
      <c r="B64" s="42" t="s">
        <v>1529</v>
      </c>
      <c r="C64" s="42" t="s">
        <v>2227</v>
      </c>
      <c r="D64" s="42" t="s">
        <v>2228</v>
      </c>
      <c r="E64" s="42" t="s">
        <v>2229</v>
      </c>
      <c r="F64" s="43" t="s">
        <v>2230</v>
      </c>
      <c r="G64" s="43" t="s">
        <v>2231</v>
      </c>
      <c r="H64" s="43" t="s">
        <v>1533</v>
      </c>
      <c r="I64" s="43" t="s">
        <v>1227</v>
      </c>
      <c r="J64" s="43" t="s">
        <v>1892</v>
      </c>
      <c r="K64" s="43" t="s">
        <v>2232</v>
      </c>
    </row>
    <row r="65" ht="42" spans="1:11">
      <c r="A65" s="42" t="s">
        <v>884</v>
      </c>
      <c r="B65" s="42" t="s">
        <v>1417</v>
      </c>
      <c r="C65" s="42" t="s">
        <v>2233</v>
      </c>
      <c r="D65" s="42" t="s">
        <v>2234</v>
      </c>
      <c r="E65" s="42" t="s">
        <v>2235</v>
      </c>
      <c r="F65" s="43" t="s">
        <v>2236</v>
      </c>
      <c r="G65" s="43" t="s">
        <v>2237</v>
      </c>
      <c r="H65" s="43" t="s">
        <v>1419</v>
      </c>
      <c r="I65" s="43" t="s">
        <v>1420</v>
      </c>
      <c r="J65" s="43" t="s">
        <v>1892</v>
      </c>
      <c r="K65" s="43" t="s">
        <v>2238</v>
      </c>
    </row>
    <row r="66" ht="42" spans="1:11">
      <c r="A66" s="42" t="s">
        <v>726</v>
      </c>
      <c r="B66" s="42" t="s">
        <v>1543</v>
      </c>
      <c r="C66" s="42" t="s">
        <v>2239</v>
      </c>
      <c r="D66" s="42" t="s">
        <v>1984</v>
      </c>
      <c r="E66" s="42" t="s">
        <v>2240</v>
      </c>
      <c r="F66" s="43" t="s">
        <v>2241</v>
      </c>
      <c r="G66" s="43" t="s">
        <v>2242</v>
      </c>
      <c r="H66" s="43" t="s">
        <v>2243</v>
      </c>
      <c r="I66" s="43" t="s">
        <v>1548</v>
      </c>
      <c r="J66" s="43" t="s">
        <v>2244</v>
      </c>
      <c r="K66" s="43" t="s">
        <v>2245</v>
      </c>
    </row>
    <row r="67" ht="56" spans="1:11">
      <c r="A67" s="42" t="s">
        <v>634</v>
      </c>
      <c r="B67" s="42" t="s">
        <v>1838</v>
      </c>
      <c r="C67" s="42" t="s">
        <v>2246</v>
      </c>
      <c r="D67" s="42" t="s">
        <v>2247</v>
      </c>
      <c r="E67" s="42" t="s">
        <v>2248</v>
      </c>
      <c r="F67" s="43" t="s">
        <v>2249</v>
      </c>
      <c r="G67" s="43" t="s">
        <v>2250</v>
      </c>
      <c r="H67" s="43" t="s">
        <v>2251</v>
      </c>
      <c r="I67" s="43" t="s">
        <v>2252</v>
      </c>
      <c r="J67" s="43" t="s">
        <v>2253</v>
      </c>
      <c r="K67" s="43" t="s">
        <v>2254</v>
      </c>
    </row>
    <row r="68" ht="56" spans="1:11">
      <c r="A68" s="42" t="s">
        <v>862</v>
      </c>
      <c r="B68" s="42" t="s">
        <v>1617</v>
      </c>
      <c r="C68" s="42" t="s">
        <v>2255</v>
      </c>
      <c r="D68" s="42" t="s">
        <v>2256</v>
      </c>
      <c r="E68" s="42" t="s">
        <v>2257</v>
      </c>
      <c r="F68" s="43" t="s">
        <v>2258</v>
      </c>
      <c r="G68" s="43" t="s">
        <v>2259</v>
      </c>
      <c r="H68" s="43" t="s">
        <v>2260</v>
      </c>
      <c r="I68" s="43" t="s">
        <v>2261</v>
      </c>
      <c r="J68" s="43" t="s">
        <v>2253</v>
      </c>
      <c r="K68" s="43" t="s">
        <v>2262</v>
      </c>
    </row>
    <row r="69" ht="56" spans="1:11">
      <c r="A69" s="42" t="s">
        <v>658</v>
      </c>
      <c r="B69" s="42" t="s">
        <v>1190</v>
      </c>
      <c r="C69" s="42" t="s">
        <v>2263</v>
      </c>
      <c r="D69" s="42" t="s">
        <v>2264</v>
      </c>
      <c r="E69" s="42" t="s">
        <v>2265</v>
      </c>
      <c r="F69" s="43" t="s">
        <v>2266</v>
      </c>
      <c r="G69" s="43" t="s">
        <v>2267</v>
      </c>
      <c r="H69" s="43" t="s">
        <v>2268</v>
      </c>
      <c r="I69" s="43" t="s">
        <v>2269</v>
      </c>
      <c r="J69" s="43" t="s">
        <v>1892</v>
      </c>
      <c r="K69" s="43" t="s">
        <v>2270</v>
      </c>
    </row>
    <row r="70" ht="42" spans="1:11">
      <c r="A70" s="42" t="s">
        <v>905</v>
      </c>
      <c r="B70" s="42" t="s">
        <v>1354</v>
      </c>
      <c r="C70" s="42" t="s">
        <v>2271</v>
      </c>
      <c r="D70" s="42" t="s">
        <v>2272</v>
      </c>
      <c r="E70" s="42" t="s">
        <v>2273</v>
      </c>
      <c r="F70" s="43" t="s">
        <v>2274</v>
      </c>
      <c r="G70" s="43" t="s">
        <v>2275</v>
      </c>
      <c r="H70" s="43" t="s">
        <v>1358</v>
      </c>
      <c r="I70" s="43" t="s">
        <v>1420</v>
      </c>
      <c r="J70" s="43" t="s">
        <v>1892</v>
      </c>
      <c r="K70" s="43" t="s">
        <v>2276</v>
      </c>
    </row>
    <row r="71" ht="56" spans="1:11">
      <c r="A71" s="42" t="s">
        <v>590</v>
      </c>
      <c r="B71" s="42" t="s">
        <v>1331</v>
      </c>
      <c r="C71" s="42" t="s">
        <v>2277</v>
      </c>
      <c r="D71" s="42" t="s">
        <v>2278</v>
      </c>
      <c r="E71" s="42" t="s">
        <v>2265</v>
      </c>
      <c r="F71" s="43" t="s">
        <v>2279</v>
      </c>
      <c r="G71" s="43" t="s">
        <v>2280</v>
      </c>
      <c r="H71" s="43" t="s">
        <v>2089</v>
      </c>
      <c r="I71" s="43" t="s">
        <v>1094</v>
      </c>
      <c r="J71" s="43" t="s">
        <v>1892</v>
      </c>
      <c r="K71" s="43" t="s">
        <v>2281</v>
      </c>
    </row>
    <row r="72" ht="42" spans="1:11">
      <c r="A72" s="42" t="s">
        <v>69</v>
      </c>
      <c r="B72" s="42" t="s">
        <v>1769</v>
      </c>
      <c r="C72" s="42" t="s">
        <v>2282</v>
      </c>
      <c r="D72" s="42" t="s">
        <v>2283</v>
      </c>
      <c r="E72" s="42" t="s">
        <v>2284</v>
      </c>
      <c r="F72" s="43" t="s">
        <v>2285</v>
      </c>
      <c r="G72" s="43" t="s">
        <v>2286</v>
      </c>
      <c r="H72" s="43" t="s">
        <v>2287</v>
      </c>
      <c r="I72" s="43" t="s">
        <v>1420</v>
      </c>
      <c r="J72" s="43" t="s">
        <v>1892</v>
      </c>
      <c r="K72" s="43" t="s">
        <v>2288</v>
      </c>
    </row>
    <row r="73" ht="42" spans="1:11">
      <c r="A73" s="42" t="s">
        <v>143</v>
      </c>
      <c r="B73" s="42" t="s">
        <v>1013</v>
      </c>
      <c r="C73" s="42" t="s">
        <v>2289</v>
      </c>
      <c r="D73" s="42" t="s">
        <v>2283</v>
      </c>
      <c r="E73" s="42" t="s">
        <v>2290</v>
      </c>
      <c r="F73" s="43" t="s">
        <v>2291</v>
      </c>
      <c r="G73" s="43" t="s">
        <v>2292</v>
      </c>
      <c r="H73" s="43" t="s">
        <v>2293</v>
      </c>
      <c r="I73" s="43" t="s">
        <v>1227</v>
      </c>
      <c r="J73" s="43" t="s">
        <v>1892</v>
      </c>
      <c r="K73" s="43" t="s">
        <v>2294</v>
      </c>
    </row>
    <row r="74" ht="28" spans="1:11">
      <c r="A74" s="42" t="s">
        <v>700</v>
      </c>
      <c r="B74" s="42" t="s">
        <v>1529</v>
      </c>
      <c r="C74" s="42" t="s">
        <v>2295</v>
      </c>
      <c r="D74" s="42" t="s">
        <v>2283</v>
      </c>
      <c r="E74" s="42" t="s">
        <v>2284</v>
      </c>
      <c r="F74" s="43" t="s">
        <v>2296</v>
      </c>
      <c r="G74" s="43" t="s">
        <v>2297</v>
      </c>
      <c r="H74" s="43" t="s">
        <v>1533</v>
      </c>
      <c r="I74" s="43" t="s">
        <v>1227</v>
      </c>
      <c r="J74" s="43" t="s">
        <v>1892</v>
      </c>
      <c r="K74" s="43" t="s">
        <v>2298</v>
      </c>
    </row>
    <row r="75" ht="42" spans="1:11">
      <c r="A75" s="42" t="s">
        <v>726</v>
      </c>
      <c r="B75" s="42" t="s">
        <v>1543</v>
      </c>
      <c r="C75" s="42" t="s">
        <v>2299</v>
      </c>
      <c r="D75" s="42" t="s">
        <v>2283</v>
      </c>
      <c r="E75" s="42" t="s">
        <v>2300</v>
      </c>
      <c r="F75" s="43" t="s">
        <v>2301</v>
      </c>
      <c r="G75" s="43" t="s">
        <v>2302</v>
      </c>
      <c r="H75" s="43" t="s">
        <v>2303</v>
      </c>
      <c r="I75" s="43" t="s">
        <v>1548</v>
      </c>
      <c r="J75" s="43" t="s">
        <v>2244</v>
      </c>
      <c r="K75" s="43" t="s">
        <v>2304</v>
      </c>
    </row>
    <row r="76" ht="28" spans="1:11">
      <c r="A76" s="42" t="s">
        <v>884</v>
      </c>
      <c r="B76" s="42" t="s">
        <v>1417</v>
      </c>
      <c r="C76" s="42" t="s">
        <v>2305</v>
      </c>
      <c r="D76" s="42" t="s">
        <v>2283</v>
      </c>
      <c r="E76" s="42" t="s">
        <v>2284</v>
      </c>
      <c r="F76" s="43" t="s">
        <v>2306</v>
      </c>
      <c r="G76" s="43" t="s">
        <v>2307</v>
      </c>
      <c r="H76" s="43" t="s">
        <v>1419</v>
      </c>
      <c r="I76" s="43" t="s">
        <v>1420</v>
      </c>
      <c r="J76" s="43" t="s">
        <v>1892</v>
      </c>
      <c r="K76" s="43" t="s">
        <v>2308</v>
      </c>
    </row>
    <row r="77" ht="56" spans="1:11">
      <c r="A77" s="42" t="s">
        <v>590</v>
      </c>
      <c r="B77" s="42" t="s">
        <v>1331</v>
      </c>
      <c r="C77" s="42" t="s">
        <v>2309</v>
      </c>
      <c r="D77" s="42" t="s">
        <v>2283</v>
      </c>
      <c r="E77" s="42" t="s">
        <v>2290</v>
      </c>
      <c r="F77" s="43" t="s">
        <v>2310</v>
      </c>
      <c r="G77" s="43" t="s">
        <v>2311</v>
      </c>
      <c r="H77" s="43" t="s">
        <v>2312</v>
      </c>
      <c r="I77" s="43" t="s">
        <v>1094</v>
      </c>
      <c r="J77" s="43" t="s">
        <v>1892</v>
      </c>
      <c r="K77" s="43" t="s">
        <v>2313</v>
      </c>
    </row>
    <row r="78" ht="28" spans="1:11">
      <c r="A78" s="42" t="s">
        <v>634</v>
      </c>
      <c r="B78" s="42" t="s">
        <v>1838</v>
      </c>
      <c r="C78" s="42" t="s">
        <v>2314</v>
      </c>
      <c r="D78" s="42" t="s">
        <v>2283</v>
      </c>
      <c r="E78" s="42" t="s">
        <v>2315</v>
      </c>
      <c r="F78" s="43" t="s">
        <v>2316</v>
      </c>
      <c r="G78" s="43" t="s">
        <v>2317</v>
      </c>
      <c r="H78" s="43" t="s">
        <v>1006</v>
      </c>
      <c r="I78" s="43" t="s">
        <v>2318</v>
      </c>
      <c r="J78" s="43" t="s">
        <v>2319</v>
      </c>
      <c r="K78" s="43" t="s">
        <v>2320</v>
      </c>
    </row>
    <row r="79" ht="42" spans="1:11">
      <c r="A79" s="42" t="s">
        <v>658</v>
      </c>
      <c r="B79" s="42" t="s">
        <v>1190</v>
      </c>
      <c r="C79" s="42" t="s">
        <v>2321</v>
      </c>
      <c r="D79" s="42" t="s">
        <v>2283</v>
      </c>
      <c r="E79" s="42" t="s">
        <v>2290</v>
      </c>
      <c r="F79" s="43" t="s">
        <v>2322</v>
      </c>
      <c r="G79" s="43" t="s">
        <v>2323</v>
      </c>
      <c r="H79" s="43" t="s">
        <v>2324</v>
      </c>
      <c r="I79" s="43" t="s">
        <v>2325</v>
      </c>
      <c r="J79" s="43" t="s">
        <v>1892</v>
      </c>
      <c r="K79" s="43" t="s">
        <v>2326</v>
      </c>
    </row>
    <row r="80" ht="42" spans="1:11">
      <c r="A80" s="42" t="s">
        <v>862</v>
      </c>
      <c r="B80" s="42" t="s">
        <v>1617</v>
      </c>
      <c r="C80" s="42" t="s">
        <v>2327</v>
      </c>
      <c r="D80" s="42" t="s">
        <v>2283</v>
      </c>
      <c r="E80" s="42" t="s">
        <v>2284</v>
      </c>
      <c r="F80" s="43" t="s">
        <v>2328</v>
      </c>
      <c r="G80" s="43" t="s">
        <v>2329</v>
      </c>
      <c r="H80" s="43" t="s">
        <v>2260</v>
      </c>
      <c r="I80" s="43" t="s">
        <v>2330</v>
      </c>
      <c r="J80" s="43" t="s">
        <v>1892</v>
      </c>
      <c r="K80" s="43" t="s">
        <v>2331</v>
      </c>
    </row>
    <row r="81" ht="42" spans="1:11">
      <c r="A81" s="42" t="s">
        <v>905</v>
      </c>
      <c r="B81" s="42" t="s">
        <v>1354</v>
      </c>
      <c r="C81" s="42" t="s">
        <v>2332</v>
      </c>
      <c r="D81" s="42" t="s">
        <v>2283</v>
      </c>
      <c r="E81" s="42" t="s">
        <v>2284</v>
      </c>
      <c r="F81" s="43" t="s">
        <v>2306</v>
      </c>
      <c r="G81" s="43" t="s">
        <v>2333</v>
      </c>
      <c r="H81" s="43" t="s">
        <v>1675</v>
      </c>
      <c r="I81" s="43" t="s">
        <v>2334</v>
      </c>
      <c r="J81" s="43" t="s">
        <v>1892</v>
      </c>
      <c r="K81" s="43" t="s">
        <v>2335</v>
      </c>
    </row>
    <row r="82" ht="70" spans="1:11">
      <c r="A82" s="42" t="s">
        <v>310</v>
      </c>
      <c r="B82" s="42" t="s">
        <v>1089</v>
      </c>
      <c r="C82" s="42" t="s">
        <v>2336</v>
      </c>
      <c r="D82" s="42" t="s">
        <v>2337</v>
      </c>
      <c r="E82" s="42" t="s">
        <v>2338</v>
      </c>
      <c r="F82" s="43" t="s">
        <v>2339</v>
      </c>
      <c r="G82" s="43" t="s">
        <v>2340</v>
      </c>
      <c r="H82" s="43" t="s">
        <v>2341</v>
      </c>
      <c r="I82" s="43" t="s">
        <v>1170</v>
      </c>
      <c r="J82" s="43" t="s">
        <v>1892</v>
      </c>
      <c r="K82" s="43" t="s">
        <v>2342</v>
      </c>
    </row>
    <row r="83" ht="56" spans="1:11">
      <c r="A83" s="42" t="s">
        <v>242</v>
      </c>
      <c r="B83" s="42" t="s">
        <v>1383</v>
      </c>
      <c r="C83" s="42" t="s">
        <v>2343</v>
      </c>
      <c r="D83" s="42" t="s">
        <v>2337</v>
      </c>
      <c r="E83" s="42" t="s">
        <v>2338</v>
      </c>
      <c r="F83" s="43" t="s">
        <v>2344</v>
      </c>
      <c r="G83" s="43" t="s">
        <v>2345</v>
      </c>
      <c r="H83" s="43" t="s">
        <v>2346</v>
      </c>
      <c r="I83" s="43" t="s">
        <v>2347</v>
      </c>
      <c r="J83" s="43" t="s">
        <v>1892</v>
      </c>
      <c r="K83" s="43" t="s">
        <v>2348</v>
      </c>
    </row>
    <row r="84" ht="56" spans="1:11">
      <c r="A84" s="42" t="s">
        <v>118</v>
      </c>
      <c r="B84" s="42" t="s">
        <v>986</v>
      </c>
      <c r="C84" s="42" t="s">
        <v>2349</v>
      </c>
      <c r="D84" s="42" t="s">
        <v>2337</v>
      </c>
      <c r="E84" s="42" t="s">
        <v>2338</v>
      </c>
      <c r="F84" s="43" t="s">
        <v>2350</v>
      </c>
      <c r="G84" s="43" t="s">
        <v>2351</v>
      </c>
      <c r="H84" s="43" t="s">
        <v>2352</v>
      </c>
      <c r="I84" s="43" t="s">
        <v>2353</v>
      </c>
      <c r="J84" s="43" t="s">
        <v>1892</v>
      </c>
      <c r="K84" s="43" t="s">
        <v>2354</v>
      </c>
    </row>
    <row r="85" ht="56" spans="1:11">
      <c r="A85" s="42" t="s">
        <v>36</v>
      </c>
      <c r="B85" s="42" t="s">
        <v>962</v>
      </c>
      <c r="C85" s="42" t="s">
        <v>2355</v>
      </c>
      <c r="D85" s="42" t="s">
        <v>2337</v>
      </c>
      <c r="E85" s="42" t="s">
        <v>2338</v>
      </c>
      <c r="F85" s="43" t="s">
        <v>2356</v>
      </c>
      <c r="G85" s="43" t="s">
        <v>2357</v>
      </c>
      <c r="H85" s="43" t="s">
        <v>2358</v>
      </c>
      <c r="I85" s="43" t="s">
        <v>969</v>
      </c>
      <c r="J85" s="43" t="s">
        <v>1892</v>
      </c>
      <c r="K85" s="43" t="s">
        <v>2359</v>
      </c>
    </row>
    <row r="86" ht="56" spans="1:11">
      <c r="A86" s="42" t="s">
        <v>286</v>
      </c>
      <c r="B86" s="42" t="s">
        <v>1058</v>
      </c>
      <c r="C86" s="42" t="s">
        <v>2360</v>
      </c>
      <c r="D86" s="42" t="s">
        <v>2337</v>
      </c>
      <c r="E86" s="42" t="s">
        <v>2361</v>
      </c>
      <c r="F86" s="43" t="s">
        <v>2362</v>
      </c>
      <c r="G86" s="43" t="s">
        <v>2363</v>
      </c>
      <c r="H86" s="43" t="s">
        <v>2364</v>
      </c>
      <c r="I86" s="43" t="s">
        <v>2365</v>
      </c>
      <c r="J86" s="43" t="s">
        <v>1892</v>
      </c>
      <c r="K86" s="43" t="s">
        <v>2366</v>
      </c>
    </row>
    <row r="87" ht="42" spans="1:11">
      <c r="A87" s="42" t="s">
        <v>168</v>
      </c>
      <c r="B87" s="42" t="s">
        <v>1029</v>
      </c>
      <c r="C87" s="42" t="s">
        <v>2367</v>
      </c>
      <c r="D87" s="42" t="s">
        <v>2337</v>
      </c>
      <c r="E87" s="42" t="s">
        <v>2338</v>
      </c>
      <c r="F87" s="43" t="s">
        <v>2368</v>
      </c>
      <c r="G87" s="43" t="s">
        <v>2369</v>
      </c>
      <c r="H87" s="43" t="s">
        <v>1675</v>
      </c>
      <c r="I87" s="43" t="s">
        <v>969</v>
      </c>
      <c r="J87" s="43" t="s">
        <v>1892</v>
      </c>
      <c r="K87" s="43" t="s">
        <v>2370</v>
      </c>
    </row>
    <row r="88" ht="56" spans="1:11">
      <c r="A88" s="42" t="s">
        <v>191</v>
      </c>
      <c r="B88" s="42" t="s">
        <v>1043</v>
      </c>
      <c r="C88" s="42" t="s">
        <v>2371</v>
      </c>
      <c r="D88" s="42" t="s">
        <v>2337</v>
      </c>
      <c r="E88" s="42" t="s">
        <v>2284</v>
      </c>
      <c r="F88" s="43" t="s">
        <v>2306</v>
      </c>
      <c r="G88" s="43" t="s">
        <v>2372</v>
      </c>
      <c r="H88" s="43" t="s">
        <v>1047</v>
      </c>
      <c r="I88" s="43" t="s">
        <v>1420</v>
      </c>
      <c r="J88" s="43" t="s">
        <v>1892</v>
      </c>
      <c r="K88" s="43" t="s">
        <v>2373</v>
      </c>
    </row>
    <row r="89" ht="56" spans="1:11">
      <c r="A89" s="42" t="s">
        <v>373</v>
      </c>
      <c r="B89" s="42" t="s">
        <v>1117</v>
      </c>
      <c r="C89" s="42" t="s">
        <v>2374</v>
      </c>
      <c r="D89" s="42" t="s">
        <v>2337</v>
      </c>
      <c r="E89" s="42" t="s">
        <v>2375</v>
      </c>
      <c r="F89" s="43" t="s">
        <v>2376</v>
      </c>
      <c r="G89" s="43" t="s">
        <v>2377</v>
      </c>
      <c r="H89" s="43" t="s">
        <v>2378</v>
      </c>
      <c r="I89" s="43" t="s">
        <v>1122</v>
      </c>
      <c r="J89" s="43" t="s">
        <v>1892</v>
      </c>
      <c r="K89" s="43" t="s">
        <v>2379</v>
      </c>
    </row>
    <row r="90" ht="42" spans="1:11">
      <c r="A90" s="42" t="s">
        <v>397</v>
      </c>
      <c r="B90" s="42" t="s">
        <v>1133</v>
      </c>
      <c r="C90" s="42" t="s">
        <v>2380</v>
      </c>
      <c r="D90" s="42" t="s">
        <v>2337</v>
      </c>
      <c r="E90" s="42" t="s">
        <v>2381</v>
      </c>
      <c r="F90" s="43" t="s">
        <v>2382</v>
      </c>
      <c r="G90" s="43" t="s">
        <v>2383</v>
      </c>
      <c r="H90" s="43" t="s">
        <v>1137</v>
      </c>
      <c r="I90" s="43" t="s">
        <v>1138</v>
      </c>
      <c r="J90" s="43" t="s">
        <v>2384</v>
      </c>
      <c r="K90" s="43" t="s">
        <v>2385</v>
      </c>
    </row>
    <row r="91" ht="42" spans="1:11">
      <c r="A91" s="42" t="s">
        <v>420</v>
      </c>
      <c r="B91" s="42" t="s">
        <v>1149</v>
      </c>
      <c r="C91" s="42" t="s">
        <v>2386</v>
      </c>
      <c r="D91" s="42" t="s">
        <v>2337</v>
      </c>
      <c r="E91" s="42" t="s">
        <v>2387</v>
      </c>
      <c r="F91" s="43" t="s">
        <v>2388</v>
      </c>
      <c r="G91" s="43" t="s">
        <v>2389</v>
      </c>
      <c r="H91" s="43" t="s">
        <v>2390</v>
      </c>
      <c r="I91" s="43" t="s">
        <v>1154</v>
      </c>
      <c r="J91" s="43" t="s">
        <v>2391</v>
      </c>
      <c r="K91" s="43" t="s">
        <v>2392</v>
      </c>
    </row>
    <row r="92" ht="56" spans="1:11">
      <c r="A92" s="42" t="s">
        <v>467</v>
      </c>
      <c r="B92" s="42" t="s">
        <v>1165</v>
      </c>
      <c r="C92" s="42" t="s">
        <v>2393</v>
      </c>
      <c r="D92" s="42" t="s">
        <v>2337</v>
      </c>
      <c r="E92" s="42" t="s">
        <v>2394</v>
      </c>
      <c r="F92" s="43" t="s">
        <v>2395</v>
      </c>
      <c r="G92" s="43" t="s">
        <v>2396</v>
      </c>
      <c r="H92" s="43" t="s">
        <v>2397</v>
      </c>
      <c r="I92" s="43" t="s">
        <v>1170</v>
      </c>
      <c r="J92" s="43" t="s">
        <v>1892</v>
      </c>
      <c r="K92" s="43" t="s">
        <v>2398</v>
      </c>
    </row>
    <row r="93" ht="56" spans="1:11">
      <c r="A93" s="42" t="s">
        <v>680</v>
      </c>
      <c r="B93" s="42" t="s">
        <v>1206</v>
      </c>
      <c r="C93" s="42" t="s">
        <v>2399</v>
      </c>
      <c r="D93" s="42" t="s">
        <v>2337</v>
      </c>
      <c r="E93" s="42" t="s">
        <v>2400</v>
      </c>
      <c r="F93" s="43" t="s">
        <v>2401</v>
      </c>
      <c r="G93" s="43" t="s">
        <v>2402</v>
      </c>
      <c r="H93" s="43" t="s">
        <v>2403</v>
      </c>
      <c r="I93" s="43" t="s">
        <v>2404</v>
      </c>
      <c r="J93" s="43" t="s">
        <v>2405</v>
      </c>
      <c r="K93" s="43" t="s">
        <v>2406</v>
      </c>
    </row>
    <row r="94" ht="56" spans="1:11">
      <c r="A94" s="42" t="s">
        <v>749</v>
      </c>
      <c r="B94" s="42" t="s">
        <v>1222</v>
      </c>
      <c r="C94" s="42" t="s">
        <v>2407</v>
      </c>
      <c r="D94" s="42" t="s">
        <v>2337</v>
      </c>
      <c r="E94" s="42" t="s">
        <v>2338</v>
      </c>
      <c r="F94" s="43" t="s">
        <v>2408</v>
      </c>
      <c r="G94" s="43" t="s">
        <v>2409</v>
      </c>
      <c r="H94" s="43" t="s">
        <v>2410</v>
      </c>
      <c r="I94" s="43" t="s">
        <v>1227</v>
      </c>
      <c r="J94" s="43" t="s">
        <v>1892</v>
      </c>
      <c r="K94" s="43" t="s">
        <v>2411</v>
      </c>
    </row>
    <row r="95" ht="42" spans="1:11">
      <c r="A95" s="42" t="s">
        <v>794</v>
      </c>
      <c r="B95" s="42" t="s">
        <v>1238</v>
      </c>
      <c r="C95" s="42" t="s">
        <v>2412</v>
      </c>
      <c r="D95" s="42" t="s">
        <v>2337</v>
      </c>
      <c r="E95" s="42" t="s">
        <v>2338</v>
      </c>
      <c r="F95" s="43" t="s">
        <v>2413</v>
      </c>
      <c r="G95" s="43" t="s">
        <v>2414</v>
      </c>
      <c r="H95" s="43" t="s">
        <v>2179</v>
      </c>
      <c r="I95" s="43" t="s">
        <v>1243</v>
      </c>
      <c r="J95" s="43" t="s">
        <v>1892</v>
      </c>
      <c r="K95" s="43" t="s">
        <v>2415</v>
      </c>
    </row>
    <row r="96" ht="56" spans="1:11">
      <c r="A96" s="42" t="s">
        <v>446</v>
      </c>
      <c r="B96" s="42" t="s">
        <v>1285</v>
      </c>
      <c r="C96" s="42" t="s">
        <v>2416</v>
      </c>
      <c r="D96" s="42" t="s">
        <v>2337</v>
      </c>
      <c r="E96" s="42" t="s">
        <v>2284</v>
      </c>
      <c r="F96" s="43" t="s">
        <v>2417</v>
      </c>
      <c r="G96" s="43" t="s">
        <v>2418</v>
      </c>
      <c r="H96" s="43" t="s">
        <v>1289</v>
      </c>
      <c r="I96" s="43" t="s">
        <v>1290</v>
      </c>
      <c r="J96" s="43" t="s">
        <v>1892</v>
      </c>
      <c r="K96" s="43" t="s">
        <v>2419</v>
      </c>
    </row>
    <row r="97" ht="42" spans="1:11">
      <c r="A97" s="42" t="s">
        <v>95</v>
      </c>
      <c r="B97" s="42" t="s">
        <v>1433</v>
      </c>
      <c r="C97" s="42" t="s">
        <v>2420</v>
      </c>
      <c r="D97" s="42" t="s">
        <v>2337</v>
      </c>
      <c r="E97" s="42" t="s">
        <v>2400</v>
      </c>
      <c r="F97" s="43" t="s">
        <v>2421</v>
      </c>
      <c r="G97" s="43" t="s">
        <v>2422</v>
      </c>
      <c r="H97" s="43" t="s">
        <v>2423</v>
      </c>
      <c r="I97" s="43" t="s">
        <v>1420</v>
      </c>
      <c r="J97" s="43" t="s">
        <v>2405</v>
      </c>
      <c r="K97" s="43" t="s">
        <v>2424</v>
      </c>
    </row>
    <row r="98" ht="56" spans="1:11">
      <c r="A98" s="42" t="s">
        <v>352</v>
      </c>
      <c r="B98" s="42" t="s">
        <v>1465</v>
      </c>
      <c r="C98" s="42" t="s">
        <v>2425</v>
      </c>
      <c r="D98" s="42" t="s">
        <v>2337</v>
      </c>
      <c r="E98" s="42" t="s">
        <v>2284</v>
      </c>
      <c r="F98" s="43" t="s">
        <v>2328</v>
      </c>
      <c r="G98" s="43" t="s">
        <v>2426</v>
      </c>
      <c r="H98" s="43" t="s">
        <v>2427</v>
      </c>
      <c r="I98" s="43" t="s">
        <v>2428</v>
      </c>
      <c r="J98" s="43" t="s">
        <v>1892</v>
      </c>
      <c r="K98" s="43" t="s">
        <v>2429</v>
      </c>
    </row>
    <row r="99" ht="56" spans="1:11">
      <c r="A99" s="42" t="s">
        <v>515</v>
      </c>
      <c r="B99" s="42" t="s">
        <v>1300</v>
      </c>
      <c r="C99" s="42" t="s">
        <v>2430</v>
      </c>
      <c r="D99" s="42" t="s">
        <v>2337</v>
      </c>
      <c r="E99" s="42" t="s">
        <v>2338</v>
      </c>
      <c r="F99" s="43" t="s">
        <v>2431</v>
      </c>
      <c r="G99" s="43" t="s">
        <v>2432</v>
      </c>
      <c r="H99" s="43" t="s">
        <v>2433</v>
      </c>
      <c r="I99" s="43" t="s">
        <v>2434</v>
      </c>
      <c r="J99" s="43" t="s">
        <v>1892</v>
      </c>
      <c r="K99" s="43" t="s">
        <v>2435</v>
      </c>
    </row>
    <row r="100" ht="42" spans="1:11">
      <c r="A100" s="42" t="s">
        <v>541</v>
      </c>
      <c r="B100" s="42" t="s">
        <v>1315</v>
      </c>
      <c r="C100" s="42" t="s">
        <v>2436</v>
      </c>
      <c r="D100" s="42" t="s">
        <v>2337</v>
      </c>
      <c r="E100" s="42" t="s">
        <v>2338</v>
      </c>
      <c r="F100" s="43" t="s">
        <v>2413</v>
      </c>
      <c r="G100" s="43" t="s">
        <v>2437</v>
      </c>
      <c r="H100" s="43" t="s">
        <v>2438</v>
      </c>
      <c r="I100" s="43" t="s">
        <v>1320</v>
      </c>
      <c r="J100" s="43" t="s">
        <v>1892</v>
      </c>
      <c r="K100" s="43" t="s">
        <v>2439</v>
      </c>
    </row>
    <row r="101" ht="56" spans="1:11">
      <c r="A101" s="42" t="s">
        <v>565</v>
      </c>
      <c r="B101" s="42" t="s">
        <v>1508</v>
      </c>
      <c r="C101" s="42" t="s">
        <v>2440</v>
      </c>
      <c r="D101" s="42" t="s">
        <v>2337</v>
      </c>
      <c r="E101" s="42" t="s">
        <v>2441</v>
      </c>
      <c r="F101" s="43" t="s">
        <v>2442</v>
      </c>
      <c r="G101" s="43" t="s">
        <v>2443</v>
      </c>
      <c r="H101" s="43" t="s">
        <v>2444</v>
      </c>
      <c r="I101" s="43" t="s">
        <v>1512</v>
      </c>
      <c r="J101" s="43" t="s">
        <v>2042</v>
      </c>
      <c r="K101" s="43" t="s">
        <v>2445</v>
      </c>
    </row>
    <row r="102" ht="56" spans="1:11">
      <c r="A102" s="42" t="s">
        <v>770</v>
      </c>
      <c r="B102" s="42" t="s">
        <v>1579</v>
      </c>
      <c r="C102" s="42" t="s">
        <v>2446</v>
      </c>
      <c r="D102" s="42" t="s">
        <v>2337</v>
      </c>
      <c r="E102" s="42" t="s">
        <v>2447</v>
      </c>
      <c r="F102" s="43" t="s">
        <v>2448</v>
      </c>
      <c r="G102" s="43" t="s">
        <v>2449</v>
      </c>
      <c r="H102" s="43" t="s">
        <v>1581</v>
      </c>
      <c r="I102" s="43" t="s">
        <v>1582</v>
      </c>
      <c r="J102" s="43" t="s">
        <v>2405</v>
      </c>
      <c r="K102" s="43" t="s">
        <v>2450</v>
      </c>
    </row>
    <row r="103" ht="56" spans="1:11">
      <c r="A103" s="42" t="s">
        <v>818</v>
      </c>
      <c r="B103" s="42" t="s">
        <v>1593</v>
      </c>
      <c r="C103" s="42" t="s">
        <v>2451</v>
      </c>
      <c r="D103" s="42" t="s">
        <v>2337</v>
      </c>
      <c r="E103" s="42" t="s">
        <v>2452</v>
      </c>
      <c r="F103" s="43" t="s">
        <v>2453</v>
      </c>
      <c r="G103" s="43" t="s">
        <v>2454</v>
      </c>
      <c r="H103" s="43" t="s">
        <v>2455</v>
      </c>
      <c r="I103" s="43" t="s">
        <v>2456</v>
      </c>
      <c r="J103" s="43" t="s">
        <v>2405</v>
      </c>
      <c r="K103" s="43" t="s">
        <v>2457</v>
      </c>
    </row>
    <row r="104" ht="56" spans="1:11">
      <c r="A104" s="42" t="s">
        <v>217</v>
      </c>
      <c r="B104" s="42" t="s">
        <v>1645</v>
      </c>
      <c r="C104" s="42" t="s">
        <v>2458</v>
      </c>
      <c r="D104" s="42" t="s">
        <v>2337</v>
      </c>
      <c r="E104" s="42" t="s">
        <v>2441</v>
      </c>
      <c r="F104" s="43" t="s">
        <v>2442</v>
      </c>
      <c r="G104" s="43" t="s">
        <v>2459</v>
      </c>
      <c r="H104" s="43" t="s">
        <v>1648</v>
      </c>
      <c r="I104" s="43" t="s">
        <v>2460</v>
      </c>
      <c r="J104" s="43" t="s">
        <v>2042</v>
      </c>
      <c r="K104" s="43" t="s">
        <v>2461</v>
      </c>
    </row>
    <row r="105" ht="56" spans="1:11">
      <c r="A105" s="42" t="s">
        <v>331</v>
      </c>
      <c r="B105" s="42" t="s">
        <v>1672</v>
      </c>
      <c r="C105" s="42" t="s">
        <v>2462</v>
      </c>
      <c r="D105" s="42" t="s">
        <v>2337</v>
      </c>
      <c r="E105" s="42" t="s">
        <v>2400</v>
      </c>
      <c r="F105" s="43" t="s">
        <v>2463</v>
      </c>
      <c r="G105" s="43" t="s">
        <v>2464</v>
      </c>
      <c r="H105" s="43" t="s">
        <v>1675</v>
      </c>
      <c r="I105" s="43" t="s">
        <v>1676</v>
      </c>
      <c r="J105" s="43" t="s">
        <v>2405</v>
      </c>
      <c r="K105" s="43" t="s">
        <v>2465</v>
      </c>
    </row>
    <row r="106" ht="56" spans="1:11">
      <c r="A106" s="42" t="s">
        <v>492</v>
      </c>
      <c r="B106" s="42" t="s">
        <v>1704</v>
      </c>
      <c r="C106" s="42" t="s">
        <v>2466</v>
      </c>
      <c r="D106" s="42" t="s">
        <v>2337</v>
      </c>
      <c r="E106" s="42" t="s">
        <v>2441</v>
      </c>
      <c r="F106" s="43" t="s">
        <v>2467</v>
      </c>
      <c r="G106" s="43" t="s">
        <v>2468</v>
      </c>
      <c r="H106" s="43" t="s">
        <v>1708</v>
      </c>
      <c r="I106" s="43" t="s">
        <v>2469</v>
      </c>
      <c r="J106" s="43" t="s">
        <v>2042</v>
      </c>
      <c r="K106" s="43" t="s">
        <v>2470</v>
      </c>
    </row>
    <row r="107" ht="70" spans="1:11">
      <c r="A107" s="42" t="s">
        <v>839</v>
      </c>
      <c r="B107" s="42" t="s">
        <v>1750</v>
      </c>
      <c r="C107" s="42" t="s">
        <v>2471</v>
      </c>
      <c r="D107" s="42" t="s">
        <v>2472</v>
      </c>
      <c r="E107" s="42" t="s">
        <v>2447</v>
      </c>
      <c r="F107" s="43" t="s">
        <v>2473</v>
      </c>
      <c r="G107" s="43" t="s">
        <v>2474</v>
      </c>
      <c r="H107" s="43" t="s">
        <v>2475</v>
      </c>
      <c r="I107" s="43" t="s">
        <v>2476</v>
      </c>
      <c r="J107" s="43" t="s">
        <v>2405</v>
      </c>
      <c r="K107" s="43" t="s">
        <v>2477</v>
      </c>
    </row>
    <row r="108" ht="70" spans="1:11">
      <c r="A108" s="42" t="s">
        <v>265</v>
      </c>
      <c r="B108" s="42" t="s">
        <v>1796</v>
      </c>
      <c r="C108" s="42" t="s">
        <v>2478</v>
      </c>
      <c r="D108" s="42" t="s">
        <v>2472</v>
      </c>
      <c r="E108" s="42" t="s">
        <v>2400</v>
      </c>
      <c r="F108" s="43" t="s">
        <v>2479</v>
      </c>
      <c r="G108" s="43" t="s">
        <v>2480</v>
      </c>
      <c r="H108" s="43" t="s">
        <v>2481</v>
      </c>
      <c r="I108" s="43" t="s">
        <v>2482</v>
      </c>
      <c r="J108" s="43" t="s">
        <v>2405</v>
      </c>
      <c r="K108" s="43" t="s">
        <v>2483</v>
      </c>
    </row>
    <row r="109" ht="56" spans="1:11">
      <c r="A109" s="42" t="s">
        <v>614</v>
      </c>
      <c r="B109" s="42" t="s">
        <v>1824</v>
      </c>
      <c r="C109" s="42" t="s">
        <v>2484</v>
      </c>
      <c r="D109" s="42" t="s">
        <v>2472</v>
      </c>
      <c r="E109" s="42" t="s">
        <v>2400</v>
      </c>
      <c r="F109" s="43" t="s">
        <v>2453</v>
      </c>
      <c r="G109" s="43" t="s">
        <v>2485</v>
      </c>
      <c r="H109" s="43" t="s">
        <v>1827</v>
      </c>
      <c r="I109" s="43" t="s">
        <v>2486</v>
      </c>
      <c r="J109" s="43" t="s">
        <v>2405</v>
      </c>
      <c r="K109" s="43" t="s">
        <v>2487</v>
      </c>
    </row>
    <row r="110" ht="56" spans="1:11">
      <c r="A110" s="28" t="s">
        <v>2488</v>
      </c>
      <c r="B110" s="28" t="s">
        <v>2489</v>
      </c>
      <c r="C110" s="28" t="s">
        <v>2490</v>
      </c>
      <c r="D110" s="28" t="s">
        <v>2491</v>
      </c>
      <c r="E110" s="28" t="s">
        <v>2492</v>
      </c>
      <c r="F110" s="28" t="s">
        <v>2493</v>
      </c>
      <c r="G110" s="28" t="s">
        <v>2494</v>
      </c>
      <c r="H110" s="28" t="s">
        <v>2495</v>
      </c>
      <c r="I110" s="28" t="s">
        <v>2496</v>
      </c>
      <c r="J110" s="28" t="s">
        <v>2497</v>
      </c>
      <c r="K110" s="28" t="s">
        <v>2498</v>
      </c>
    </row>
    <row r="111" ht="56" spans="1:11">
      <c r="A111" s="44" t="s">
        <v>2488</v>
      </c>
      <c r="B111" s="44" t="s">
        <v>2489</v>
      </c>
      <c r="C111" s="44" t="s">
        <v>2499</v>
      </c>
      <c r="D111" s="44" t="s">
        <v>2500</v>
      </c>
      <c r="E111" s="44" t="s">
        <v>2492</v>
      </c>
      <c r="F111" s="44" t="s">
        <v>2501</v>
      </c>
      <c r="G111" s="44" t="s">
        <v>2502</v>
      </c>
      <c r="H111" s="44" t="s">
        <v>2503</v>
      </c>
      <c r="I111" s="44" t="s">
        <v>2504</v>
      </c>
      <c r="J111" s="44" t="s">
        <v>2505</v>
      </c>
      <c r="K111" s="44" t="s">
        <v>2506</v>
      </c>
    </row>
  </sheetData>
  <pageMargins left="0.7" right="0.7" top="0.75" bottom="0.75" header="0.3" footer="0.3"/>
  <headerFooter/>
  <tableParts count="1">
    <tablePart r:id="rId1"/>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57"/>
  <sheetViews>
    <sheetView workbookViewId="0">
      <selection activeCell="A1" sqref="A1"/>
    </sheetView>
  </sheetViews>
  <sheetFormatPr defaultColWidth="9" defaultRowHeight="14" outlineLevelCol="3"/>
  <cols>
    <col min="1" max="1" width="23" customWidth="1"/>
    <col min="2" max="2" width="43" customWidth="1"/>
    <col min="3" max="3" width="45" customWidth="1"/>
    <col min="4" max="4" width="85" customWidth="1"/>
  </cols>
  <sheetData>
    <row r="1" ht="15" customHeight="1" spans="1:4">
      <c r="A1" s="96" t="s">
        <v>2507</v>
      </c>
      <c r="B1" s="96" t="s">
        <v>2508</v>
      </c>
      <c r="C1" s="96" t="s">
        <v>2509</v>
      </c>
      <c r="D1" s="96" t="s">
        <v>2510</v>
      </c>
    </row>
    <row r="2" ht="26.4" customHeight="1" spans="1:4">
      <c r="A2" s="42" t="s">
        <v>2511</v>
      </c>
      <c r="B2" s="43" t="s">
        <v>2512</v>
      </c>
      <c r="C2" s="42" t="s">
        <v>2513</v>
      </c>
      <c r="D2" s="43" t="s">
        <v>2514</v>
      </c>
    </row>
    <row r="3" ht="26.4" customHeight="1" spans="1:4">
      <c r="A3" s="42" t="s">
        <v>2511</v>
      </c>
      <c r="B3" s="43" t="s">
        <v>2515</v>
      </c>
      <c r="C3" s="42" t="s">
        <v>2516</v>
      </c>
      <c r="D3" s="43" t="s">
        <v>2517</v>
      </c>
    </row>
    <row r="4" ht="15" customHeight="1" spans="1:4">
      <c r="A4" s="42" t="s">
        <v>2511</v>
      </c>
      <c r="B4" s="43" t="s">
        <v>2518</v>
      </c>
      <c r="C4" s="42" t="s">
        <v>2519</v>
      </c>
      <c r="D4" s="43" t="s">
        <v>2520</v>
      </c>
    </row>
    <row r="5" ht="15" customHeight="1" spans="1:4">
      <c r="A5" s="42" t="s">
        <v>2511</v>
      </c>
      <c r="B5" s="43" t="s">
        <v>2521</v>
      </c>
      <c r="C5" s="42" t="s">
        <v>2522</v>
      </c>
      <c r="D5" s="43" t="s">
        <v>2523</v>
      </c>
    </row>
    <row r="6" ht="26.4" customHeight="1" spans="1:4">
      <c r="A6" s="42" t="s">
        <v>2511</v>
      </c>
      <c r="B6" s="43" t="s">
        <v>2524</v>
      </c>
      <c r="C6" s="42">
        <f>COUNTA('Study-level extraction'!A:A)-1</f>
        <v>38</v>
      </c>
      <c r="D6" s="43" t="s">
        <v>2525</v>
      </c>
    </row>
    <row r="7" ht="15" customHeight="1" spans="1:4">
      <c r="A7" s="42" t="s">
        <v>2511</v>
      </c>
      <c r="B7" s="43" t="s">
        <v>2526</v>
      </c>
      <c r="C7" s="42">
        <f>COUNTA(S5_Comparison_handling!C:C)-1</f>
        <v>102</v>
      </c>
      <c r="D7" s="43" t="s">
        <v>2527</v>
      </c>
    </row>
    <row r="8" ht="15" customHeight="1" spans="1:4">
      <c r="A8" s="42" t="s">
        <v>2511</v>
      </c>
      <c r="B8" s="43" t="s">
        <v>2528</v>
      </c>
      <c r="C8" s="42">
        <f>COUNTA(Audit_exclusions!C:C)-1</f>
        <v>110</v>
      </c>
      <c r="D8" s="43" t="s">
        <v>2529</v>
      </c>
    </row>
    <row r="9" ht="26.4" customHeight="1" spans="1:4">
      <c r="A9" s="42" t="s">
        <v>2511</v>
      </c>
      <c r="B9" s="43" t="s">
        <v>2530</v>
      </c>
      <c r="C9" s="42" t="s">
        <v>2531</v>
      </c>
      <c r="D9" s="43" t="s">
        <v>2532</v>
      </c>
    </row>
    <row r="10" ht="15" customHeight="1" spans="1:4">
      <c r="A10" s="42" t="s">
        <v>2511</v>
      </c>
      <c r="B10" s="43" t="s">
        <v>2533</v>
      </c>
      <c r="C10" s="42" t="s">
        <v>2534</v>
      </c>
      <c r="D10" s="43" t="s">
        <v>2535</v>
      </c>
    </row>
    <row r="11" ht="15" customHeight="1" spans="1:4">
      <c r="A11" s="42" t="s">
        <v>2511</v>
      </c>
      <c r="B11" s="43" t="s">
        <v>2536</v>
      </c>
      <c r="C11" s="42" t="s">
        <v>2537</v>
      </c>
      <c r="D11" s="43" t="s">
        <v>2538</v>
      </c>
    </row>
    <row r="12" ht="15" customHeight="1" spans="1:4">
      <c r="A12" s="42" t="s">
        <v>2511</v>
      </c>
      <c r="B12" s="43" t="s">
        <v>2539</v>
      </c>
      <c r="C12" s="42" t="s">
        <v>2540</v>
      </c>
      <c r="D12" s="43" t="s">
        <v>2541</v>
      </c>
    </row>
    <row r="13" ht="15" customHeight="1" spans="1:4">
      <c r="A13" s="42" t="s">
        <v>2511</v>
      </c>
      <c r="B13" s="43" t="s">
        <v>2542</v>
      </c>
      <c r="C13" s="42" t="s">
        <v>2543</v>
      </c>
      <c r="D13" s="43" t="s">
        <v>2544</v>
      </c>
    </row>
    <row r="14" ht="15" customHeight="1" spans="1:4">
      <c r="A14" s="42" t="s">
        <v>2545</v>
      </c>
      <c r="B14" s="43" t="s">
        <v>2546</v>
      </c>
      <c r="C14" s="42" t="s">
        <v>2547</v>
      </c>
      <c r="D14" s="43" t="s">
        <v>2548</v>
      </c>
    </row>
    <row r="15" ht="26.4" customHeight="1" spans="1:4">
      <c r="A15" s="42" t="s">
        <v>2545</v>
      </c>
      <c r="B15" s="43" t="s">
        <v>2549</v>
      </c>
      <c r="C15" s="42" t="s">
        <v>2547</v>
      </c>
      <c r="D15" s="43" t="s">
        <v>2550</v>
      </c>
    </row>
    <row r="16" ht="26.4" customHeight="1" spans="1:4">
      <c r="A16" s="42" t="s">
        <v>2545</v>
      </c>
      <c r="B16" s="43" t="s">
        <v>2551</v>
      </c>
      <c r="C16" s="42" t="s">
        <v>2552</v>
      </c>
      <c r="D16" s="43" t="s">
        <v>2553</v>
      </c>
    </row>
    <row r="17" ht="26.4" customHeight="1" spans="1:4">
      <c r="A17" s="42" t="s">
        <v>2554</v>
      </c>
      <c r="B17" s="43" t="s">
        <v>2555</v>
      </c>
      <c r="C17" s="42" t="s">
        <v>61</v>
      </c>
      <c r="D17" s="43" t="s">
        <v>2556</v>
      </c>
    </row>
    <row r="18" ht="15" customHeight="1" spans="1:4">
      <c r="A18" s="42" t="s">
        <v>2554</v>
      </c>
      <c r="B18" s="43" t="s">
        <v>2557</v>
      </c>
      <c r="C18" s="42" t="s">
        <v>61</v>
      </c>
      <c r="D18" s="43" t="s">
        <v>2558</v>
      </c>
    </row>
    <row r="19" ht="15" customHeight="1" spans="1:4">
      <c r="A19" s="42" t="s">
        <v>2554</v>
      </c>
      <c r="B19" s="43" t="s">
        <v>2559</v>
      </c>
      <c r="C19" s="42" t="s">
        <v>61</v>
      </c>
      <c r="D19" s="43" t="s">
        <v>2560</v>
      </c>
    </row>
    <row r="20" ht="15" customHeight="1" spans="1:4">
      <c r="A20" s="42" t="s">
        <v>2554</v>
      </c>
      <c r="B20" s="43" t="s">
        <v>2561</v>
      </c>
      <c r="C20" s="42" t="s">
        <v>61</v>
      </c>
      <c r="D20" s="43" t="s">
        <v>2562</v>
      </c>
    </row>
    <row r="21" ht="15" customHeight="1" spans="1:4">
      <c r="A21" s="42" t="s">
        <v>2554</v>
      </c>
      <c r="B21" s="43" t="s">
        <v>2563</v>
      </c>
      <c r="C21" s="42" t="s">
        <v>61</v>
      </c>
      <c r="D21" s="43" t="s">
        <v>2564</v>
      </c>
    </row>
    <row r="22" ht="26.4" customHeight="1" spans="1:4">
      <c r="A22" s="42" t="s">
        <v>2554</v>
      </c>
      <c r="B22" s="43" t="s">
        <v>2565</v>
      </c>
      <c r="C22" s="42" t="s">
        <v>61</v>
      </c>
      <c r="D22" s="43" t="s">
        <v>2566</v>
      </c>
    </row>
    <row r="23" ht="15" customHeight="1" spans="1:4">
      <c r="A23" s="42" t="s">
        <v>2554</v>
      </c>
      <c r="B23" s="43" t="s">
        <v>2567</v>
      </c>
      <c r="C23" s="42" t="s">
        <v>61</v>
      </c>
      <c r="D23" s="43" t="s">
        <v>2568</v>
      </c>
    </row>
    <row r="24" ht="15" customHeight="1" spans="1:4">
      <c r="A24" s="42" t="s">
        <v>2554</v>
      </c>
      <c r="B24" s="43" t="s">
        <v>2569</v>
      </c>
      <c r="C24" s="42" t="s">
        <v>61</v>
      </c>
      <c r="D24" s="43" t="s">
        <v>2570</v>
      </c>
    </row>
    <row r="25" ht="15" customHeight="1" spans="1:4">
      <c r="A25" s="42" t="s">
        <v>2554</v>
      </c>
      <c r="B25" s="43" t="s">
        <v>2571</v>
      </c>
      <c r="C25" s="42" t="s">
        <v>61</v>
      </c>
      <c r="D25" s="43" t="s">
        <v>2572</v>
      </c>
    </row>
    <row r="26" ht="15" customHeight="1" spans="1:4">
      <c r="A26" s="42" t="s">
        <v>2554</v>
      </c>
      <c r="B26" s="43" t="s">
        <v>2573</v>
      </c>
      <c r="C26" s="42" t="s">
        <v>61</v>
      </c>
      <c r="D26" s="43" t="s">
        <v>2574</v>
      </c>
    </row>
    <row r="27" ht="26.4" customHeight="1" spans="1:4">
      <c r="A27" s="42" t="s">
        <v>2554</v>
      </c>
      <c r="B27" s="43" t="s">
        <v>2575</v>
      </c>
      <c r="C27" s="42" t="s">
        <v>61</v>
      </c>
      <c r="D27" s="43" t="s">
        <v>2576</v>
      </c>
    </row>
    <row r="28" ht="15" customHeight="1" spans="1:4">
      <c r="A28" s="42" t="s">
        <v>2554</v>
      </c>
      <c r="B28" s="43" t="s">
        <v>2577</v>
      </c>
      <c r="C28" s="42" t="s">
        <v>61</v>
      </c>
      <c r="D28" s="43" t="s">
        <v>2578</v>
      </c>
    </row>
    <row r="29" ht="15" customHeight="1" spans="1:4">
      <c r="A29" s="42" t="s">
        <v>2554</v>
      </c>
      <c r="B29" s="43" t="s">
        <v>2579</v>
      </c>
      <c r="C29" s="42" t="s">
        <v>61</v>
      </c>
      <c r="D29" s="43" t="s">
        <v>2580</v>
      </c>
    </row>
    <row r="30" ht="15" customHeight="1" spans="1:4">
      <c r="A30" s="42" t="s">
        <v>2554</v>
      </c>
      <c r="B30" s="43" t="s">
        <v>2581</v>
      </c>
      <c r="C30" s="42" t="s">
        <v>61</v>
      </c>
      <c r="D30" s="43" t="s">
        <v>2582</v>
      </c>
    </row>
    <row r="31" ht="15" customHeight="1" spans="1:4">
      <c r="A31" s="42" t="s">
        <v>2554</v>
      </c>
      <c r="B31" s="43" t="s">
        <v>2583</v>
      </c>
      <c r="C31" s="42" t="s">
        <v>61</v>
      </c>
      <c r="D31" s="43" t="s">
        <v>2584</v>
      </c>
    </row>
    <row r="32" ht="15" customHeight="1" spans="1:4">
      <c r="A32" s="42" t="s">
        <v>2554</v>
      </c>
      <c r="B32" s="43" t="s">
        <v>2585</v>
      </c>
      <c r="C32" s="42" t="s">
        <v>61</v>
      </c>
      <c r="D32" s="43" t="s">
        <v>2586</v>
      </c>
    </row>
    <row r="33" ht="15" customHeight="1" spans="1:4">
      <c r="A33" s="42" t="s">
        <v>2554</v>
      </c>
      <c r="B33" s="43" t="s">
        <v>2587</v>
      </c>
      <c r="C33" s="42" t="s">
        <v>61</v>
      </c>
      <c r="D33" s="43" t="s">
        <v>2588</v>
      </c>
    </row>
    <row r="34" ht="15" customHeight="1" spans="1:4">
      <c r="A34" s="42" t="s">
        <v>2589</v>
      </c>
      <c r="B34" s="43" t="s">
        <v>2590</v>
      </c>
      <c r="C34" s="42" t="s">
        <v>2591</v>
      </c>
      <c r="D34" s="43" t="s">
        <v>2592</v>
      </c>
    </row>
    <row r="35" ht="15" customHeight="1" spans="1:4">
      <c r="A35" s="42" t="s">
        <v>2589</v>
      </c>
      <c r="B35" s="43" t="s">
        <v>2593</v>
      </c>
      <c r="C35" s="42" t="s">
        <v>2594</v>
      </c>
      <c r="D35" s="43" t="s">
        <v>2595</v>
      </c>
    </row>
    <row r="36" ht="15" customHeight="1" spans="1:4">
      <c r="A36" s="42" t="s">
        <v>2589</v>
      </c>
      <c r="B36" s="43" t="s">
        <v>2596</v>
      </c>
      <c r="C36" s="42" t="s">
        <v>2597</v>
      </c>
      <c r="D36" s="43" t="s">
        <v>2598</v>
      </c>
    </row>
    <row r="37" ht="15" customHeight="1" spans="1:4">
      <c r="A37" s="42" t="s">
        <v>2589</v>
      </c>
      <c r="B37" s="43" t="s">
        <v>2599</v>
      </c>
      <c r="C37" s="42" t="s">
        <v>2600</v>
      </c>
      <c r="D37" s="43" t="s">
        <v>2601</v>
      </c>
    </row>
    <row r="38" ht="26.4" customHeight="1" spans="1:4">
      <c r="A38" s="42" t="s">
        <v>2589</v>
      </c>
      <c r="B38" s="43" t="s">
        <v>2602</v>
      </c>
      <c r="C38" s="42" t="s">
        <v>2603</v>
      </c>
      <c r="D38" s="43" t="s">
        <v>2604</v>
      </c>
    </row>
    <row r="39" ht="15" customHeight="1" spans="1:4">
      <c r="A39" s="42" t="s">
        <v>2589</v>
      </c>
      <c r="B39" s="43" t="s">
        <v>2605</v>
      </c>
      <c r="C39" s="42" t="s">
        <v>2606</v>
      </c>
      <c r="D39" s="43" t="s">
        <v>2607</v>
      </c>
    </row>
    <row r="40" ht="26.4" customHeight="1" spans="1:4">
      <c r="A40" s="42" t="s">
        <v>2589</v>
      </c>
      <c r="B40" s="43" t="s">
        <v>2608</v>
      </c>
      <c r="C40" s="42" t="s">
        <v>2609</v>
      </c>
      <c r="D40" s="43" t="s">
        <v>2610</v>
      </c>
    </row>
    <row r="41" ht="26.4" customHeight="1" spans="1:4">
      <c r="A41" s="42" t="s">
        <v>2589</v>
      </c>
      <c r="B41" s="43" t="s">
        <v>2611</v>
      </c>
      <c r="C41" s="42" t="s">
        <v>2612</v>
      </c>
      <c r="D41" s="43" t="s">
        <v>2613</v>
      </c>
    </row>
    <row r="42" ht="26.4" customHeight="1" spans="1:4">
      <c r="A42" s="42" t="s">
        <v>2589</v>
      </c>
      <c r="B42" s="43" t="s">
        <v>2614</v>
      </c>
      <c r="C42" s="42" t="s">
        <v>2615</v>
      </c>
      <c r="D42" s="43" t="s">
        <v>2616</v>
      </c>
    </row>
    <row r="43" ht="39.6" customHeight="1" spans="1:4">
      <c r="A43" s="42" t="s">
        <v>2545</v>
      </c>
      <c r="B43" s="43" t="s">
        <v>2617</v>
      </c>
      <c r="C43" s="42" t="s">
        <v>2547</v>
      </c>
      <c r="D43" s="43" t="s">
        <v>2618</v>
      </c>
    </row>
    <row r="44" ht="39.6" customHeight="1" spans="1:4">
      <c r="A44" s="97" t="s">
        <v>2545</v>
      </c>
      <c r="B44" s="98" t="s">
        <v>2619</v>
      </c>
      <c r="C44" s="97" t="s">
        <v>2547</v>
      </c>
      <c r="D44" s="98" t="s">
        <v>2620</v>
      </c>
    </row>
    <row r="45" ht="66" customHeight="1" spans="1:4">
      <c r="A45" s="42" t="s">
        <v>2545</v>
      </c>
      <c r="B45" s="43" t="s">
        <v>2621</v>
      </c>
      <c r="C45" s="42" t="s">
        <v>2547</v>
      </c>
      <c r="D45" s="43" t="s">
        <v>2622</v>
      </c>
    </row>
    <row r="46" ht="52.8" customHeight="1" spans="1:4">
      <c r="A46" s="42" t="s">
        <v>2545</v>
      </c>
      <c r="B46" s="43" t="s">
        <v>2623</v>
      </c>
      <c r="C46" s="42" t="s">
        <v>2547</v>
      </c>
      <c r="D46" s="43" t="s">
        <v>2624</v>
      </c>
    </row>
    <row r="47" ht="66" customHeight="1" spans="1:4">
      <c r="A47" s="42" t="s">
        <v>2545</v>
      </c>
      <c r="B47" s="43" t="s">
        <v>2625</v>
      </c>
      <c r="C47" s="42" t="s">
        <v>2547</v>
      </c>
      <c r="D47" s="43" t="s">
        <v>2626</v>
      </c>
    </row>
    <row r="48" ht="66" customHeight="1" spans="1:4">
      <c r="A48" s="42" t="s">
        <v>2545</v>
      </c>
      <c r="B48" s="43" t="s">
        <v>2627</v>
      </c>
      <c r="C48" s="42" t="s">
        <v>2547</v>
      </c>
      <c r="D48" s="43" t="s">
        <v>2628</v>
      </c>
    </row>
    <row r="49" ht="92.4" customHeight="1" spans="1:4">
      <c r="A49" s="42" t="s">
        <v>2545</v>
      </c>
      <c r="B49" s="43" t="s">
        <v>2629</v>
      </c>
      <c r="C49" s="42" t="s">
        <v>2547</v>
      </c>
      <c r="D49" s="43" t="s">
        <v>2630</v>
      </c>
    </row>
    <row r="50" ht="92.4" customHeight="1" spans="1:4">
      <c r="A50" s="42" t="s">
        <v>2545</v>
      </c>
      <c r="B50" s="43" t="s">
        <v>2631</v>
      </c>
      <c r="C50" s="42" t="s">
        <v>2547</v>
      </c>
      <c r="D50" s="43" t="s">
        <v>2632</v>
      </c>
    </row>
    <row r="51" ht="92.4" customHeight="1" spans="1:4">
      <c r="A51" s="42" t="s">
        <v>2545</v>
      </c>
      <c r="B51" s="43" t="s">
        <v>2633</v>
      </c>
      <c r="C51" s="42" t="s">
        <v>2547</v>
      </c>
      <c r="D51" s="43" t="s">
        <v>2634</v>
      </c>
    </row>
    <row r="52" ht="118.8" customHeight="1" spans="1:4">
      <c r="A52" s="42" t="s">
        <v>2545</v>
      </c>
      <c r="B52" s="43" t="s">
        <v>2635</v>
      </c>
      <c r="C52" s="42" t="s">
        <v>2636</v>
      </c>
      <c r="D52" s="43" t="s">
        <v>2637</v>
      </c>
    </row>
    <row r="53" ht="79.2" customHeight="1" spans="1:4">
      <c r="A53" s="42" t="s">
        <v>2545</v>
      </c>
      <c r="B53" s="43" t="s">
        <v>2638</v>
      </c>
      <c r="C53" s="42" t="s">
        <v>2636</v>
      </c>
      <c r="D53" s="43" t="s">
        <v>2639</v>
      </c>
    </row>
    <row r="54" ht="70" spans="1:4">
      <c r="A54" s="28" t="s">
        <v>2545</v>
      </c>
      <c r="B54" s="28" t="s">
        <v>2640</v>
      </c>
      <c r="C54" s="28" t="s">
        <v>2636</v>
      </c>
      <c r="D54" s="28" t="s">
        <v>2641</v>
      </c>
    </row>
    <row r="55" ht="42" spans="1:4">
      <c r="A55" s="44" t="s">
        <v>2545</v>
      </c>
      <c r="B55" s="44" t="s">
        <v>2642</v>
      </c>
      <c r="C55" s="44" t="s">
        <v>2636</v>
      </c>
      <c r="D55" s="44" t="s">
        <v>2643</v>
      </c>
    </row>
    <row r="56" ht="56" spans="1:4">
      <c r="A56" s="44" t="s">
        <v>2545</v>
      </c>
      <c r="B56" s="44" t="s">
        <v>2644</v>
      </c>
      <c r="C56" s="44" t="s">
        <v>2636</v>
      </c>
      <c r="D56" s="44" t="s">
        <v>2645</v>
      </c>
    </row>
    <row r="57" ht="70" spans="1:4">
      <c r="A57" s="11" t="s">
        <v>2545</v>
      </c>
      <c r="B57" s="99" t="s">
        <v>2646</v>
      </c>
      <c r="C57" s="99" t="s">
        <v>2540</v>
      </c>
      <c r="D57" s="100" t="s">
        <v>2647</v>
      </c>
    </row>
  </sheetData>
  <dataValidations count="1">
    <dataValidation type="list" sqref="C17:C33">
      <formula1>"Not started,In progress,Confirmed,Not applicable"</formula1>
    </dataValidation>
  </dataValidation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41"/>
  <sheetViews>
    <sheetView workbookViewId="0">
      <selection activeCell="A1" sqref="A1"/>
    </sheetView>
  </sheetViews>
  <sheetFormatPr defaultColWidth="9" defaultRowHeight="14"/>
  <cols>
    <col min="1" max="1" width="18" customWidth="1"/>
    <col min="2" max="2" width="12" customWidth="1"/>
    <col min="3" max="3" width="34" customWidth="1"/>
    <col min="4" max="6" width="12" customWidth="1"/>
    <col min="7" max="7" width="20" customWidth="1"/>
    <col min="8" max="8" width="18" customWidth="1"/>
    <col min="9" max="9" width="24" customWidth="1"/>
    <col min="10" max="10" width="20" customWidth="1"/>
    <col min="11" max="11" width="12" customWidth="1"/>
    <col min="12" max="12" width="15" customWidth="1"/>
    <col min="13" max="13" width="22" customWidth="1"/>
    <col min="14" max="14" width="76" customWidth="1"/>
  </cols>
  <sheetData>
    <row r="1" spans="1:14">
      <c r="A1" s="84" t="s">
        <v>2648</v>
      </c>
      <c r="B1" s="85" t="s">
        <v>0</v>
      </c>
      <c r="C1" s="85" t="s">
        <v>2649</v>
      </c>
      <c r="D1" s="85" t="s">
        <v>22</v>
      </c>
      <c r="E1" s="85" t="s">
        <v>23</v>
      </c>
      <c r="F1" s="85" t="s">
        <v>24</v>
      </c>
      <c r="G1" s="85" t="s">
        <v>953</v>
      </c>
      <c r="H1" s="85" t="s">
        <v>954</v>
      </c>
      <c r="I1" s="85" t="s">
        <v>955</v>
      </c>
      <c r="J1" s="85" t="s">
        <v>956</v>
      </c>
      <c r="K1" s="85" t="s">
        <v>957</v>
      </c>
      <c r="L1" s="85" t="s">
        <v>925</v>
      </c>
      <c r="M1" s="85" t="s">
        <v>27</v>
      </c>
      <c r="N1" s="86" t="s">
        <v>952</v>
      </c>
    </row>
    <row r="2" ht="28" spans="1:14">
      <c r="A2" s="87" t="s">
        <v>2650</v>
      </c>
      <c r="B2" s="88" t="s">
        <v>36</v>
      </c>
      <c r="C2" s="88" t="s">
        <v>962</v>
      </c>
      <c r="D2" s="88" t="s">
        <v>56</v>
      </c>
      <c r="E2" s="88" t="s">
        <v>57</v>
      </c>
      <c r="F2" s="88" t="s">
        <v>58</v>
      </c>
      <c r="G2" s="88"/>
      <c r="H2" s="88"/>
      <c r="I2" s="88"/>
      <c r="J2" s="88"/>
      <c r="K2" s="88"/>
      <c r="L2" s="88"/>
      <c r="M2" s="88" t="s">
        <v>61</v>
      </c>
      <c r="N2" s="89" t="s">
        <v>2651</v>
      </c>
    </row>
    <row r="3" ht="28" spans="1:14">
      <c r="A3" s="90" t="s">
        <v>2650</v>
      </c>
      <c r="B3" s="91" t="s">
        <v>69</v>
      </c>
      <c r="C3" s="91" t="s">
        <v>1769</v>
      </c>
      <c r="D3" s="91" t="s">
        <v>85</v>
      </c>
      <c r="E3" s="91" t="s">
        <v>86</v>
      </c>
      <c r="F3" s="91" t="s">
        <v>87</v>
      </c>
      <c r="G3" s="91"/>
      <c r="H3" s="91"/>
      <c r="I3" s="91"/>
      <c r="J3" s="91"/>
      <c r="K3" s="91"/>
      <c r="L3" s="91"/>
      <c r="M3" s="91" t="s">
        <v>61</v>
      </c>
      <c r="N3" s="92" t="s">
        <v>2652</v>
      </c>
    </row>
    <row r="4" ht="28" spans="1:14">
      <c r="A4" s="90" t="s">
        <v>2650</v>
      </c>
      <c r="B4" s="91" t="s">
        <v>95</v>
      </c>
      <c r="C4" s="91" t="s">
        <v>1433</v>
      </c>
      <c r="D4" s="91" t="s">
        <v>108</v>
      </c>
      <c r="E4" s="91" t="s">
        <v>109</v>
      </c>
      <c r="F4" s="91" t="s">
        <v>110</v>
      </c>
      <c r="G4" s="91"/>
      <c r="H4" s="91"/>
      <c r="I4" s="91"/>
      <c r="J4" s="91"/>
      <c r="K4" s="91"/>
      <c r="L4" s="91"/>
      <c r="M4" s="91" t="s">
        <v>61</v>
      </c>
      <c r="N4" s="92" t="s">
        <v>2653</v>
      </c>
    </row>
    <row r="5" ht="28" spans="1:14">
      <c r="A5" s="90" t="s">
        <v>2650</v>
      </c>
      <c r="B5" s="91" t="s">
        <v>118</v>
      </c>
      <c r="C5" s="91" t="s">
        <v>986</v>
      </c>
      <c r="D5" s="91" t="s">
        <v>135</v>
      </c>
      <c r="E5" s="91" t="s">
        <v>136</v>
      </c>
      <c r="F5" s="91" t="s">
        <v>137</v>
      </c>
      <c r="G5" s="91"/>
      <c r="H5" s="91"/>
      <c r="I5" s="91"/>
      <c r="J5" s="91"/>
      <c r="K5" s="91"/>
      <c r="L5" s="91"/>
      <c r="M5" s="91" t="s">
        <v>61</v>
      </c>
      <c r="N5" s="92" t="s">
        <v>2654</v>
      </c>
    </row>
    <row r="6" spans="1:14">
      <c r="A6" s="90" t="s">
        <v>2650</v>
      </c>
      <c r="B6" s="91" t="s">
        <v>143</v>
      </c>
      <c r="C6" s="91" t="s">
        <v>1013</v>
      </c>
      <c r="D6" s="91" t="s">
        <v>157</v>
      </c>
      <c r="E6" s="91" t="s">
        <v>158</v>
      </c>
      <c r="F6" s="91" t="s">
        <v>159</v>
      </c>
      <c r="G6" s="91"/>
      <c r="H6" s="91"/>
      <c r="I6" s="91"/>
      <c r="J6" s="91"/>
      <c r="K6" s="91"/>
      <c r="L6" s="91"/>
      <c r="M6" s="91" t="s">
        <v>61</v>
      </c>
      <c r="N6" s="92" t="s">
        <v>2655</v>
      </c>
    </row>
    <row r="7" spans="1:14">
      <c r="A7" s="90" t="s">
        <v>2650</v>
      </c>
      <c r="B7" s="91" t="s">
        <v>168</v>
      </c>
      <c r="C7" s="91" t="s">
        <v>1029</v>
      </c>
      <c r="D7" s="91" t="s">
        <v>181</v>
      </c>
      <c r="E7" s="91" t="s">
        <v>182</v>
      </c>
      <c r="F7" s="91" t="s">
        <v>183</v>
      </c>
      <c r="G7" s="91"/>
      <c r="H7" s="91"/>
      <c r="I7" s="91"/>
      <c r="J7" s="91"/>
      <c r="K7" s="91"/>
      <c r="L7" s="91"/>
      <c r="M7" s="91" t="s">
        <v>61</v>
      </c>
      <c r="N7" s="92" t="s">
        <v>2656</v>
      </c>
    </row>
    <row r="8" ht="28" spans="1:14">
      <c r="A8" s="90" t="s">
        <v>2650</v>
      </c>
      <c r="B8" s="91" t="s">
        <v>191</v>
      </c>
      <c r="C8" s="91" t="s">
        <v>1043</v>
      </c>
      <c r="D8" s="91" t="s">
        <v>205</v>
      </c>
      <c r="E8" s="91" t="s">
        <v>206</v>
      </c>
      <c r="F8" s="91" t="s">
        <v>207</v>
      </c>
      <c r="G8" s="91"/>
      <c r="H8" s="91"/>
      <c r="I8" s="91"/>
      <c r="J8" s="91"/>
      <c r="K8" s="91"/>
      <c r="L8" s="91"/>
      <c r="M8" s="91" t="s">
        <v>61</v>
      </c>
      <c r="N8" s="92" t="s">
        <v>2657</v>
      </c>
    </row>
    <row r="9" ht="28" spans="1:14">
      <c r="A9" s="90" t="s">
        <v>2650</v>
      </c>
      <c r="B9" s="91" t="s">
        <v>217</v>
      </c>
      <c r="C9" s="91" t="s">
        <v>1645</v>
      </c>
      <c r="D9" s="91" t="s">
        <v>231</v>
      </c>
      <c r="E9" s="91" t="s">
        <v>232</v>
      </c>
      <c r="F9" s="91" t="s">
        <v>233</v>
      </c>
      <c r="G9" s="91"/>
      <c r="H9" s="91"/>
      <c r="I9" s="91"/>
      <c r="J9" s="91"/>
      <c r="K9" s="91"/>
      <c r="L9" s="91"/>
      <c r="M9" s="91" t="s">
        <v>61</v>
      </c>
      <c r="N9" s="92" t="s">
        <v>2658</v>
      </c>
    </row>
    <row r="10" ht="28" spans="1:14">
      <c r="A10" s="90" t="s">
        <v>2650</v>
      </c>
      <c r="B10" s="91" t="s">
        <v>242</v>
      </c>
      <c r="C10" s="91" t="s">
        <v>1383</v>
      </c>
      <c r="D10" s="91" t="s">
        <v>257</v>
      </c>
      <c r="E10" s="91" t="s">
        <v>258</v>
      </c>
      <c r="F10" s="91" t="s">
        <v>259</v>
      </c>
      <c r="G10" s="91"/>
      <c r="H10" s="91"/>
      <c r="I10" s="91"/>
      <c r="J10" s="91"/>
      <c r="K10" s="91"/>
      <c r="L10" s="91"/>
      <c r="M10" s="91" t="s">
        <v>61</v>
      </c>
      <c r="N10" s="92" t="s">
        <v>2659</v>
      </c>
    </row>
    <row r="11" ht="28" spans="1:14">
      <c r="A11" s="90" t="s">
        <v>2650</v>
      </c>
      <c r="B11" s="91" t="s">
        <v>265</v>
      </c>
      <c r="C11" s="91" t="s">
        <v>1796</v>
      </c>
      <c r="D11" s="91" t="s">
        <v>277</v>
      </c>
      <c r="E11" s="91" t="s">
        <v>278</v>
      </c>
      <c r="F11" s="91" t="s">
        <v>279</v>
      </c>
      <c r="G11" s="91"/>
      <c r="H11" s="91"/>
      <c r="I11" s="91"/>
      <c r="J11" s="91"/>
      <c r="K11" s="91"/>
      <c r="L11" s="91"/>
      <c r="M11" s="91" t="s">
        <v>61</v>
      </c>
      <c r="N11" s="92" t="s">
        <v>2660</v>
      </c>
    </row>
    <row r="12" ht="28" spans="1:14">
      <c r="A12" s="90" t="s">
        <v>2650</v>
      </c>
      <c r="B12" s="91" t="s">
        <v>286</v>
      </c>
      <c r="C12" s="91" t="s">
        <v>1058</v>
      </c>
      <c r="D12" s="91" t="s">
        <v>301</v>
      </c>
      <c r="E12" s="91" t="s">
        <v>302</v>
      </c>
      <c r="F12" s="91" t="s">
        <v>303</v>
      </c>
      <c r="G12" s="91"/>
      <c r="H12" s="91"/>
      <c r="I12" s="91"/>
      <c r="J12" s="91"/>
      <c r="K12" s="91"/>
      <c r="L12" s="91"/>
      <c r="M12" s="91" t="s">
        <v>61</v>
      </c>
      <c r="N12" s="92" t="s">
        <v>2661</v>
      </c>
    </row>
    <row r="13" ht="28" spans="1:14">
      <c r="A13" s="90" t="s">
        <v>2650</v>
      </c>
      <c r="B13" s="91" t="s">
        <v>310</v>
      </c>
      <c r="C13" s="91" t="s">
        <v>1089</v>
      </c>
      <c r="D13" s="91" t="s">
        <v>323</v>
      </c>
      <c r="E13" s="91" t="s">
        <v>324</v>
      </c>
      <c r="F13" s="91" t="s">
        <v>325</v>
      </c>
      <c r="G13" s="91"/>
      <c r="H13" s="91"/>
      <c r="I13" s="91"/>
      <c r="J13" s="91"/>
      <c r="K13" s="91"/>
      <c r="L13" s="91"/>
      <c r="M13" s="91" t="s">
        <v>61</v>
      </c>
      <c r="N13" s="92" t="s">
        <v>2662</v>
      </c>
    </row>
    <row r="14" spans="1:14">
      <c r="A14" s="90" t="s">
        <v>2650</v>
      </c>
      <c r="B14" s="91" t="s">
        <v>331</v>
      </c>
      <c r="C14" s="91" t="s">
        <v>1672</v>
      </c>
      <c r="D14" s="91" t="s">
        <v>343</v>
      </c>
      <c r="E14" s="91" t="s">
        <v>344</v>
      </c>
      <c r="F14" s="91" t="s">
        <v>345</v>
      </c>
      <c r="G14" s="91"/>
      <c r="H14" s="91"/>
      <c r="I14" s="91"/>
      <c r="J14" s="91"/>
      <c r="K14" s="91"/>
      <c r="L14" s="91"/>
      <c r="M14" s="91" t="s">
        <v>61</v>
      </c>
      <c r="N14" s="92" t="s">
        <v>2663</v>
      </c>
    </row>
    <row r="15" ht="28" spans="1:14">
      <c r="A15" s="90" t="s">
        <v>2650</v>
      </c>
      <c r="B15" s="91" t="s">
        <v>352</v>
      </c>
      <c r="C15" s="91" t="s">
        <v>1465</v>
      </c>
      <c r="D15" s="91" t="s">
        <v>365</v>
      </c>
      <c r="E15" s="91" t="s">
        <v>366</v>
      </c>
      <c r="F15" s="91" t="s">
        <v>367</v>
      </c>
      <c r="G15" s="91"/>
      <c r="H15" s="91"/>
      <c r="I15" s="91"/>
      <c r="J15" s="91"/>
      <c r="K15" s="91"/>
      <c r="L15" s="91"/>
      <c r="M15" s="91" t="s">
        <v>61</v>
      </c>
      <c r="N15" s="92" t="s">
        <v>2664</v>
      </c>
    </row>
    <row r="16" ht="28" spans="1:14">
      <c r="A16" s="90" t="s">
        <v>2650</v>
      </c>
      <c r="B16" s="91" t="s">
        <v>373</v>
      </c>
      <c r="C16" s="91" t="s">
        <v>1117</v>
      </c>
      <c r="D16" s="91" t="s">
        <v>387</v>
      </c>
      <c r="E16" s="91" t="s">
        <v>388</v>
      </c>
      <c r="F16" s="91" t="s">
        <v>389</v>
      </c>
      <c r="G16" s="91"/>
      <c r="H16" s="91"/>
      <c r="I16" s="91"/>
      <c r="J16" s="91"/>
      <c r="K16" s="91"/>
      <c r="L16" s="91"/>
      <c r="M16" s="91" t="s">
        <v>61</v>
      </c>
      <c r="N16" s="92" t="s">
        <v>2665</v>
      </c>
    </row>
    <row r="17" ht="28" spans="1:14">
      <c r="A17" s="90" t="s">
        <v>2650</v>
      </c>
      <c r="B17" s="91" t="s">
        <v>397</v>
      </c>
      <c r="C17" s="91" t="s">
        <v>1133</v>
      </c>
      <c r="D17" s="91" t="s">
        <v>411</v>
      </c>
      <c r="E17" s="91" t="s">
        <v>412</v>
      </c>
      <c r="F17" s="91" t="s">
        <v>413</v>
      </c>
      <c r="G17" s="91"/>
      <c r="H17" s="91"/>
      <c r="I17" s="91"/>
      <c r="J17" s="91"/>
      <c r="K17" s="91"/>
      <c r="L17" s="91"/>
      <c r="M17" s="91" t="s">
        <v>61</v>
      </c>
      <c r="N17" s="92" t="s">
        <v>2666</v>
      </c>
    </row>
    <row r="18" ht="28" spans="1:14">
      <c r="A18" s="90" t="s">
        <v>2650</v>
      </c>
      <c r="B18" s="91" t="s">
        <v>420</v>
      </c>
      <c r="C18" s="91" t="s">
        <v>1149</v>
      </c>
      <c r="D18" s="91" t="s">
        <v>435</v>
      </c>
      <c r="E18" s="91" t="s">
        <v>436</v>
      </c>
      <c r="F18" s="91" t="s">
        <v>437</v>
      </c>
      <c r="G18" s="91"/>
      <c r="H18" s="91"/>
      <c r="I18" s="91"/>
      <c r="J18" s="91"/>
      <c r="K18" s="91"/>
      <c r="L18" s="91"/>
      <c r="M18" s="91" t="s">
        <v>61</v>
      </c>
      <c r="N18" s="92" t="s">
        <v>2667</v>
      </c>
    </row>
    <row r="19" ht="28" spans="1:14">
      <c r="A19" s="90" t="s">
        <v>2650</v>
      </c>
      <c r="B19" s="91" t="s">
        <v>446</v>
      </c>
      <c r="C19" s="91" t="s">
        <v>1285</v>
      </c>
      <c r="D19" s="91" t="s">
        <v>458</v>
      </c>
      <c r="E19" s="91" t="s">
        <v>459</v>
      </c>
      <c r="F19" s="91" t="s">
        <v>460</v>
      </c>
      <c r="G19" s="91"/>
      <c r="H19" s="91"/>
      <c r="I19" s="91"/>
      <c r="J19" s="91"/>
      <c r="K19" s="91"/>
      <c r="L19" s="91"/>
      <c r="M19" s="91" t="s">
        <v>61</v>
      </c>
      <c r="N19" s="92" t="s">
        <v>2668</v>
      </c>
    </row>
    <row r="20" ht="28" spans="1:14">
      <c r="A20" s="90" t="s">
        <v>2650</v>
      </c>
      <c r="B20" s="91" t="s">
        <v>467</v>
      </c>
      <c r="C20" s="91" t="s">
        <v>1165</v>
      </c>
      <c r="D20" s="91" t="s">
        <v>481</v>
      </c>
      <c r="E20" s="91" t="s">
        <v>482</v>
      </c>
      <c r="F20" s="91" t="s">
        <v>483</v>
      </c>
      <c r="G20" s="91"/>
      <c r="H20" s="91"/>
      <c r="I20" s="91"/>
      <c r="J20" s="91"/>
      <c r="K20" s="91"/>
      <c r="L20" s="91"/>
      <c r="M20" s="91" t="s">
        <v>61</v>
      </c>
      <c r="N20" s="92" t="s">
        <v>2669</v>
      </c>
    </row>
    <row r="21" ht="28" spans="1:14">
      <c r="A21" s="90" t="s">
        <v>2650</v>
      </c>
      <c r="B21" s="91" t="s">
        <v>492</v>
      </c>
      <c r="C21" s="91" t="s">
        <v>1704</v>
      </c>
      <c r="D21" s="91" t="s">
        <v>504</v>
      </c>
      <c r="E21" s="91" t="s">
        <v>505</v>
      </c>
      <c r="F21" s="91" t="s">
        <v>506</v>
      </c>
      <c r="G21" s="91"/>
      <c r="H21" s="91"/>
      <c r="I21" s="91"/>
      <c r="J21" s="91"/>
      <c r="K21" s="91"/>
      <c r="L21" s="91"/>
      <c r="M21" s="91" t="s">
        <v>61</v>
      </c>
      <c r="N21" s="92" t="s">
        <v>2670</v>
      </c>
    </row>
    <row r="22" ht="28" spans="1:14">
      <c r="A22" s="90" t="s">
        <v>2650</v>
      </c>
      <c r="B22" s="91" t="s">
        <v>515</v>
      </c>
      <c r="C22" s="91" t="s">
        <v>1300</v>
      </c>
      <c r="D22" s="91" t="s">
        <v>531</v>
      </c>
      <c r="E22" s="91" t="s">
        <v>532</v>
      </c>
      <c r="F22" s="91" t="s">
        <v>533</v>
      </c>
      <c r="G22" s="91"/>
      <c r="H22" s="91"/>
      <c r="I22" s="91"/>
      <c r="J22" s="91"/>
      <c r="K22" s="91"/>
      <c r="L22" s="91"/>
      <c r="M22" s="91" t="s">
        <v>61</v>
      </c>
      <c r="N22" s="92" t="s">
        <v>2671</v>
      </c>
    </row>
    <row r="23" ht="28" spans="1:14">
      <c r="A23" s="90" t="s">
        <v>2650</v>
      </c>
      <c r="B23" s="91" t="s">
        <v>541</v>
      </c>
      <c r="C23" s="91" t="s">
        <v>1315</v>
      </c>
      <c r="D23" s="91" t="s">
        <v>555</v>
      </c>
      <c r="E23" s="91" t="s">
        <v>556</v>
      </c>
      <c r="F23" s="91" t="s">
        <v>557</v>
      </c>
      <c r="G23" s="91"/>
      <c r="H23" s="91"/>
      <c r="I23" s="91"/>
      <c r="J23" s="91"/>
      <c r="K23" s="91"/>
      <c r="L23" s="91"/>
      <c r="M23" s="91" t="s">
        <v>61</v>
      </c>
      <c r="N23" s="92" t="s">
        <v>2672</v>
      </c>
    </row>
    <row r="24" ht="28" spans="1:14">
      <c r="A24" s="90" t="s">
        <v>2650</v>
      </c>
      <c r="B24" s="91" t="s">
        <v>565</v>
      </c>
      <c r="C24" s="91" t="s">
        <v>1508</v>
      </c>
      <c r="D24" s="91" t="s">
        <v>579</v>
      </c>
      <c r="E24" s="91" t="s">
        <v>580</v>
      </c>
      <c r="F24" s="91" t="s">
        <v>581</v>
      </c>
      <c r="G24" s="91"/>
      <c r="H24" s="91"/>
      <c r="I24" s="91"/>
      <c r="J24" s="91"/>
      <c r="K24" s="91"/>
      <c r="L24" s="91"/>
      <c r="M24" s="91" t="s">
        <v>61</v>
      </c>
      <c r="N24" s="92" t="s">
        <v>2673</v>
      </c>
    </row>
    <row r="25" spans="1:14">
      <c r="A25" s="90" t="s">
        <v>2650</v>
      </c>
      <c r="B25" s="91" t="s">
        <v>590</v>
      </c>
      <c r="C25" s="91" t="s">
        <v>1331</v>
      </c>
      <c r="D25" s="91" t="s">
        <v>605</v>
      </c>
      <c r="E25" s="91" t="s">
        <v>606</v>
      </c>
      <c r="F25" s="91" t="s">
        <v>607</v>
      </c>
      <c r="G25" s="91"/>
      <c r="H25" s="91"/>
      <c r="I25" s="91"/>
      <c r="J25" s="91"/>
      <c r="K25" s="91"/>
      <c r="L25" s="91"/>
      <c r="M25" s="91" t="s">
        <v>61</v>
      </c>
      <c r="N25" s="92" t="s">
        <v>2674</v>
      </c>
    </row>
    <row r="26" ht="28" spans="1:14">
      <c r="A26" s="90" t="s">
        <v>2650</v>
      </c>
      <c r="B26" s="91" t="s">
        <v>614</v>
      </c>
      <c r="C26" s="91" t="s">
        <v>1824</v>
      </c>
      <c r="D26" s="91" t="s">
        <v>624</v>
      </c>
      <c r="E26" s="91" t="s">
        <v>625</v>
      </c>
      <c r="F26" s="91" t="s">
        <v>626</v>
      </c>
      <c r="G26" s="91"/>
      <c r="H26" s="91"/>
      <c r="I26" s="91"/>
      <c r="J26" s="91"/>
      <c r="K26" s="91"/>
      <c r="L26" s="91"/>
      <c r="M26" s="91" t="s">
        <v>61</v>
      </c>
      <c r="N26" s="92" t="s">
        <v>2675</v>
      </c>
    </row>
    <row r="27" spans="1:14">
      <c r="A27" s="90" t="s">
        <v>2650</v>
      </c>
      <c r="B27" s="91" t="s">
        <v>634</v>
      </c>
      <c r="C27" s="91" t="s">
        <v>1838</v>
      </c>
      <c r="D27" s="91" t="s">
        <v>647</v>
      </c>
      <c r="E27" s="91" t="s">
        <v>648</v>
      </c>
      <c r="F27" s="91" t="s">
        <v>649</v>
      </c>
      <c r="G27" s="91"/>
      <c r="H27" s="91"/>
      <c r="I27" s="91"/>
      <c r="J27" s="91"/>
      <c r="K27" s="91"/>
      <c r="L27" s="91"/>
      <c r="M27" s="91" t="s">
        <v>61</v>
      </c>
      <c r="N27" s="92" t="s">
        <v>2676</v>
      </c>
    </row>
    <row r="28" spans="1:14">
      <c r="A28" s="90" t="s">
        <v>2650</v>
      </c>
      <c r="B28" s="91" t="s">
        <v>658</v>
      </c>
      <c r="C28" s="91" t="s">
        <v>1190</v>
      </c>
      <c r="D28" s="91" t="s">
        <v>669</v>
      </c>
      <c r="E28" s="91" t="s">
        <v>670</v>
      </c>
      <c r="F28" s="91" t="s">
        <v>671</v>
      </c>
      <c r="G28" s="91"/>
      <c r="H28" s="91"/>
      <c r="I28" s="91"/>
      <c r="J28" s="91"/>
      <c r="K28" s="91"/>
      <c r="L28" s="91"/>
      <c r="M28" s="91" t="s">
        <v>61</v>
      </c>
      <c r="N28" s="92" t="s">
        <v>2677</v>
      </c>
    </row>
    <row r="29" ht="28" spans="1:14">
      <c r="A29" s="90" t="s">
        <v>2650</v>
      </c>
      <c r="B29" s="91" t="s">
        <v>680</v>
      </c>
      <c r="C29" s="91" t="s">
        <v>1206</v>
      </c>
      <c r="D29" s="91" t="s">
        <v>692</v>
      </c>
      <c r="E29" s="91" t="s">
        <v>693</v>
      </c>
      <c r="F29" s="91" t="s">
        <v>694</v>
      </c>
      <c r="G29" s="91"/>
      <c r="H29" s="91"/>
      <c r="I29" s="91"/>
      <c r="J29" s="91"/>
      <c r="K29" s="91"/>
      <c r="L29" s="91"/>
      <c r="M29" s="91" t="s">
        <v>61</v>
      </c>
      <c r="N29" s="92" t="s">
        <v>2678</v>
      </c>
    </row>
    <row r="30" spans="1:14">
      <c r="A30" s="90" t="s">
        <v>2650</v>
      </c>
      <c r="B30" s="91" t="s">
        <v>700</v>
      </c>
      <c r="C30" s="91" t="s">
        <v>1529</v>
      </c>
      <c r="D30" s="91" t="s">
        <v>716</v>
      </c>
      <c r="E30" s="91" t="s">
        <v>717</v>
      </c>
      <c r="F30" s="91" t="s">
        <v>718</v>
      </c>
      <c r="G30" s="91"/>
      <c r="H30" s="91"/>
      <c r="I30" s="91"/>
      <c r="J30" s="91"/>
      <c r="K30" s="91"/>
      <c r="L30" s="91"/>
      <c r="M30" s="91" t="s">
        <v>61</v>
      </c>
      <c r="N30" s="92" t="s">
        <v>2679</v>
      </c>
    </row>
    <row r="31" spans="1:14">
      <c r="A31" s="90" t="s">
        <v>2650</v>
      </c>
      <c r="B31" s="91" t="s">
        <v>726</v>
      </c>
      <c r="C31" s="91" t="s">
        <v>1543</v>
      </c>
      <c r="D31" s="91" t="s">
        <v>739</v>
      </c>
      <c r="E31" s="91" t="s">
        <v>740</v>
      </c>
      <c r="F31" s="91" t="s">
        <v>741</v>
      </c>
      <c r="G31" s="91"/>
      <c r="H31" s="91"/>
      <c r="I31" s="91"/>
      <c r="J31" s="91"/>
      <c r="K31" s="91"/>
      <c r="L31" s="91"/>
      <c r="M31" s="91" t="s">
        <v>61</v>
      </c>
      <c r="N31" s="92" t="s">
        <v>2680</v>
      </c>
    </row>
    <row r="32" ht="28" spans="1:14">
      <c r="A32" s="90" t="s">
        <v>2650</v>
      </c>
      <c r="B32" s="91" t="s">
        <v>749</v>
      </c>
      <c r="C32" s="91" t="s">
        <v>1222</v>
      </c>
      <c r="D32" s="91" t="s">
        <v>762</v>
      </c>
      <c r="E32" s="91" t="s">
        <v>763</v>
      </c>
      <c r="F32" s="91" t="s">
        <v>764</v>
      </c>
      <c r="G32" s="91"/>
      <c r="H32" s="91"/>
      <c r="I32" s="91"/>
      <c r="J32" s="91"/>
      <c r="K32" s="91"/>
      <c r="L32" s="91"/>
      <c r="M32" s="91" t="s">
        <v>61</v>
      </c>
      <c r="N32" s="92" t="s">
        <v>2681</v>
      </c>
    </row>
    <row r="33" ht="28" spans="1:14">
      <c r="A33" s="90" t="s">
        <v>2650</v>
      </c>
      <c r="B33" s="91" t="s">
        <v>770</v>
      </c>
      <c r="C33" s="91" t="s">
        <v>1579</v>
      </c>
      <c r="D33" s="91" t="s">
        <v>783</v>
      </c>
      <c r="E33" s="91" t="s">
        <v>784</v>
      </c>
      <c r="F33" s="91" t="s">
        <v>785</v>
      </c>
      <c r="G33" s="91"/>
      <c r="H33" s="91"/>
      <c r="I33" s="91"/>
      <c r="J33" s="91"/>
      <c r="K33" s="91"/>
      <c r="L33" s="91"/>
      <c r="M33" s="91" t="s">
        <v>61</v>
      </c>
      <c r="N33" s="92" t="s">
        <v>2682</v>
      </c>
    </row>
    <row r="34" spans="1:14">
      <c r="A34" s="90" t="s">
        <v>2650</v>
      </c>
      <c r="B34" s="91" t="s">
        <v>794</v>
      </c>
      <c r="C34" s="91" t="s">
        <v>1238</v>
      </c>
      <c r="D34" s="91" t="s">
        <v>808</v>
      </c>
      <c r="E34" s="91" t="s">
        <v>809</v>
      </c>
      <c r="F34" s="91" t="s">
        <v>810</v>
      </c>
      <c r="G34" s="91"/>
      <c r="H34" s="91"/>
      <c r="I34" s="91"/>
      <c r="J34" s="91"/>
      <c r="K34" s="91"/>
      <c r="L34" s="91"/>
      <c r="M34" s="91" t="s">
        <v>61</v>
      </c>
      <c r="N34" s="92" t="s">
        <v>2683</v>
      </c>
    </row>
    <row r="35" ht="28" spans="1:14">
      <c r="A35" s="90" t="s">
        <v>2650</v>
      </c>
      <c r="B35" s="91" t="s">
        <v>818</v>
      </c>
      <c r="C35" s="91" t="s">
        <v>1593</v>
      </c>
      <c r="D35" s="91" t="s">
        <v>830</v>
      </c>
      <c r="E35" s="91" t="s">
        <v>831</v>
      </c>
      <c r="F35" s="91" t="s">
        <v>832</v>
      </c>
      <c r="G35" s="91"/>
      <c r="H35" s="91"/>
      <c r="I35" s="91"/>
      <c r="J35" s="91"/>
      <c r="K35" s="91"/>
      <c r="L35" s="91"/>
      <c r="M35" s="91" t="s">
        <v>61</v>
      </c>
      <c r="N35" s="92" t="s">
        <v>2684</v>
      </c>
    </row>
    <row r="36" ht="28" spans="1:14">
      <c r="A36" s="90" t="s">
        <v>2650</v>
      </c>
      <c r="B36" s="91" t="s">
        <v>839</v>
      </c>
      <c r="C36" s="91" t="s">
        <v>1750</v>
      </c>
      <c r="D36" s="91" t="s">
        <v>852</v>
      </c>
      <c r="E36" s="91" t="s">
        <v>853</v>
      </c>
      <c r="F36" s="91" t="s">
        <v>854</v>
      </c>
      <c r="G36" s="91"/>
      <c r="H36" s="91"/>
      <c r="I36" s="91"/>
      <c r="J36" s="91"/>
      <c r="K36" s="91"/>
      <c r="L36" s="91"/>
      <c r="M36" s="91" t="s">
        <v>61</v>
      </c>
      <c r="N36" s="92" t="s">
        <v>2685</v>
      </c>
    </row>
    <row r="37" ht="28" spans="1:14">
      <c r="A37" s="90" t="s">
        <v>2650</v>
      </c>
      <c r="B37" s="91" t="s">
        <v>862</v>
      </c>
      <c r="C37" s="91" t="s">
        <v>1617</v>
      </c>
      <c r="D37" s="91" t="s">
        <v>874</v>
      </c>
      <c r="E37" s="91" t="s">
        <v>875</v>
      </c>
      <c r="F37" s="91" t="s">
        <v>876</v>
      </c>
      <c r="G37" s="91"/>
      <c r="H37" s="91"/>
      <c r="I37" s="91"/>
      <c r="J37" s="91"/>
      <c r="K37" s="91"/>
      <c r="L37" s="91"/>
      <c r="M37" s="91" t="s">
        <v>61</v>
      </c>
      <c r="N37" s="92" t="s">
        <v>2686</v>
      </c>
    </row>
    <row r="38" spans="1:14">
      <c r="A38" s="90" t="s">
        <v>2650</v>
      </c>
      <c r="B38" s="91" t="s">
        <v>884</v>
      </c>
      <c r="C38" s="91" t="s">
        <v>1417</v>
      </c>
      <c r="D38" s="91" t="s">
        <v>897</v>
      </c>
      <c r="E38" s="91" t="s">
        <v>898</v>
      </c>
      <c r="F38" s="91" t="s">
        <v>899</v>
      </c>
      <c r="G38" s="91"/>
      <c r="H38" s="91"/>
      <c r="I38" s="91"/>
      <c r="J38" s="91"/>
      <c r="K38" s="91"/>
      <c r="L38" s="91"/>
      <c r="M38" s="91" t="s">
        <v>61</v>
      </c>
      <c r="N38" s="92" t="s">
        <v>2687</v>
      </c>
    </row>
    <row r="39" ht="28" spans="1:14">
      <c r="A39" s="90" t="s">
        <v>2650</v>
      </c>
      <c r="B39" s="91" t="s">
        <v>905</v>
      </c>
      <c r="C39" s="91" t="s">
        <v>1354</v>
      </c>
      <c r="D39" s="91" t="s">
        <v>917</v>
      </c>
      <c r="E39" s="91" t="s">
        <v>918</v>
      </c>
      <c r="F39" s="91" t="s">
        <v>919</v>
      </c>
      <c r="G39" s="91"/>
      <c r="H39" s="91"/>
      <c r="I39" s="91"/>
      <c r="J39" s="91"/>
      <c r="K39" s="91"/>
      <c r="L39" s="91"/>
      <c r="M39" s="91" t="s">
        <v>61</v>
      </c>
      <c r="N39" s="92" t="s">
        <v>2688</v>
      </c>
    </row>
    <row r="40" spans="1:14">
      <c r="A40" s="90" t="s">
        <v>2689</v>
      </c>
      <c r="B40" s="91" t="s">
        <v>36</v>
      </c>
      <c r="C40" s="91" t="s">
        <v>962</v>
      </c>
      <c r="D40" s="91" t="s">
        <v>56</v>
      </c>
      <c r="E40" s="91" t="s">
        <v>57</v>
      </c>
      <c r="F40" s="91" t="s">
        <v>58</v>
      </c>
      <c r="G40" s="91" t="s">
        <v>978</v>
      </c>
      <c r="H40" s="91" t="s">
        <v>979</v>
      </c>
      <c r="I40" s="91" t="s">
        <v>980</v>
      </c>
      <c r="J40" s="91" t="s">
        <v>981</v>
      </c>
      <c r="K40" s="91" t="s">
        <v>982</v>
      </c>
      <c r="L40" s="91" t="s">
        <v>963</v>
      </c>
      <c r="M40" s="91" t="s">
        <v>61</v>
      </c>
      <c r="N40" s="92" t="s">
        <v>2690</v>
      </c>
    </row>
    <row r="41" spans="1:14">
      <c r="A41" s="90" t="s">
        <v>2689</v>
      </c>
      <c r="B41" s="91" t="s">
        <v>118</v>
      </c>
      <c r="C41" s="91" t="s">
        <v>986</v>
      </c>
      <c r="D41" s="91" t="s">
        <v>135</v>
      </c>
      <c r="E41" s="91" t="s">
        <v>136</v>
      </c>
      <c r="F41" s="91" t="s">
        <v>137</v>
      </c>
      <c r="G41" s="91" t="s">
        <v>996</v>
      </c>
      <c r="H41" s="91" t="s">
        <v>997</v>
      </c>
      <c r="I41" s="91" t="s">
        <v>998</v>
      </c>
      <c r="J41" s="91" t="s">
        <v>999</v>
      </c>
      <c r="K41" s="91" t="s">
        <v>1000</v>
      </c>
      <c r="L41" s="91" t="s">
        <v>987</v>
      </c>
      <c r="M41" s="91" t="s">
        <v>61</v>
      </c>
      <c r="N41" s="92" t="s">
        <v>2690</v>
      </c>
    </row>
    <row r="42" spans="1:14">
      <c r="A42" s="90" t="s">
        <v>2689</v>
      </c>
      <c r="B42" s="91" t="s">
        <v>118</v>
      </c>
      <c r="C42" s="91" t="s">
        <v>1004</v>
      </c>
      <c r="D42" s="91" t="s">
        <v>135</v>
      </c>
      <c r="E42" s="91" t="s">
        <v>136</v>
      </c>
      <c r="F42" s="91" t="s">
        <v>137</v>
      </c>
      <c r="G42" s="91" t="s">
        <v>1010</v>
      </c>
      <c r="H42" s="91" t="s">
        <v>997</v>
      </c>
      <c r="I42" s="91" t="s">
        <v>998</v>
      </c>
      <c r="J42" s="91" t="s">
        <v>999</v>
      </c>
      <c r="K42" s="91" t="s">
        <v>1011</v>
      </c>
      <c r="L42" s="91" t="s">
        <v>1005</v>
      </c>
      <c r="M42" s="91" t="s">
        <v>61</v>
      </c>
      <c r="N42" s="92" t="s">
        <v>2690</v>
      </c>
    </row>
    <row r="43" ht="28" spans="1:14">
      <c r="A43" s="90" t="s">
        <v>2689</v>
      </c>
      <c r="B43" s="91" t="s">
        <v>143</v>
      </c>
      <c r="C43" s="91" t="s">
        <v>1013</v>
      </c>
      <c r="D43" s="91" t="s">
        <v>157</v>
      </c>
      <c r="E43" s="91" t="s">
        <v>158</v>
      </c>
      <c r="F43" s="91" t="s">
        <v>159</v>
      </c>
      <c r="G43" s="91" t="s">
        <v>1022</v>
      </c>
      <c r="H43" s="91" t="s">
        <v>1023</v>
      </c>
      <c r="I43" s="91" t="s">
        <v>980</v>
      </c>
      <c r="J43" s="91" t="s">
        <v>1024</v>
      </c>
      <c r="K43" s="91" t="s">
        <v>1025</v>
      </c>
      <c r="L43" s="91" t="s">
        <v>1014</v>
      </c>
      <c r="M43" s="91" t="s">
        <v>61</v>
      </c>
      <c r="N43" s="92" t="s">
        <v>2691</v>
      </c>
    </row>
    <row r="44" spans="1:14">
      <c r="A44" s="90" t="s">
        <v>2689</v>
      </c>
      <c r="B44" s="91" t="s">
        <v>168</v>
      </c>
      <c r="C44" s="91" t="s">
        <v>1029</v>
      </c>
      <c r="D44" s="91" t="s">
        <v>181</v>
      </c>
      <c r="E44" s="91" t="s">
        <v>182</v>
      </c>
      <c r="F44" s="91" t="s">
        <v>183</v>
      </c>
      <c r="G44" s="91" t="s">
        <v>1036</v>
      </c>
      <c r="H44" s="91" t="s">
        <v>1037</v>
      </c>
      <c r="I44" s="91" t="s">
        <v>980</v>
      </c>
      <c r="J44" s="91" t="s">
        <v>1038</v>
      </c>
      <c r="K44" s="91" t="s">
        <v>1039</v>
      </c>
      <c r="L44" s="91" t="s">
        <v>1030</v>
      </c>
      <c r="M44" s="91" t="s">
        <v>61</v>
      </c>
      <c r="N44" s="92" t="s">
        <v>2690</v>
      </c>
    </row>
    <row r="45" spans="1:14">
      <c r="A45" s="90" t="s">
        <v>2689</v>
      </c>
      <c r="B45" s="91" t="s">
        <v>191</v>
      </c>
      <c r="C45" s="91" t="s">
        <v>1043</v>
      </c>
      <c r="D45" s="91" t="s">
        <v>205</v>
      </c>
      <c r="E45" s="91" t="s">
        <v>206</v>
      </c>
      <c r="F45" s="91" t="s">
        <v>207</v>
      </c>
      <c r="G45" s="91" t="s">
        <v>1051</v>
      </c>
      <c r="H45" s="91" t="s">
        <v>1052</v>
      </c>
      <c r="I45" s="91" t="s">
        <v>980</v>
      </c>
      <c r="J45" s="91" t="s">
        <v>1053</v>
      </c>
      <c r="K45" s="91" t="s">
        <v>1054</v>
      </c>
      <c r="L45" s="91" t="s">
        <v>1044</v>
      </c>
      <c r="M45" s="91" t="s">
        <v>61</v>
      </c>
      <c r="N45" s="92" t="s">
        <v>2692</v>
      </c>
    </row>
    <row r="46" ht="28" spans="1:14">
      <c r="A46" s="90" t="s">
        <v>2689</v>
      </c>
      <c r="B46" s="91" t="s">
        <v>286</v>
      </c>
      <c r="C46" s="91" t="s">
        <v>1058</v>
      </c>
      <c r="D46" s="91" t="s">
        <v>301</v>
      </c>
      <c r="E46" s="91" t="s">
        <v>302</v>
      </c>
      <c r="F46" s="91" t="s">
        <v>303</v>
      </c>
      <c r="G46" s="91" t="s">
        <v>1068</v>
      </c>
      <c r="H46" s="91" t="s">
        <v>1069</v>
      </c>
      <c r="I46" s="91" t="s">
        <v>1070</v>
      </c>
      <c r="J46" s="91" t="s">
        <v>1071</v>
      </c>
      <c r="K46" s="91" t="s">
        <v>1072</v>
      </c>
      <c r="L46" s="91" t="s">
        <v>1059</v>
      </c>
      <c r="M46" s="91" t="s">
        <v>61</v>
      </c>
      <c r="N46" s="92" t="s">
        <v>2693</v>
      </c>
    </row>
    <row r="47" ht="28" spans="1:14">
      <c r="A47" s="90" t="s">
        <v>2689</v>
      </c>
      <c r="B47" s="91" t="s">
        <v>286</v>
      </c>
      <c r="C47" s="91" t="s">
        <v>1076</v>
      </c>
      <c r="D47" s="91" t="s">
        <v>301</v>
      </c>
      <c r="E47" s="91" t="s">
        <v>302</v>
      </c>
      <c r="F47" s="91" t="s">
        <v>303</v>
      </c>
      <c r="G47" s="91" t="s">
        <v>1081</v>
      </c>
      <c r="H47" s="91" t="s">
        <v>1069</v>
      </c>
      <c r="I47" s="91" t="s">
        <v>1070</v>
      </c>
      <c r="J47" s="91" t="s">
        <v>1071</v>
      </c>
      <c r="K47" s="91" t="s">
        <v>1082</v>
      </c>
      <c r="L47" s="91" t="s">
        <v>1077</v>
      </c>
      <c r="M47" s="91" t="s">
        <v>61</v>
      </c>
      <c r="N47" s="92" t="s">
        <v>2693</v>
      </c>
    </row>
    <row r="48" ht="28" spans="1:14">
      <c r="A48" s="90" t="s">
        <v>2689</v>
      </c>
      <c r="B48" s="91" t="s">
        <v>286</v>
      </c>
      <c r="C48" s="91" t="s">
        <v>1083</v>
      </c>
      <c r="D48" s="91" t="s">
        <v>301</v>
      </c>
      <c r="E48" s="91" t="s">
        <v>302</v>
      </c>
      <c r="F48" s="91" t="s">
        <v>303</v>
      </c>
      <c r="G48" s="91" t="s">
        <v>1087</v>
      </c>
      <c r="H48" s="91" t="s">
        <v>1069</v>
      </c>
      <c r="I48" s="91" t="s">
        <v>1070</v>
      </c>
      <c r="J48" s="91" t="s">
        <v>1071</v>
      </c>
      <c r="K48" s="91" t="s">
        <v>1088</v>
      </c>
      <c r="L48" s="91" t="s">
        <v>1084</v>
      </c>
      <c r="M48" s="91" t="s">
        <v>61</v>
      </c>
      <c r="N48" s="92" t="s">
        <v>2693</v>
      </c>
    </row>
    <row r="49" spans="1:14">
      <c r="A49" s="90" t="s">
        <v>2689</v>
      </c>
      <c r="B49" s="91" t="s">
        <v>310</v>
      </c>
      <c r="C49" s="91" t="s">
        <v>1089</v>
      </c>
      <c r="D49" s="91" t="s">
        <v>323</v>
      </c>
      <c r="E49" s="91" t="s">
        <v>324</v>
      </c>
      <c r="F49" s="91" t="s">
        <v>325</v>
      </c>
      <c r="G49" s="91" t="s">
        <v>1098</v>
      </c>
      <c r="H49" s="91" t="s">
        <v>1099</v>
      </c>
      <c r="I49" s="91" t="s">
        <v>1100</v>
      </c>
      <c r="J49" s="91" t="s">
        <v>1101</v>
      </c>
      <c r="K49" s="91" t="s">
        <v>1102</v>
      </c>
      <c r="L49" s="91" t="s">
        <v>1090</v>
      </c>
      <c r="M49" s="91" t="s">
        <v>61</v>
      </c>
      <c r="N49" s="92" t="s">
        <v>2690</v>
      </c>
    </row>
    <row r="50" spans="1:14">
      <c r="A50" s="90" t="s">
        <v>2689</v>
      </c>
      <c r="B50" s="91" t="s">
        <v>310</v>
      </c>
      <c r="C50" s="91" t="s">
        <v>1106</v>
      </c>
      <c r="D50" s="91" t="s">
        <v>323</v>
      </c>
      <c r="E50" s="91" t="s">
        <v>324</v>
      </c>
      <c r="F50" s="91" t="s">
        <v>325</v>
      </c>
      <c r="G50" s="91" t="s">
        <v>1109</v>
      </c>
      <c r="H50" s="91" t="s">
        <v>1099</v>
      </c>
      <c r="I50" s="91" t="s">
        <v>1100</v>
      </c>
      <c r="J50" s="91" t="s">
        <v>1101</v>
      </c>
      <c r="K50" s="91" t="s">
        <v>1110</v>
      </c>
      <c r="L50" s="91" t="s">
        <v>1107</v>
      </c>
      <c r="M50" s="91" t="s">
        <v>61</v>
      </c>
      <c r="N50" s="92" t="s">
        <v>2690</v>
      </c>
    </row>
    <row r="51" spans="1:14">
      <c r="A51" s="90" t="s">
        <v>2689</v>
      </c>
      <c r="B51" s="91" t="s">
        <v>310</v>
      </c>
      <c r="C51" s="91" t="s">
        <v>1111</v>
      </c>
      <c r="D51" s="91" t="s">
        <v>323</v>
      </c>
      <c r="E51" s="91" t="s">
        <v>324</v>
      </c>
      <c r="F51" s="91" t="s">
        <v>325</v>
      </c>
      <c r="G51" s="91" t="s">
        <v>1115</v>
      </c>
      <c r="H51" s="91" t="s">
        <v>1099</v>
      </c>
      <c r="I51" s="91" t="s">
        <v>1100</v>
      </c>
      <c r="J51" s="91" t="s">
        <v>1101</v>
      </c>
      <c r="K51" s="91" t="s">
        <v>1116</v>
      </c>
      <c r="L51" s="91" t="s">
        <v>1112</v>
      </c>
      <c r="M51" s="91" t="s">
        <v>61</v>
      </c>
      <c r="N51" s="92" t="s">
        <v>2690</v>
      </c>
    </row>
    <row r="52" spans="1:14">
      <c r="A52" s="90" t="s">
        <v>2689</v>
      </c>
      <c r="B52" s="91" t="s">
        <v>373</v>
      </c>
      <c r="C52" s="91" t="s">
        <v>1117</v>
      </c>
      <c r="D52" s="91" t="s">
        <v>387</v>
      </c>
      <c r="E52" s="91" t="s">
        <v>388</v>
      </c>
      <c r="F52" s="91" t="s">
        <v>389</v>
      </c>
      <c r="G52" s="91" t="s">
        <v>1126</v>
      </c>
      <c r="H52" s="91" t="s">
        <v>1127</v>
      </c>
      <c r="I52" s="91" t="s">
        <v>980</v>
      </c>
      <c r="J52" s="91" t="s">
        <v>1128</v>
      </c>
      <c r="K52" s="91" t="s">
        <v>1129</v>
      </c>
      <c r="L52" s="91" t="s">
        <v>1118</v>
      </c>
      <c r="M52" s="91" t="s">
        <v>61</v>
      </c>
      <c r="N52" s="92" t="s">
        <v>2690</v>
      </c>
    </row>
    <row r="53" spans="1:14">
      <c r="A53" s="90" t="s">
        <v>2689</v>
      </c>
      <c r="B53" s="91" t="s">
        <v>397</v>
      </c>
      <c r="C53" s="91" t="s">
        <v>1133</v>
      </c>
      <c r="D53" s="91" t="s">
        <v>411</v>
      </c>
      <c r="E53" s="91" t="s">
        <v>412</v>
      </c>
      <c r="F53" s="91" t="s">
        <v>413</v>
      </c>
      <c r="G53" s="91" t="s">
        <v>1142</v>
      </c>
      <c r="H53" s="91" t="s">
        <v>1143</v>
      </c>
      <c r="I53" s="91" t="s">
        <v>980</v>
      </c>
      <c r="J53" s="91" t="s">
        <v>1144</v>
      </c>
      <c r="K53" s="91" t="s">
        <v>1145</v>
      </c>
      <c r="L53" s="91" t="s">
        <v>1134</v>
      </c>
      <c r="M53" s="91" t="s">
        <v>61</v>
      </c>
      <c r="N53" s="92" t="s">
        <v>2690</v>
      </c>
    </row>
    <row r="54" spans="1:14">
      <c r="A54" s="90" t="s">
        <v>2689</v>
      </c>
      <c r="B54" s="91" t="s">
        <v>420</v>
      </c>
      <c r="C54" s="91" t="s">
        <v>1149</v>
      </c>
      <c r="D54" s="91" t="s">
        <v>435</v>
      </c>
      <c r="E54" s="91" t="s">
        <v>436</v>
      </c>
      <c r="F54" s="91" t="s">
        <v>437</v>
      </c>
      <c r="G54" s="91" t="s">
        <v>1158</v>
      </c>
      <c r="H54" s="91" t="s">
        <v>1159</v>
      </c>
      <c r="I54" s="91" t="s">
        <v>980</v>
      </c>
      <c r="J54" s="91" t="s">
        <v>1160</v>
      </c>
      <c r="K54" s="91" t="s">
        <v>1161</v>
      </c>
      <c r="L54" s="91" t="s">
        <v>1150</v>
      </c>
      <c r="M54" s="91" t="s">
        <v>61</v>
      </c>
      <c r="N54" s="92" t="s">
        <v>2690</v>
      </c>
    </row>
    <row r="55" spans="1:14">
      <c r="A55" s="90" t="s">
        <v>2689</v>
      </c>
      <c r="B55" s="91" t="s">
        <v>467</v>
      </c>
      <c r="C55" s="91" t="s">
        <v>1165</v>
      </c>
      <c r="D55" s="91" t="s">
        <v>481</v>
      </c>
      <c r="E55" s="91" t="s">
        <v>482</v>
      </c>
      <c r="F55" s="91" t="s">
        <v>483</v>
      </c>
      <c r="G55" s="91" t="s">
        <v>1174</v>
      </c>
      <c r="H55" s="91" t="s">
        <v>1175</v>
      </c>
      <c r="I55" s="91" t="s">
        <v>1176</v>
      </c>
      <c r="J55" s="91" t="s">
        <v>1177</v>
      </c>
      <c r="K55" s="91" t="s">
        <v>1178</v>
      </c>
      <c r="L55" s="91" t="s">
        <v>1166</v>
      </c>
      <c r="M55" s="91" t="s">
        <v>61</v>
      </c>
      <c r="N55" s="92" t="s">
        <v>2690</v>
      </c>
    </row>
    <row r="56" spans="1:14">
      <c r="A56" s="90" t="s">
        <v>2689</v>
      </c>
      <c r="B56" s="91" t="s">
        <v>467</v>
      </c>
      <c r="C56" s="91" t="s">
        <v>1182</v>
      </c>
      <c r="D56" s="91" t="s">
        <v>481</v>
      </c>
      <c r="E56" s="91" t="s">
        <v>482</v>
      </c>
      <c r="F56" s="91" t="s">
        <v>483</v>
      </c>
      <c r="G56" s="91" t="s">
        <v>1187</v>
      </c>
      <c r="H56" s="91" t="s">
        <v>1175</v>
      </c>
      <c r="I56" s="91" t="s">
        <v>1176</v>
      </c>
      <c r="J56" s="91" t="s">
        <v>1177</v>
      </c>
      <c r="K56" s="91" t="s">
        <v>1188</v>
      </c>
      <c r="L56" s="91" t="s">
        <v>1183</v>
      </c>
      <c r="M56" s="91" t="s">
        <v>61</v>
      </c>
      <c r="N56" s="92" t="s">
        <v>2690</v>
      </c>
    </row>
    <row r="57" ht="28" spans="1:14">
      <c r="A57" s="90" t="s">
        <v>2689</v>
      </c>
      <c r="B57" s="91" t="s">
        <v>658</v>
      </c>
      <c r="C57" s="91" t="s">
        <v>1190</v>
      </c>
      <c r="D57" s="91" t="s">
        <v>669</v>
      </c>
      <c r="E57" s="91" t="s">
        <v>670</v>
      </c>
      <c r="F57" s="91" t="s">
        <v>671</v>
      </c>
      <c r="G57" s="91" t="s">
        <v>1199</v>
      </c>
      <c r="H57" s="91" t="s">
        <v>1200</v>
      </c>
      <c r="I57" s="91" t="s">
        <v>980</v>
      </c>
      <c r="J57" s="91" t="s">
        <v>1201</v>
      </c>
      <c r="K57" s="91" t="s">
        <v>1202</v>
      </c>
      <c r="L57" s="91" t="s">
        <v>1191</v>
      </c>
      <c r="M57" s="91" t="s">
        <v>61</v>
      </c>
      <c r="N57" s="92" t="s">
        <v>2691</v>
      </c>
    </row>
    <row r="58" spans="1:14">
      <c r="A58" s="90" t="s">
        <v>2689</v>
      </c>
      <c r="B58" s="91" t="s">
        <v>680</v>
      </c>
      <c r="C58" s="91" t="s">
        <v>1206</v>
      </c>
      <c r="D58" s="91" t="s">
        <v>692</v>
      </c>
      <c r="E58" s="91" t="s">
        <v>693</v>
      </c>
      <c r="F58" s="91" t="s">
        <v>694</v>
      </c>
      <c r="G58" s="91" t="s">
        <v>1215</v>
      </c>
      <c r="H58" s="91" t="s">
        <v>1216</v>
      </c>
      <c r="I58" s="91" t="s">
        <v>980</v>
      </c>
      <c r="J58" s="91" t="s">
        <v>1217</v>
      </c>
      <c r="K58" s="91" t="s">
        <v>1218</v>
      </c>
      <c r="L58" s="91" t="s">
        <v>1207</v>
      </c>
      <c r="M58" s="91" t="s">
        <v>61</v>
      </c>
      <c r="N58" s="92" t="s">
        <v>2690</v>
      </c>
    </row>
    <row r="59" spans="1:14">
      <c r="A59" s="90" t="s">
        <v>2689</v>
      </c>
      <c r="B59" s="91" t="s">
        <v>749</v>
      </c>
      <c r="C59" s="91" t="s">
        <v>1222</v>
      </c>
      <c r="D59" s="91" t="s">
        <v>762</v>
      </c>
      <c r="E59" s="91" t="s">
        <v>763</v>
      </c>
      <c r="F59" s="91" t="s">
        <v>764</v>
      </c>
      <c r="G59" s="91" t="s">
        <v>1231</v>
      </c>
      <c r="H59" s="91" t="s">
        <v>1232</v>
      </c>
      <c r="I59" s="91" t="s">
        <v>980</v>
      </c>
      <c r="J59" s="91" t="s">
        <v>1233</v>
      </c>
      <c r="K59" s="91" t="s">
        <v>1234</v>
      </c>
      <c r="L59" s="91" t="s">
        <v>1223</v>
      </c>
      <c r="M59" s="91" t="s">
        <v>61</v>
      </c>
      <c r="N59" s="92" t="s">
        <v>2690</v>
      </c>
    </row>
    <row r="60" spans="1:14">
      <c r="A60" s="90" t="s">
        <v>2689</v>
      </c>
      <c r="B60" s="91" t="s">
        <v>794</v>
      </c>
      <c r="C60" s="91" t="s">
        <v>1238</v>
      </c>
      <c r="D60" s="91" t="s">
        <v>808</v>
      </c>
      <c r="E60" s="91" t="s">
        <v>809</v>
      </c>
      <c r="F60" s="91" t="s">
        <v>810</v>
      </c>
      <c r="G60" s="91" t="s">
        <v>1247</v>
      </c>
      <c r="H60" s="91" t="s">
        <v>1248</v>
      </c>
      <c r="I60" s="91" t="s">
        <v>980</v>
      </c>
      <c r="J60" s="91" t="s">
        <v>1249</v>
      </c>
      <c r="K60" s="91" t="s">
        <v>1250</v>
      </c>
      <c r="L60" s="91" t="s">
        <v>1239</v>
      </c>
      <c r="M60" s="91" t="s">
        <v>61</v>
      </c>
      <c r="N60" s="92" t="s">
        <v>2690</v>
      </c>
    </row>
    <row r="61" spans="1:14">
      <c r="A61" s="90" t="s">
        <v>2689</v>
      </c>
      <c r="B61" s="91" t="s">
        <v>36</v>
      </c>
      <c r="C61" s="91" t="s">
        <v>962</v>
      </c>
      <c r="D61" s="91" t="s">
        <v>56</v>
      </c>
      <c r="E61" s="91" t="s">
        <v>57</v>
      </c>
      <c r="F61" s="91" t="s">
        <v>58</v>
      </c>
      <c r="G61" s="91" t="s">
        <v>978</v>
      </c>
      <c r="H61" s="91" t="s">
        <v>979</v>
      </c>
      <c r="I61" s="91" t="s">
        <v>980</v>
      </c>
      <c r="J61" s="91" t="s">
        <v>1256</v>
      </c>
      <c r="K61" s="91" t="s">
        <v>1257</v>
      </c>
      <c r="L61" s="91" t="s">
        <v>1253</v>
      </c>
      <c r="M61" s="91" t="s">
        <v>61</v>
      </c>
      <c r="N61" s="92" t="s">
        <v>2690</v>
      </c>
    </row>
    <row r="62" spans="1:14">
      <c r="A62" s="90" t="s">
        <v>2689</v>
      </c>
      <c r="B62" s="91" t="s">
        <v>118</v>
      </c>
      <c r="C62" s="91" t="s">
        <v>986</v>
      </c>
      <c r="D62" s="91" t="s">
        <v>135</v>
      </c>
      <c r="E62" s="91" t="s">
        <v>136</v>
      </c>
      <c r="F62" s="91" t="s">
        <v>137</v>
      </c>
      <c r="G62" s="91" t="s">
        <v>996</v>
      </c>
      <c r="H62" s="91" t="s">
        <v>997</v>
      </c>
      <c r="I62" s="91" t="s">
        <v>998</v>
      </c>
      <c r="J62" s="91" t="s">
        <v>1261</v>
      </c>
      <c r="K62" s="91" t="s">
        <v>1262</v>
      </c>
      <c r="L62" s="91" t="s">
        <v>1258</v>
      </c>
      <c r="M62" s="91" t="s">
        <v>61</v>
      </c>
      <c r="N62" s="92" t="s">
        <v>2690</v>
      </c>
    </row>
    <row r="63" spans="1:14">
      <c r="A63" s="90" t="s">
        <v>2689</v>
      </c>
      <c r="B63" s="91" t="s">
        <v>118</v>
      </c>
      <c r="C63" s="91" t="s">
        <v>1004</v>
      </c>
      <c r="D63" s="91" t="s">
        <v>135</v>
      </c>
      <c r="E63" s="91" t="s">
        <v>136</v>
      </c>
      <c r="F63" s="91" t="s">
        <v>137</v>
      </c>
      <c r="G63" s="91" t="s">
        <v>1010</v>
      </c>
      <c r="H63" s="91" t="s">
        <v>997</v>
      </c>
      <c r="I63" s="91" t="s">
        <v>998</v>
      </c>
      <c r="J63" s="91" t="s">
        <v>1261</v>
      </c>
      <c r="K63" s="91" t="s">
        <v>1265</v>
      </c>
      <c r="L63" s="91" t="s">
        <v>1263</v>
      </c>
      <c r="M63" s="91" t="s">
        <v>61</v>
      </c>
      <c r="N63" s="92" t="s">
        <v>2690</v>
      </c>
    </row>
    <row r="64" spans="1:14">
      <c r="A64" s="90" t="s">
        <v>2689</v>
      </c>
      <c r="B64" s="91" t="s">
        <v>286</v>
      </c>
      <c r="C64" s="91" t="s">
        <v>1058</v>
      </c>
      <c r="D64" s="91" t="s">
        <v>301</v>
      </c>
      <c r="E64" s="91" t="s">
        <v>302</v>
      </c>
      <c r="F64" s="91" t="s">
        <v>303</v>
      </c>
      <c r="G64" s="91" t="s">
        <v>1068</v>
      </c>
      <c r="H64" s="91" t="s">
        <v>1069</v>
      </c>
      <c r="I64" s="91" t="s">
        <v>1070</v>
      </c>
      <c r="J64" s="91" t="s">
        <v>1270</v>
      </c>
      <c r="K64" s="91" t="s">
        <v>1271</v>
      </c>
      <c r="L64" s="91" t="s">
        <v>1266</v>
      </c>
      <c r="M64" s="91" t="s">
        <v>61</v>
      </c>
      <c r="N64" s="92" t="s">
        <v>2690</v>
      </c>
    </row>
    <row r="65" spans="1:14">
      <c r="A65" s="90" t="s">
        <v>2689</v>
      </c>
      <c r="B65" s="91" t="s">
        <v>286</v>
      </c>
      <c r="C65" s="91" t="s">
        <v>1076</v>
      </c>
      <c r="D65" s="91" t="s">
        <v>301</v>
      </c>
      <c r="E65" s="91" t="s">
        <v>302</v>
      </c>
      <c r="F65" s="91" t="s">
        <v>303</v>
      </c>
      <c r="G65" s="91" t="s">
        <v>1081</v>
      </c>
      <c r="H65" s="91" t="s">
        <v>1069</v>
      </c>
      <c r="I65" s="91" t="s">
        <v>1070</v>
      </c>
      <c r="J65" s="91" t="s">
        <v>1270</v>
      </c>
      <c r="K65" s="91" t="s">
        <v>1273</v>
      </c>
      <c r="L65" s="91" t="s">
        <v>1272</v>
      </c>
      <c r="M65" s="91" t="s">
        <v>61</v>
      </c>
      <c r="N65" s="92" t="s">
        <v>2690</v>
      </c>
    </row>
    <row r="66" spans="1:14">
      <c r="A66" s="90" t="s">
        <v>2689</v>
      </c>
      <c r="B66" s="91" t="s">
        <v>286</v>
      </c>
      <c r="C66" s="91" t="s">
        <v>1083</v>
      </c>
      <c r="D66" s="91" t="s">
        <v>301</v>
      </c>
      <c r="E66" s="91" t="s">
        <v>302</v>
      </c>
      <c r="F66" s="91" t="s">
        <v>303</v>
      </c>
      <c r="G66" s="91" t="s">
        <v>1087</v>
      </c>
      <c r="H66" s="91" t="s">
        <v>1069</v>
      </c>
      <c r="I66" s="91" t="s">
        <v>1070</v>
      </c>
      <c r="J66" s="91" t="s">
        <v>1270</v>
      </c>
      <c r="K66" s="91" t="s">
        <v>1275</v>
      </c>
      <c r="L66" s="91" t="s">
        <v>1274</v>
      </c>
      <c r="M66" s="91" t="s">
        <v>61</v>
      </c>
      <c r="N66" s="92" t="s">
        <v>2690</v>
      </c>
    </row>
    <row r="67" spans="1:14">
      <c r="A67" s="90" t="s">
        <v>2689</v>
      </c>
      <c r="B67" s="91" t="s">
        <v>310</v>
      </c>
      <c r="C67" s="91" t="s">
        <v>1089</v>
      </c>
      <c r="D67" s="91" t="s">
        <v>323</v>
      </c>
      <c r="E67" s="91" t="s">
        <v>324</v>
      </c>
      <c r="F67" s="91" t="s">
        <v>325</v>
      </c>
      <c r="G67" s="91" t="s">
        <v>1098</v>
      </c>
      <c r="H67" s="91" t="s">
        <v>1099</v>
      </c>
      <c r="I67" s="91" t="s">
        <v>1100</v>
      </c>
      <c r="J67" s="91" t="s">
        <v>1279</v>
      </c>
      <c r="K67" s="91" t="s">
        <v>1280</v>
      </c>
      <c r="L67" s="91" t="s">
        <v>1276</v>
      </c>
      <c r="M67" s="91" t="s">
        <v>61</v>
      </c>
      <c r="N67" s="92" t="s">
        <v>2690</v>
      </c>
    </row>
    <row r="68" spans="1:14">
      <c r="A68" s="90" t="s">
        <v>2689</v>
      </c>
      <c r="B68" s="91" t="s">
        <v>310</v>
      </c>
      <c r="C68" s="91" t="s">
        <v>1106</v>
      </c>
      <c r="D68" s="91" t="s">
        <v>323</v>
      </c>
      <c r="E68" s="91" t="s">
        <v>324</v>
      </c>
      <c r="F68" s="91" t="s">
        <v>325</v>
      </c>
      <c r="G68" s="91" t="s">
        <v>1109</v>
      </c>
      <c r="H68" s="91" t="s">
        <v>1099</v>
      </c>
      <c r="I68" s="91" t="s">
        <v>1100</v>
      </c>
      <c r="J68" s="91" t="s">
        <v>1279</v>
      </c>
      <c r="K68" s="91" t="s">
        <v>1282</v>
      </c>
      <c r="L68" s="91" t="s">
        <v>1281</v>
      </c>
      <c r="M68" s="91" t="s">
        <v>61</v>
      </c>
      <c r="N68" s="92" t="s">
        <v>2690</v>
      </c>
    </row>
    <row r="69" spans="1:14">
      <c r="A69" s="90" t="s">
        <v>2689</v>
      </c>
      <c r="B69" s="91" t="s">
        <v>310</v>
      </c>
      <c r="C69" s="91" t="s">
        <v>1111</v>
      </c>
      <c r="D69" s="91" t="s">
        <v>323</v>
      </c>
      <c r="E69" s="91" t="s">
        <v>324</v>
      </c>
      <c r="F69" s="91" t="s">
        <v>325</v>
      </c>
      <c r="G69" s="91" t="s">
        <v>1115</v>
      </c>
      <c r="H69" s="91" t="s">
        <v>1099</v>
      </c>
      <c r="I69" s="91" t="s">
        <v>1100</v>
      </c>
      <c r="J69" s="91" t="s">
        <v>1279</v>
      </c>
      <c r="K69" s="91" t="s">
        <v>1284</v>
      </c>
      <c r="L69" s="91" t="s">
        <v>1283</v>
      </c>
      <c r="M69" s="91" t="s">
        <v>61</v>
      </c>
      <c r="N69" s="92" t="s">
        <v>2690</v>
      </c>
    </row>
    <row r="70" spans="1:14">
      <c r="A70" s="90" t="s">
        <v>2689</v>
      </c>
      <c r="B70" s="91" t="s">
        <v>446</v>
      </c>
      <c r="C70" s="91" t="s">
        <v>1285</v>
      </c>
      <c r="D70" s="91" t="s">
        <v>458</v>
      </c>
      <c r="E70" s="91" t="s">
        <v>459</v>
      </c>
      <c r="F70" s="91" t="s">
        <v>460</v>
      </c>
      <c r="G70" s="91" t="s">
        <v>1294</v>
      </c>
      <c r="H70" s="91" t="s">
        <v>1295</v>
      </c>
      <c r="I70" s="91" t="s">
        <v>980</v>
      </c>
      <c r="J70" s="91" t="s">
        <v>1296</v>
      </c>
      <c r="K70" s="91" t="s">
        <v>1297</v>
      </c>
      <c r="L70" s="91" t="s">
        <v>1286</v>
      </c>
      <c r="M70" s="91" t="s">
        <v>61</v>
      </c>
      <c r="N70" s="92" t="s">
        <v>2694</v>
      </c>
    </row>
    <row r="71" spans="1:14">
      <c r="A71" s="90" t="s">
        <v>2689</v>
      </c>
      <c r="B71" s="91" t="s">
        <v>515</v>
      </c>
      <c r="C71" s="91" t="s">
        <v>1300</v>
      </c>
      <c r="D71" s="91" t="s">
        <v>531</v>
      </c>
      <c r="E71" s="91" t="s">
        <v>532</v>
      </c>
      <c r="F71" s="91" t="s">
        <v>533</v>
      </c>
      <c r="G71" s="91" t="s">
        <v>1308</v>
      </c>
      <c r="H71" s="91" t="s">
        <v>1309</v>
      </c>
      <c r="I71" s="91" t="s">
        <v>980</v>
      </c>
      <c r="J71" s="91" t="s">
        <v>1310</v>
      </c>
      <c r="K71" s="91" t="s">
        <v>1311</v>
      </c>
      <c r="L71" s="91" t="s">
        <v>1301</v>
      </c>
      <c r="M71" s="91" t="s">
        <v>61</v>
      </c>
      <c r="N71" s="92" t="s">
        <v>2690</v>
      </c>
    </row>
    <row r="72" spans="1:14">
      <c r="A72" s="90" t="s">
        <v>2689</v>
      </c>
      <c r="B72" s="91" t="s">
        <v>541</v>
      </c>
      <c r="C72" s="91" t="s">
        <v>1315</v>
      </c>
      <c r="D72" s="91" t="s">
        <v>555</v>
      </c>
      <c r="E72" s="91" t="s">
        <v>556</v>
      </c>
      <c r="F72" s="91" t="s">
        <v>557</v>
      </c>
      <c r="G72" s="91" t="s">
        <v>1324</v>
      </c>
      <c r="H72" s="91" t="s">
        <v>1325</v>
      </c>
      <c r="I72" s="91" t="s">
        <v>980</v>
      </c>
      <c r="J72" s="91" t="s">
        <v>1326</v>
      </c>
      <c r="K72" s="91" t="s">
        <v>1327</v>
      </c>
      <c r="L72" s="91" t="s">
        <v>1316</v>
      </c>
      <c r="M72" s="91" t="s">
        <v>61</v>
      </c>
      <c r="N72" s="92" t="s">
        <v>2690</v>
      </c>
    </row>
    <row r="73" ht="28" spans="1:14">
      <c r="A73" s="90" t="s">
        <v>2689</v>
      </c>
      <c r="B73" s="91" t="s">
        <v>590</v>
      </c>
      <c r="C73" s="91" t="s">
        <v>1331</v>
      </c>
      <c r="D73" s="91" t="s">
        <v>605</v>
      </c>
      <c r="E73" s="91" t="s">
        <v>606</v>
      </c>
      <c r="F73" s="91" t="s">
        <v>607</v>
      </c>
      <c r="G73" s="91" t="s">
        <v>1340</v>
      </c>
      <c r="H73" s="91" t="s">
        <v>1341</v>
      </c>
      <c r="I73" s="91" t="s">
        <v>1342</v>
      </c>
      <c r="J73" s="91" t="s">
        <v>1343</v>
      </c>
      <c r="K73" s="91" t="s">
        <v>1344</v>
      </c>
      <c r="L73" s="91" t="s">
        <v>1332</v>
      </c>
      <c r="M73" s="91" t="s">
        <v>61</v>
      </c>
      <c r="N73" s="92" t="s">
        <v>2691</v>
      </c>
    </row>
    <row r="74" ht="28" spans="1:14">
      <c r="A74" s="90" t="s">
        <v>2689</v>
      </c>
      <c r="B74" s="91" t="s">
        <v>590</v>
      </c>
      <c r="C74" s="91" t="s">
        <v>1348</v>
      </c>
      <c r="D74" s="91" t="s">
        <v>605</v>
      </c>
      <c r="E74" s="91" t="s">
        <v>606</v>
      </c>
      <c r="F74" s="91" t="s">
        <v>607</v>
      </c>
      <c r="G74" s="91" t="s">
        <v>1352</v>
      </c>
      <c r="H74" s="91" t="s">
        <v>1341</v>
      </c>
      <c r="I74" s="91" t="s">
        <v>1342</v>
      </c>
      <c r="J74" s="91" t="s">
        <v>1343</v>
      </c>
      <c r="K74" s="91" t="s">
        <v>1353</v>
      </c>
      <c r="L74" s="91" t="s">
        <v>1349</v>
      </c>
      <c r="M74" s="91" t="s">
        <v>61</v>
      </c>
      <c r="N74" s="92" t="s">
        <v>2691</v>
      </c>
    </row>
    <row r="75" spans="1:14">
      <c r="A75" s="90" t="s">
        <v>2689</v>
      </c>
      <c r="B75" s="91" t="s">
        <v>905</v>
      </c>
      <c r="C75" s="91" t="s">
        <v>1354</v>
      </c>
      <c r="D75" s="91" t="s">
        <v>917</v>
      </c>
      <c r="E75" s="91" t="s">
        <v>918</v>
      </c>
      <c r="F75" s="91" t="s">
        <v>919</v>
      </c>
      <c r="G75" s="91" t="s">
        <v>1363</v>
      </c>
      <c r="H75" s="91" t="s">
        <v>1364</v>
      </c>
      <c r="I75" s="91" t="s">
        <v>980</v>
      </c>
      <c r="J75" s="91" t="s">
        <v>1365</v>
      </c>
      <c r="K75" s="91" t="s">
        <v>1366</v>
      </c>
      <c r="L75" s="91" t="s">
        <v>1355</v>
      </c>
      <c r="M75" s="91" t="s">
        <v>61</v>
      </c>
      <c r="N75" s="92" t="s">
        <v>2695</v>
      </c>
    </row>
    <row r="76" spans="1:14">
      <c r="A76" s="90" t="s">
        <v>2689</v>
      </c>
      <c r="B76" s="91" t="s">
        <v>36</v>
      </c>
      <c r="C76" s="91" t="s">
        <v>962</v>
      </c>
      <c r="D76" s="91" t="s">
        <v>56</v>
      </c>
      <c r="E76" s="91" t="s">
        <v>57</v>
      </c>
      <c r="F76" s="91" t="s">
        <v>58</v>
      </c>
      <c r="G76" s="91" t="s">
        <v>978</v>
      </c>
      <c r="H76" s="91" t="s">
        <v>979</v>
      </c>
      <c r="I76" s="91" t="s">
        <v>980</v>
      </c>
      <c r="J76" s="91" t="s">
        <v>1372</v>
      </c>
      <c r="K76" s="91" t="s">
        <v>1373</v>
      </c>
      <c r="L76" s="91" t="s">
        <v>1368</v>
      </c>
      <c r="M76" s="91" t="s">
        <v>61</v>
      </c>
      <c r="N76" s="92" t="s">
        <v>2690</v>
      </c>
    </row>
    <row r="77" spans="1:14">
      <c r="A77" s="90" t="s">
        <v>2689</v>
      </c>
      <c r="B77" s="91" t="s">
        <v>118</v>
      </c>
      <c r="C77" s="91" t="s">
        <v>986</v>
      </c>
      <c r="D77" s="91" t="s">
        <v>135</v>
      </c>
      <c r="E77" s="91" t="s">
        <v>136</v>
      </c>
      <c r="F77" s="91" t="s">
        <v>137</v>
      </c>
      <c r="G77" s="91" t="s">
        <v>996</v>
      </c>
      <c r="H77" s="91" t="s">
        <v>997</v>
      </c>
      <c r="I77" s="91" t="s">
        <v>998</v>
      </c>
      <c r="J77" s="91" t="s">
        <v>1378</v>
      </c>
      <c r="K77" s="91" t="s">
        <v>1379</v>
      </c>
      <c r="L77" s="91" t="s">
        <v>1374</v>
      </c>
      <c r="M77" s="91" t="s">
        <v>61</v>
      </c>
      <c r="N77" s="92" t="s">
        <v>2690</v>
      </c>
    </row>
    <row r="78" spans="1:14">
      <c r="A78" s="90" t="s">
        <v>2689</v>
      </c>
      <c r="B78" s="91" t="s">
        <v>118</v>
      </c>
      <c r="C78" s="91" t="s">
        <v>1004</v>
      </c>
      <c r="D78" s="91" t="s">
        <v>135</v>
      </c>
      <c r="E78" s="91" t="s">
        <v>136</v>
      </c>
      <c r="F78" s="91" t="s">
        <v>137</v>
      </c>
      <c r="G78" s="91" t="s">
        <v>1010</v>
      </c>
      <c r="H78" s="91" t="s">
        <v>997</v>
      </c>
      <c r="I78" s="91" t="s">
        <v>998</v>
      </c>
      <c r="J78" s="91" t="s">
        <v>1378</v>
      </c>
      <c r="K78" s="91" t="s">
        <v>1382</v>
      </c>
      <c r="L78" s="91" t="s">
        <v>1380</v>
      </c>
      <c r="M78" s="91" t="s">
        <v>61</v>
      </c>
      <c r="N78" s="92" t="s">
        <v>2690</v>
      </c>
    </row>
    <row r="79" ht="28" spans="1:14">
      <c r="A79" s="90" t="s">
        <v>2689</v>
      </c>
      <c r="B79" s="91" t="s">
        <v>242</v>
      </c>
      <c r="C79" s="91" t="s">
        <v>1383</v>
      </c>
      <c r="D79" s="91" t="s">
        <v>257</v>
      </c>
      <c r="E79" s="91" t="s">
        <v>258</v>
      </c>
      <c r="F79" s="91" t="s">
        <v>259</v>
      </c>
      <c r="G79" s="91" t="s">
        <v>1391</v>
      </c>
      <c r="H79" s="91" t="s">
        <v>1392</v>
      </c>
      <c r="I79" s="91" t="s">
        <v>1393</v>
      </c>
      <c r="J79" s="91" t="s">
        <v>1394</v>
      </c>
      <c r="K79" s="91" t="s">
        <v>1395</v>
      </c>
      <c r="L79" s="91" t="s">
        <v>1384</v>
      </c>
      <c r="M79" s="91" t="s">
        <v>61</v>
      </c>
      <c r="N79" s="92" t="s">
        <v>2696</v>
      </c>
    </row>
    <row r="80" ht="28" spans="1:14">
      <c r="A80" s="90" t="s">
        <v>2689</v>
      </c>
      <c r="B80" s="91" t="s">
        <v>242</v>
      </c>
      <c r="C80" s="91" t="s">
        <v>1399</v>
      </c>
      <c r="D80" s="91" t="s">
        <v>257</v>
      </c>
      <c r="E80" s="91" t="s">
        <v>258</v>
      </c>
      <c r="F80" s="91" t="s">
        <v>259</v>
      </c>
      <c r="G80" s="91" t="s">
        <v>1404</v>
      </c>
      <c r="H80" s="91" t="s">
        <v>1392</v>
      </c>
      <c r="I80" s="91" t="s">
        <v>1393</v>
      </c>
      <c r="J80" s="91" t="s">
        <v>1394</v>
      </c>
      <c r="K80" s="91" t="s">
        <v>1405</v>
      </c>
      <c r="L80" s="91" t="s">
        <v>1400</v>
      </c>
      <c r="M80" s="91" t="s">
        <v>61</v>
      </c>
      <c r="N80" s="92" t="s">
        <v>2696</v>
      </c>
    </row>
    <row r="81" spans="1:14">
      <c r="A81" s="90" t="s">
        <v>2689</v>
      </c>
      <c r="B81" s="91" t="s">
        <v>467</v>
      </c>
      <c r="C81" s="91" t="s">
        <v>1165</v>
      </c>
      <c r="D81" s="91" t="s">
        <v>481</v>
      </c>
      <c r="E81" s="91" t="s">
        <v>482</v>
      </c>
      <c r="F81" s="91" t="s">
        <v>483</v>
      </c>
      <c r="G81" s="91" t="s">
        <v>1174</v>
      </c>
      <c r="H81" s="91" t="s">
        <v>1175</v>
      </c>
      <c r="I81" s="91" t="s">
        <v>1176</v>
      </c>
      <c r="J81" s="91" t="s">
        <v>1411</v>
      </c>
      <c r="K81" s="91" t="s">
        <v>1412</v>
      </c>
      <c r="L81" s="91" t="s">
        <v>1406</v>
      </c>
      <c r="M81" s="91" t="s">
        <v>61</v>
      </c>
      <c r="N81" s="92" t="s">
        <v>2690</v>
      </c>
    </row>
    <row r="82" spans="1:14">
      <c r="A82" s="90" t="s">
        <v>2689</v>
      </c>
      <c r="B82" s="91" t="s">
        <v>467</v>
      </c>
      <c r="C82" s="91" t="s">
        <v>1182</v>
      </c>
      <c r="D82" s="91" t="s">
        <v>481</v>
      </c>
      <c r="E82" s="91" t="s">
        <v>482</v>
      </c>
      <c r="F82" s="91" t="s">
        <v>483</v>
      </c>
      <c r="G82" s="91" t="s">
        <v>1187</v>
      </c>
      <c r="H82" s="91" t="s">
        <v>1175</v>
      </c>
      <c r="I82" s="91" t="s">
        <v>1176</v>
      </c>
      <c r="J82" s="91" t="s">
        <v>1411</v>
      </c>
      <c r="K82" s="91" t="s">
        <v>1416</v>
      </c>
      <c r="L82" s="91" t="s">
        <v>1413</v>
      </c>
      <c r="M82" s="91" t="s">
        <v>61</v>
      </c>
      <c r="N82" s="92" t="s">
        <v>2690</v>
      </c>
    </row>
    <row r="83" spans="1:14">
      <c r="A83" s="90" t="s">
        <v>2689</v>
      </c>
      <c r="B83" s="91" t="s">
        <v>884</v>
      </c>
      <c r="C83" s="91" t="s">
        <v>1417</v>
      </c>
      <c r="D83" s="91" t="s">
        <v>897</v>
      </c>
      <c r="E83" s="91" t="s">
        <v>898</v>
      </c>
      <c r="F83" s="91" t="s">
        <v>899</v>
      </c>
      <c r="G83" s="91" t="s">
        <v>1424</v>
      </c>
      <c r="H83" s="91" t="s">
        <v>1425</v>
      </c>
      <c r="I83" s="91" t="s">
        <v>980</v>
      </c>
      <c r="J83" s="91" t="s">
        <v>1426</v>
      </c>
      <c r="K83" s="91" t="s">
        <v>1427</v>
      </c>
      <c r="L83" s="91" t="s">
        <v>1418</v>
      </c>
      <c r="M83" s="91" t="s">
        <v>61</v>
      </c>
      <c r="N83" s="92" t="s">
        <v>2695</v>
      </c>
    </row>
    <row r="84" spans="1:14">
      <c r="A84" s="90" t="s">
        <v>2689</v>
      </c>
      <c r="B84" s="91" t="s">
        <v>36</v>
      </c>
      <c r="C84" s="91" t="s">
        <v>962</v>
      </c>
      <c r="D84" s="91" t="s">
        <v>56</v>
      </c>
      <c r="E84" s="91" t="s">
        <v>57</v>
      </c>
      <c r="F84" s="91" t="s">
        <v>58</v>
      </c>
      <c r="G84" s="91" t="s">
        <v>978</v>
      </c>
      <c r="H84" s="91" t="s">
        <v>979</v>
      </c>
      <c r="I84" s="91" t="s">
        <v>980</v>
      </c>
      <c r="J84" s="91" t="s">
        <v>1431</v>
      </c>
      <c r="K84" s="91" t="s">
        <v>1432</v>
      </c>
      <c r="L84" s="91" t="s">
        <v>1429</v>
      </c>
      <c r="M84" s="91" t="s">
        <v>61</v>
      </c>
      <c r="N84" s="92" t="s">
        <v>2690</v>
      </c>
    </row>
    <row r="85" spans="1:14">
      <c r="A85" s="90" t="s">
        <v>2689</v>
      </c>
      <c r="B85" s="91" t="s">
        <v>95</v>
      </c>
      <c r="C85" s="91" t="s">
        <v>1433</v>
      </c>
      <c r="D85" s="91" t="s">
        <v>108</v>
      </c>
      <c r="E85" s="91" t="s">
        <v>109</v>
      </c>
      <c r="F85" s="91" t="s">
        <v>110</v>
      </c>
      <c r="G85" s="91" t="s">
        <v>1441</v>
      </c>
      <c r="H85" s="91" t="s">
        <v>1442</v>
      </c>
      <c r="I85" s="91" t="s">
        <v>980</v>
      </c>
      <c r="J85" s="91" t="s">
        <v>1443</v>
      </c>
      <c r="K85" s="91" t="s">
        <v>1444</v>
      </c>
      <c r="L85" s="91" t="s">
        <v>1434</v>
      </c>
      <c r="M85" s="91" t="s">
        <v>61</v>
      </c>
      <c r="N85" s="92" t="s">
        <v>2690</v>
      </c>
    </row>
    <row r="86" spans="1:14">
      <c r="A86" s="90" t="s">
        <v>2689</v>
      </c>
      <c r="B86" s="91" t="s">
        <v>118</v>
      </c>
      <c r="C86" s="91" t="s">
        <v>986</v>
      </c>
      <c r="D86" s="91" t="s">
        <v>135</v>
      </c>
      <c r="E86" s="91" t="s">
        <v>136</v>
      </c>
      <c r="F86" s="91" t="s">
        <v>137</v>
      </c>
      <c r="G86" s="91" t="s">
        <v>996</v>
      </c>
      <c r="H86" s="91" t="s">
        <v>997</v>
      </c>
      <c r="I86" s="91" t="s">
        <v>998</v>
      </c>
      <c r="J86" s="91" t="s">
        <v>1451</v>
      </c>
      <c r="K86" s="91" t="s">
        <v>1452</v>
      </c>
      <c r="L86" s="91" t="s">
        <v>1448</v>
      </c>
      <c r="M86" s="91" t="s">
        <v>61</v>
      </c>
      <c r="N86" s="92" t="s">
        <v>2690</v>
      </c>
    </row>
    <row r="87" spans="1:14">
      <c r="A87" s="90" t="s">
        <v>2689</v>
      </c>
      <c r="B87" s="91" t="s">
        <v>118</v>
      </c>
      <c r="C87" s="91" t="s">
        <v>1004</v>
      </c>
      <c r="D87" s="91" t="s">
        <v>135</v>
      </c>
      <c r="E87" s="91" t="s">
        <v>136</v>
      </c>
      <c r="F87" s="91" t="s">
        <v>137</v>
      </c>
      <c r="G87" s="91" t="s">
        <v>1010</v>
      </c>
      <c r="H87" s="91" t="s">
        <v>997</v>
      </c>
      <c r="I87" s="91" t="s">
        <v>998</v>
      </c>
      <c r="J87" s="91" t="s">
        <v>1451</v>
      </c>
      <c r="K87" s="91" t="s">
        <v>1455</v>
      </c>
      <c r="L87" s="91" t="s">
        <v>1453</v>
      </c>
      <c r="M87" s="91" t="s">
        <v>61</v>
      </c>
      <c r="N87" s="92" t="s">
        <v>2690</v>
      </c>
    </row>
    <row r="88" spans="1:14">
      <c r="A88" s="90" t="s">
        <v>2689</v>
      </c>
      <c r="B88" s="91" t="s">
        <v>191</v>
      </c>
      <c r="C88" s="91" t="s">
        <v>1043</v>
      </c>
      <c r="D88" s="91" t="s">
        <v>205</v>
      </c>
      <c r="E88" s="91" t="s">
        <v>206</v>
      </c>
      <c r="F88" s="91" t="s">
        <v>207</v>
      </c>
      <c r="G88" s="91" t="s">
        <v>1051</v>
      </c>
      <c r="H88" s="91" t="s">
        <v>1052</v>
      </c>
      <c r="I88" s="91" t="s">
        <v>980</v>
      </c>
      <c r="J88" s="91" t="s">
        <v>1457</v>
      </c>
      <c r="K88" s="91" t="s">
        <v>1458</v>
      </c>
      <c r="L88" s="91" t="s">
        <v>1456</v>
      </c>
      <c r="M88" s="91" t="s">
        <v>61</v>
      </c>
      <c r="N88" s="92" t="s">
        <v>2692</v>
      </c>
    </row>
    <row r="89" ht="28" spans="1:14">
      <c r="A89" s="90" t="s">
        <v>2689</v>
      </c>
      <c r="B89" s="91" t="s">
        <v>242</v>
      </c>
      <c r="C89" s="91" t="s">
        <v>1383</v>
      </c>
      <c r="D89" s="91" t="s">
        <v>257</v>
      </c>
      <c r="E89" s="91" t="s">
        <v>258</v>
      </c>
      <c r="F89" s="91" t="s">
        <v>259</v>
      </c>
      <c r="G89" s="91" t="s">
        <v>1391</v>
      </c>
      <c r="H89" s="91" t="s">
        <v>1392</v>
      </c>
      <c r="I89" s="91" t="s">
        <v>1393</v>
      </c>
      <c r="J89" s="91" t="s">
        <v>1461</v>
      </c>
      <c r="K89" s="91" t="s">
        <v>1462</v>
      </c>
      <c r="L89" s="91" t="s">
        <v>1459</v>
      </c>
      <c r="M89" s="91" t="s">
        <v>61</v>
      </c>
      <c r="N89" s="92" t="s">
        <v>2696</v>
      </c>
    </row>
    <row r="90" ht="28" spans="1:14">
      <c r="A90" s="90" t="s">
        <v>2689</v>
      </c>
      <c r="B90" s="91" t="s">
        <v>242</v>
      </c>
      <c r="C90" s="91" t="s">
        <v>1399</v>
      </c>
      <c r="D90" s="91" t="s">
        <v>257</v>
      </c>
      <c r="E90" s="91" t="s">
        <v>258</v>
      </c>
      <c r="F90" s="91" t="s">
        <v>259</v>
      </c>
      <c r="G90" s="91" t="s">
        <v>1404</v>
      </c>
      <c r="H90" s="91" t="s">
        <v>1392</v>
      </c>
      <c r="I90" s="91" t="s">
        <v>1393</v>
      </c>
      <c r="J90" s="91" t="s">
        <v>1461</v>
      </c>
      <c r="K90" s="91" t="s">
        <v>1464</v>
      </c>
      <c r="L90" s="91" t="s">
        <v>1463</v>
      </c>
      <c r="M90" s="91" t="s">
        <v>61</v>
      </c>
      <c r="N90" s="92" t="s">
        <v>2696</v>
      </c>
    </row>
    <row r="91" spans="1:14">
      <c r="A91" s="90" t="s">
        <v>2689</v>
      </c>
      <c r="B91" s="91" t="s">
        <v>352</v>
      </c>
      <c r="C91" s="91" t="s">
        <v>1465</v>
      </c>
      <c r="D91" s="91" t="s">
        <v>365</v>
      </c>
      <c r="E91" s="91" t="s">
        <v>366</v>
      </c>
      <c r="F91" s="91" t="s">
        <v>367</v>
      </c>
      <c r="G91" s="91" t="s">
        <v>1474</v>
      </c>
      <c r="H91" s="91" t="s">
        <v>1475</v>
      </c>
      <c r="I91" s="91" t="s">
        <v>980</v>
      </c>
      <c r="J91" s="91" t="s">
        <v>1476</v>
      </c>
      <c r="K91" s="91" t="s">
        <v>1477</v>
      </c>
      <c r="L91" s="91" t="s">
        <v>1466</v>
      </c>
      <c r="M91" s="91" t="s">
        <v>61</v>
      </c>
      <c r="N91" s="92" t="s">
        <v>2697</v>
      </c>
    </row>
    <row r="92" spans="1:14">
      <c r="A92" s="90" t="s">
        <v>2689</v>
      </c>
      <c r="B92" s="91" t="s">
        <v>420</v>
      </c>
      <c r="C92" s="91" t="s">
        <v>1149</v>
      </c>
      <c r="D92" s="91" t="s">
        <v>435</v>
      </c>
      <c r="E92" s="91" t="s">
        <v>436</v>
      </c>
      <c r="F92" s="91" t="s">
        <v>437</v>
      </c>
      <c r="G92" s="91" t="s">
        <v>1158</v>
      </c>
      <c r="H92" s="91" t="s">
        <v>1159</v>
      </c>
      <c r="I92" s="91" t="s">
        <v>980</v>
      </c>
      <c r="J92" s="91" t="s">
        <v>1484</v>
      </c>
      <c r="K92" s="91" t="s">
        <v>1485</v>
      </c>
      <c r="L92" s="91" t="s">
        <v>1480</v>
      </c>
      <c r="M92" s="91" t="s">
        <v>61</v>
      </c>
      <c r="N92" s="92" t="s">
        <v>2690</v>
      </c>
    </row>
    <row r="93" spans="1:14">
      <c r="A93" s="90" t="s">
        <v>2689</v>
      </c>
      <c r="B93" s="91" t="s">
        <v>467</v>
      </c>
      <c r="C93" s="91" t="s">
        <v>1165</v>
      </c>
      <c r="D93" s="91" t="s">
        <v>481</v>
      </c>
      <c r="E93" s="91" t="s">
        <v>482</v>
      </c>
      <c r="F93" s="91" t="s">
        <v>483</v>
      </c>
      <c r="G93" s="91" t="s">
        <v>1174</v>
      </c>
      <c r="H93" s="91" t="s">
        <v>1175</v>
      </c>
      <c r="I93" s="91" t="s">
        <v>1176</v>
      </c>
      <c r="J93" s="91" t="s">
        <v>1490</v>
      </c>
      <c r="K93" s="91" t="s">
        <v>1491</v>
      </c>
      <c r="L93" s="91" t="s">
        <v>1486</v>
      </c>
      <c r="M93" s="91" t="s">
        <v>61</v>
      </c>
      <c r="N93" s="92" t="s">
        <v>2690</v>
      </c>
    </row>
    <row r="94" spans="1:14">
      <c r="A94" s="90" t="s">
        <v>2689</v>
      </c>
      <c r="B94" s="91" t="s">
        <v>467</v>
      </c>
      <c r="C94" s="91" t="s">
        <v>1182</v>
      </c>
      <c r="D94" s="91" t="s">
        <v>481</v>
      </c>
      <c r="E94" s="91" t="s">
        <v>482</v>
      </c>
      <c r="F94" s="91" t="s">
        <v>483</v>
      </c>
      <c r="G94" s="91" t="s">
        <v>1187</v>
      </c>
      <c r="H94" s="91" t="s">
        <v>1175</v>
      </c>
      <c r="I94" s="91" t="s">
        <v>1176</v>
      </c>
      <c r="J94" s="91" t="s">
        <v>1490</v>
      </c>
      <c r="K94" s="91" t="s">
        <v>1495</v>
      </c>
      <c r="L94" s="91" t="s">
        <v>1492</v>
      </c>
      <c r="M94" s="91" t="s">
        <v>61</v>
      </c>
      <c r="N94" s="92" t="s">
        <v>2690</v>
      </c>
    </row>
    <row r="95" spans="1:14">
      <c r="A95" s="90" t="s">
        <v>2689</v>
      </c>
      <c r="B95" s="91" t="s">
        <v>515</v>
      </c>
      <c r="C95" s="91" t="s">
        <v>1300</v>
      </c>
      <c r="D95" s="91" t="s">
        <v>531</v>
      </c>
      <c r="E95" s="91" t="s">
        <v>532</v>
      </c>
      <c r="F95" s="91" t="s">
        <v>533</v>
      </c>
      <c r="G95" s="91" t="s">
        <v>1308</v>
      </c>
      <c r="H95" s="91" t="s">
        <v>1309</v>
      </c>
      <c r="I95" s="91" t="s">
        <v>980</v>
      </c>
      <c r="J95" s="91" t="s">
        <v>1499</v>
      </c>
      <c r="K95" s="91" t="s">
        <v>1500</v>
      </c>
      <c r="L95" s="91" t="s">
        <v>1496</v>
      </c>
      <c r="M95" s="91" t="s">
        <v>61</v>
      </c>
      <c r="N95" s="92" t="s">
        <v>2690</v>
      </c>
    </row>
    <row r="96" spans="1:14">
      <c r="A96" s="90" t="s">
        <v>2689</v>
      </c>
      <c r="B96" s="91" t="s">
        <v>541</v>
      </c>
      <c r="C96" s="91" t="s">
        <v>1315</v>
      </c>
      <c r="D96" s="91" t="s">
        <v>555</v>
      </c>
      <c r="E96" s="91" t="s">
        <v>556</v>
      </c>
      <c r="F96" s="91" t="s">
        <v>557</v>
      </c>
      <c r="G96" s="91" t="s">
        <v>1324</v>
      </c>
      <c r="H96" s="91" t="s">
        <v>1325</v>
      </c>
      <c r="I96" s="91" t="s">
        <v>980</v>
      </c>
      <c r="J96" s="91" t="s">
        <v>1505</v>
      </c>
      <c r="K96" s="91" t="s">
        <v>1506</v>
      </c>
      <c r="L96" s="91" t="s">
        <v>1502</v>
      </c>
      <c r="M96" s="91" t="s">
        <v>61</v>
      </c>
      <c r="N96" s="92" t="s">
        <v>2690</v>
      </c>
    </row>
    <row r="97" spans="1:14">
      <c r="A97" s="90" t="s">
        <v>2689</v>
      </c>
      <c r="B97" s="91" t="s">
        <v>565</v>
      </c>
      <c r="C97" s="91" t="s">
        <v>1508</v>
      </c>
      <c r="D97" s="91" t="s">
        <v>579</v>
      </c>
      <c r="E97" s="91" t="s">
        <v>580</v>
      </c>
      <c r="F97" s="91" t="s">
        <v>581</v>
      </c>
      <c r="G97" s="91" t="s">
        <v>1516</v>
      </c>
      <c r="H97" s="91" t="s">
        <v>1517</v>
      </c>
      <c r="I97" s="91" t="s">
        <v>980</v>
      </c>
      <c r="J97" s="91" t="s">
        <v>1518</v>
      </c>
      <c r="K97" s="91" t="s">
        <v>1519</v>
      </c>
      <c r="L97" s="91" t="s">
        <v>1509</v>
      </c>
      <c r="M97" s="91" t="s">
        <v>61</v>
      </c>
      <c r="N97" s="92" t="s">
        <v>2697</v>
      </c>
    </row>
    <row r="98" ht="28" spans="1:14">
      <c r="A98" s="90" t="s">
        <v>2689</v>
      </c>
      <c r="B98" s="91" t="s">
        <v>590</v>
      </c>
      <c r="C98" s="91" t="s">
        <v>1331</v>
      </c>
      <c r="D98" s="91" t="s">
        <v>605</v>
      </c>
      <c r="E98" s="91" t="s">
        <v>606</v>
      </c>
      <c r="F98" s="91" t="s">
        <v>607</v>
      </c>
      <c r="G98" s="91" t="s">
        <v>1340</v>
      </c>
      <c r="H98" s="91" t="s">
        <v>1341</v>
      </c>
      <c r="I98" s="91" t="s">
        <v>1342</v>
      </c>
      <c r="J98" s="91" t="s">
        <v>1525</v>
      </c>
      <c r="K98" s="91" t="s">
        <v>1526</v>
      </c>
      <c r="L98" s="91" t="s">
        <v>1522</v>
      </c>
      <c r="M98" s="91" t="s">
        <v>61</v>
      </c>
      <c r="N98" s="92" t="s">
        <v>2691</v>
      </c>
    </row>
    <row r="99" ht="28" spans="1:14">
      <c r="A99" s="90" t="s">
        <v>2689</v>
      </c>
      <c r="B99" s="91" t="s">
        <v>590</v>
      </c>
      <c r="C99" s="91" t="s">
        <v>1348</v>
      </c>
      <c r="D99" s="91" t="s">
        <v>605</v>
      </c>
      <c r="E99" s="91" t="s">
        <v>606</v>
      </c>
      <c r="F99" s="91" t="s">
        <v>607</v>
      </c>
      <c r="G99" s="91" t="s">
        <v>1352</v>
      </c>
      <c r="H99" s="91" t="s">
        <v>1341</v>
      </c>
      <c r="I99" s="91" t="s">
        <v>1342</v>
      </c>
      <c r="J99" s="91" t="s">
        <v>1525</v>
      </c>
      <c r="K99" s="91" t="s">
        <v>1528</v>
      </c>
      <c r="L99" s="91" t="s">
        <v>1527</v>
      </c>
      <c r="M99" s="91" t="s">
        <v>61</v>
      </c>
      <c r="N99" s="92" t="s">
        <v>2691</v>
      </c>
    </row>
    <row r="100" spans="1:14">
      <c r="A100" s="90" t="s">
        <v>2689</v>
      </c>
      <c r="B100" s="91" t="s">
        <v>700</v>
      </c>
      <c r="C100" s="91" t="s">
        <v>1529</v>
      </c>
      <c r="D100" s="91" t="s">
        <v>716</v>
      </c>
      <c r="E100" s="91" t="s">
        <v>717</v>
      </c>
      <c r="F100" s="91" t="s">
        <v>718</v>
      </c>
      <c r="G100" s="91" t="s">
        <v>1537</v>
      </c>
      <c r="H100" s="91" t="s">
        <v>1538</v>
      </c>
      <c r="I100" s="91" t="s">
        <v>980</v>
      </c>
      <c r="J100" s="91" t="s">
        <v>1539</v>
      </c>
      <c r="K100" s="91" t="s">
        <v>1540</v>
      </c>
      <c r="L100" s="91" t="s">
        <v>1530</v>
      </c>
      <c r="M100" s="91" t="s">
        <v>61</v>
      </c>
      <c r="N100" s="92" t="s">
        <v>2695</v>
      </c>
    </row>
    <row r="101" spans="1:14">
      <c r="A101" s="90" t="s">
        <v>2689</v>
      </c>
      <c r="B101" s="91" t="s">
        <v>726</v>
      </c>
      <c r="C101" s="91" t="s">
        <v>1543</v>
      </c>
      <c r="D101" s="91" t="s">
        <v>739</v>
      </c>
      <c r="E101" s="91" t="s">
        <v>740</v>
      </c>
      <c r="F101" s="91" t="s">
        <v>741</v>
      </c>
      <c r="G101" s="91" t="s">
        <v>1553</v>
      </c>
      <c r="H101" s="91" t="s">
        <v>1554</v>
      </c>
      <c r="I101" s="91" t="s">
        <v>1555</v>
      </c>
      <c r="J101" s="91" t="s">
        <v>1556</v>
      </c>
      <c r="K101" s="91" t="s">
        <v>1557</v>
      </c>
      <c r="L101" s="91" t="s">
        <v>1544</v>
      </c>
      <c r="M101" s="91" t="s">
        <v>61</v>
      </c>
      <c r="N101" s="92" t="s">
        <v>2695</v>
      </c>
    </row>
    <row r="102" ht="28" spans="1:14">
      <c r="A102" s="90" t="s">
        <v>2689</v>
      </c>
      <c r="B102" s="91" t="s">
        <v>726</v>
      </c>
      <c r="C102" s="91" t="s">
        <v>1560</v>
      </c>
      <c r="D102" s="91" t="s">
        <v>739</v>
      </c>
      <c r="E102" s="91" t="s">
        <v>740</v>
      </c>
      <c r="F102" s="91" t="s">
        <v>741</v>
      </c>
      <c r="G102" s="91" t="s">
        <v>1567</v>
      </c>
      <c r="H102" s="91" t="s">
        <v>1554</v>
      </c>
      <c r="I102" s="91" t="s">
        <v>1555</v>
      </c>
      <c r="J102" s="91" t="s">
        <v>1556</v>
      </c>
      <c r="K102" s="91" t="s">
        <v>1568</v>
      </c>
      <c r="L102" s="91" t="s">
        <v>1561</v>
      </c>
      <c r="M102" s="91" t="s">
        <v>61</v>
      </c>
      <c r="N102" s="92" t="s">
        <v>2691</v>
      </c>
    </row>
    <row r="103" spans="1:14">
      <c r="A103" s="90" t="s">
        <v>2689</v>
      </c>
      <c r="B103" s="91" t="s">
        <v>749</v>
      </c>
      <c r="C103" s="91" t="s">
        <v>1222</v>
      </c>
      <c r="D103" s="91" t="s">
        <v>762</v>
      </c>
      <c r="E103" s="91" t="s">
        <v>763</v>
      </c>
      <c r="F103" s="91" t="s">
        <v>764</v>
      </c>
      <c r="G103" s="91" t="s">
        <v>1231</v>
      </c>
      <c r="H103" s="91" t="s">
        <v>1232</v>
      </c>
      <c r="I103" s="91" t="s">
        <v>980</v>
      </c>
      <c r="J103" s="91" t="s">
        <v>1576</v>
      </c>
      <c r="K103" s="91" t="s">
        <v>1577</v>
      </c>
      <c r="L103" s="91" t="s">
        <v>1572</v>
      </c>
      <c r="M103" s="91" t="s">
        <v>61</v>
      </c>
      <c r="N103" s="92" t="s">
        <v>2690</v>
      </c>
    </row>
    <row r="104" spans="1:14">
      <c r="A104" s="90" t="s">
        <v>2689</v>
      </c>
      <c r="B104" s="91" t="s">
        <v>770</v>
      </c>
      <c r="C104" s="91" t="s">
        <v>1579</v>
      </c>
      <c r="D104" s="91" t="s">
        <v>783</v>
      </c>
      <c r="E104" s="91" t="s">
        <v>784</v>
      </c>
      <c r="F104" s="91" t="s">
        <v>785</v>
      </c>
      <c r="G104" s="91" t="s">
        <v>1586</v>
      </c>
      <c r="H104" s="91" t="s">
        <v>1587</v>
      </c>
      <c r="I104" s="91" t="s">
        <v>980</v>
      </c>
      <c r="J104" s="91" t="s">
        <v>1588</v>
      </c>
      <c r="K104" s="91" t="s">
        <v>1589</v>
      </c>
      <c r="L104" s="91" t="s">
        <v>1580</v>
      </c>
      <c r="M104" s="91" t="s">
        <v>61</v>
      </c>
      <c r="N104" s="92" t="s">
        <v>2690</v>
      </c>
    </row>
    <row r="105" spans="1:14">
      <c r="A105" s="90" t="s">
        <v>2689</v>
      </c>
      <c r="B105" s="91" t="s">
        <v>818</v>
      </c>
      <c r="C105" s="91" t="s">
        <v>1593</v>
      </c>
      <c r="D105" s="91" t="s">
        <v>830</v>
      </c>
      <c r="E105" s="91" t="s">
        <v>831</v>
      </c>
      <c r="F105" s="91" t="s">
        <v>832</v>
      </c>
      <c r="G105" s="91" t="s">
        <v>1602</v>
      </c>
      <c r="H105" s="91" t="s">
        <v>1603</v>
      </c>
      <c r="I105" s="91" t="s">
        <v>1604</v>
      </c>
      <c r="J105" s="91" t="s">
        <v>1605</v>
      </c>
      <c r="K105" s="91" t="s">
        <v>1606</v>
      </c>
      <c r="L105" s="91" t="s">
        <v>1594</v>
      </c>
      <c r="M105" s="91" t="s">
        <v>61</v>
      </c>
      <c r="N105" s="92" t="s">
        <v>2690</v>
      </c>
    </row>
    <row r="106" spans="1:14">
      <c r="A106" s="90" t="s">
        <v>2689</v>
      </c>
      <c r="B106" s="91" t="s">
        <v>818</v>
      </c>
      <c r="C106" s="91" t="s">
        <v>1610</v>
      </c>
      <c r="D106" s="91" t="s">
        <v>830</v>
      </c>
      <c r="E106" s="91" t="s">
        <v>831</v>
      </c>
      <c r="F106" s="91" t="s">
        <v>832</v>
      </c>
      <c r="G106" s="91" t="s">
        <v>1614</v>
      </c>
      <c r="H106" s="91" t="s">
        <v>1603</v>
      </c>
      <c r="I106" s="91" t="s">
        <v>1604</v>
      </c>
      <c r="J106" s="91" t="s">
        <v>1605</v>
      </c>
      <c r="K106" s="91" t="s">
        <v>1615</v>
      </c>
      <c r="L106" s="91" t="s">
        <v>1611</v>
      </c>
      <c r="M106" s="91" t="s">
        <v>61</v>
      </c>
      <c r="N106" s="92" t="s">
        <v>2690</v>
      </c>
    </row>
    <row r="107" spans="1:14">
      <c r="A107" s="90" t="s">
        <v>2689</v>
      </c>
      <c r="B107" s="91" t="s">
        <v>862</v>
      </c>
      <c r="C107" s="91" t="s">
        <v>1617</v>
      </c>
      <c r="D107" s="91" t="s">
        <v>874</v>
      </c>
      <c r="E107" s="91" t="s">
        <v>875</v>
      </c>
      <c r="F107" s="91" t="s">
        <v>876</v>
      </c>
      <c r="G107" s="91" t="s">
        <v>1625</v>
      </c>
      <c r="H107" s="91" t="s">
        <v>1626</v>
      </c>
      <c r="I107" s="91" t="s">
        <v>980</v>
      </c>
      <c r="J107" s="91" t="s">
        <v>1627</v>
      </c>
      <c r="K107" s="91" t="s">
        <v>1628</v>
      </c>
      <c r="L107" s="91" t="s">
        <v>1618</v>
      </c>
      <c r="M107" s="91" t="s">
        <v>61</v>
      </c>
      <c r="N107" s="92" t="s">
        <v>2695</v>
      </c>
    </row>
    <row r="108" spans="1:14">
      <c r="A108" s="90" t="s">
        <v>2689</v>
      </c>
      <c r="B108" s="91" t="s">
        <v>884</v>
      </c>
      <c r="C108" s="91" t="s">
        <v>1417</v>
      </c>
      <c r="D108" s="91" t="s">
        <v>897</v>
      </c>
      <c r="E108" s="91" t="s">
        <v>898</v>
      </c>
      <c r="F108" s="91" t="s">
        <v>899</v>
      </c>
      <c r="G108" s="91" t="s">
        <v>1424</v>
      </c>
      <c r="H108" s="91" t="s">
        <v>1425</v>
      </c>
      <c r="I108" s="91" t="s">
        <v>980</v>
      </c>
      <c r="J108" s="91" t="s">
        <v>1632</v>
      </c>
      <c r="K108" s="91" t="s">
        <v>1633</v>
      </c>
      <c r="L108" s="91" t="s">
        <v>1630</v>
      </c>
      <c r="M108" s="91" t="s">
        <v>61</v>
      </c>
      <c r="N108" s="92" t="s">
        <v>2695</v>
      </c>
    </row>
    <row r="109" spans="1:14">
      <c r="A109" s="90" t="s">
        <v>2689</v>
      </c>
      <c r="B109" s="91" t="s">
        <v>36</v>
      </c>
      <c r="C109" s="91" t="s">
        <v>962</v>
      </c>
      <c r="D109" s="91" t="s">
        <v>56</v>
      </c>
      <c r="E109" s="91" t="s">
        <v>57</v>
      </c>
      <c r="F109" s="91" t="s">
        <v>58</v>
      </c>
      <c r="G109" s="91" t="s">
        <v>978</v>
      </c>
      <c r="H109" s="91" t="s">
        <v>979</v>
      </c>
      <c r="I109" s="91" t="s">
        <v>980</v>
      </c>
      <c r="J109" s="91" t="s">
        <v>1638</v>
      </c>
      <c r="K109" s="91" t="s">
        <v>1639</v>
      </c>
      <c r="L109" s="91" t="s">
        <v>1634</v>
      </c>
      <c r="M109" s="91" t="s">
        <v>61</v>
      </c>
      <c r="N109" s="92" t="s">
        <v>2690</v>
      </c>
    </row>
    <row r="110" ht="28" spans="1:14">
      <c r="A110" s="90" t="s">
        <v>2689</v>
      </c>
      <c r="B110" s="91" t="s">
        <v>143</v>
      </c>
      <c r="C110" s="91" t="s">
        <v>1013</v>
      </c>
      <c r="D110" s="91" t="s">
        <v>157</v>
      </c>
      <c r="E110" s="91" t="s">
        <v>158</v>
      </c>
      <c r="F110" s="91" t="s">
        <v>159</v>
      </c>
      <c r="G110" s="91" t="s">
        <v>1022</v>
      </c>
      <c r="H110" s="91" t="s">
        <v>1023</v>
      </c>
      <c r="I110" s="91" t="s">
        <v>980</v>
      </c>
      <c r="J110" s="91" t="s">
        <v>1643</v>
      </c>
      <c r="K110" s="91" t="s">
        <v>1644</v>
      </c>
      <c r="L110" s="91" t="s">
        <v>1640</v>
      </c>
      <c r="M110" s="91" t="s">
        <v>61</v>
      </c>
      <c r="N110" s="92" t="s">
        <v>2691</v>
      </c>
    </row>
    <row r="111" spans="1:14">
      <c r="A111" s="90" t="s">
        <v>2689</v>
      </c>
      <c r="B111" s="91" t="s">
        <v>217</v>
      </c>
      <c r="C111" s="91" t="s">
        <v>1645</v>
      </c>
      <c r="D111" s="91" t="s">
        <v>231</v>
      </c>
      <c r="E111" s="91" t="s">
        <v>232</v>
      </c>
      <c r="F111" s="91" t="s">
        <v>233</v>
      </c>
      <c r="G111" s="91" t="s">
        <v>1652</v>
      </c>
      <c r="H111" s="91" t="s">
        <v>1653</v>
      </c>
      <c r="I111" s="91" t="s">
        <v>980</v>
      </c>
      <c r="J111" s="91" t="s">
        <v>1654</v>
      </c>
      <c r="K111" s="91" t="s">
        <v>1655</v>
      </c>
      <c r="L111" s="91" t="s">
        <v>1646</v>
      </c>
      <c r="M111" s="91" t="s">
        <v>61</v>
      </c>
      <c r="N111" s="92" t="s">
        <v>2698</v>
      </c>
    </row>
    <row r="112" ht="28" spans="1:14">
      <c r="A112" s="90" t="s">
        <v>2689</v>
      </c>
      <c r="B112" s="91" t="s">
        <v>242</v>
      </c>
      <c r="C112" s="91" t="s">
        <v>1383</v>
      </c>
      <c r="D112" s="91" t="s">
        <v>257</v>
      </c>
      <c r="E112" s="91" t="s">
        <v>258</v>
      </c>
      <c r="F112" s="91" t="s">
        <v>259</v>
      </c>
      <c r="G112" s="91" t="s">
        <v>1391</v>
      </c>
      <c r="H112" s="91" t="s">
        <v>1392</v>
      </c>
      <c r="I112" s="91" t="s">
        <v>1393</v>
      </c>
      <c r="J112" s="91" t="s">
        <v>1660</v>
      </c>
      <c r="K112" s="91" t="s">
        <v>1661</v>
      </c>
      <c r="L112" s="91" t="s">
        <v>1657</v>
      </c>
      <c r="M112" s="91" t="s">
        <v>61</v>
      </c>
      <c r="N112" s="92" t="s">
        <v>2696</v>
      </c>
    </row>
    <row r="113" ht="28" spans="1:14">
      <c r="A113" s="90" t="s">
        <v>2689</v>
      </c>
      <c r="B113" s="91" t="s">
        <v>242</v>
      </c>
      <c r="C113" s="91" t="s">
        <v>1399</v>
      </c>
      <c r="D113" s="91" t="s">
        <v>257</v>
      </c>
      <c r="E113" s="91" t="s">
        <v>258</v>
      </c>
      <c r="F113" s="91" t="s">
        <v>259</v>
      </c>
      <c r="G113" s="91" t="s">
        <v>1404</v>
      </c>
      <c r="H113" s="91" t="s">
        <v>1392</v>
      </c>
      <c r="I113" s="91" t="s">
        <v>1393</v>
      </c>
      <c r="J113" s="91" t="s">
        <v>1660</v>
      </c>
      <c r="K113" s="91" t="s">
        <v>1663</v>
      </c>
      <c r="L113" s="91" t="s">
        <v>1662</v>
      </c>
      <c r="M113" s="91" t="s">
        <v>61</v>
      </c>
      <c r="N113" s="92" t="s">
        <v>2696</v>
      </c>
    </row>
    <row r="114" spans="1:14">
      <c r="A114" s="90" t="s">
        <v>2689</v>
      </c>
      <c r="B114" s="91" t="s">
        <v>310</v>
      </c>
      <c r="C114" s="91" t="s">
        <v>1089</v>
      </c>
      <c r="D114" s="91" t="s">
        <v>323</v>
      </c>
      <c r="E114" s="91" t="s">
        <v>324</v>
      </c>
      <c r="F114" s="91" t="s">
        <v>325</v>
      </c>
      <c r="G114" s="91" t="s">
        <v>1098</v>
      </c>
      <c r="H114" s="91" t="s">
        <v>1099</v>
      </c>
      <c r="I114" s="91" t="s">
        <v>1100</v>
      </c>
      <c r="J114" s="91" t="s">
        <v>1666</v>
      </c>
      <c r="K114" s="91" t="s">
        <v>1667</v>
      </c>
      <c r="L114" s="91" t="s">
        <v>1664</v>
      </c>
      <c r="M114" s="91" t="s">
        <v>61</v>
      </c>
      <c r="N114" s="92" t="s">
        <v>2690</v>
      </c>
    </row>
    <row r="115" spans="1:14">
      <c r="A115" s="90" t="s">
        <v>2689</v>
      </c>
      <c r="B115" s="91" t="s">
        <v>310</v>
      </c>
      <c r="C115" s="91" t="s">
        <v>1106</v>
      </c>
      <c r="D115" s="91" t="s">
        <v>323</v>
      </c>
      <c r="E115" s="91" t="s">
        <v>324</v>
      </c>
      <c r="F115" s="91" t="s">
        <v>325</v>
      </c>
      <c r="G115" s="91" t="s">
        <v>1109</v>
      </c>
      <c r="H115" s="91" t="s">
        <v>1099</v>
      </c>
      <c r="I115" s="91" t="s">
        <v>1100</v>
      </c>
      <c r="J115" s="91" t="s">
        <v>1666</v>
      </c>
      <c r="K115" s="91" t="s">
        <v>1669</v>
      </c>
      <c r="L115" s="91" t="s">
        <v>1668</v>
      </c>
      <c r="M115" s="91" t="s">
        <v>61</v>
      </c>
      <c r="N115" s="92" t="s">
        <v>2690</v>
      </c>
    </row>
    <row r="116" spans="1:14">
      <c r="A116" s="90" t="s">
        <v>2689</v>
      </c>
      <c r="B116" s="91" t="s">
        <v>310</v>
      </c>
      <c r="C116" s="91" t="s">
        <v>1111</v>
      </c>
      <c r="D116" s="91" t="s">
        <v>323</v>
      </c>
      <c r="E116" s="91" t="s">
        <v>324</v>
      </c>
      <c r="F116" s="91" t="s">
        <v>325</v>
      </c>
      <c r="G116" s="91" t="s">
        <v>1115</v>
      </c>
      <c r="H116" s="91" t="s">
        <v>1099</v>
      </c>
      <c r="I116" s="91" t="s">
        <v>1100</v>
      </c>
      <c r="J116" s="91" t="s">
        <v>1666</v>
      </c>
      <c r="K116" s="91" t="s">
        <v>1671</v>
      </c>
      <c r="L116" s="91" t="s">
        <v>1670</v>
      </c>
      <c r="M116" s="91" t="s">
        <v>61</v>
      </c>
      <c r="N116" s="92" t="s">
        <v>2690</v>
      </c>
    </row>
    <row r="117" spans="1:14">
      <c r="A117" s="90" t="s">
        <v>2689</v>
      </c>
      <c r="B117" s="91" t="s">
        <v>331</v>
      </c>
      <c r="C117" s="91" t="s">
        <v>1672</v>
      </c>
      <c r="D117" s="91" t="s">
        <v>343</v>
      </c>
      <c r="E117" s="91" t="s">
        <v>344</v>
      </c>
      <c r="F117" s="91" t="s">
        <v>345</v>
      </c>
      <c r="G117" s="91" t="s">
        <v>1680</v>
      </c>
      <c r="H117" s="91" t="s">
        <v>1681</v>
      </c>
      <c r="I117" s="91" t="s">
        <v>980</v>
      </c>
      <c r="J117" s="91" t="s">
        <v>1682</v>
      </c>
      <c r="K117" s="91" t="s">
        <v>1683</v>
      </c>
      <c r="L117" s="91" t="s">
        <v>1673</v>
      </c>
      <c r="M117" s="91" t="s">
        <v>61</v>
      </c>
      <c r="N117" s="92" t="s">
        <v>2690</v>
      </c>
    </row>
    <row r="118" spans="1:14">
      <c r="A118" s="90" t="s">
        <v>2689</v>
      </c>
      <c r="B118" s="91" t="s">
        <v>397</v>
      </c>
      <c r="C118" s="91" t="s">
        <v>1133</v>
      </c>
      <c r="D118" s="91" t="s">
        <v>411</v>
      </c>
      <c r="E118" s="91" t="s">
        <v>412</v>
      </c>
      <c r="F118" s="91" t="s">
        <v>413</v>
      </c>
      <c r="G118" s="91" t="s">
        <v>1142</v>
      </c>
      <c r="H118" s="91" t="s">
        <v>1143</v>
      </c>
      <c r="I118" s="91" t="s">
        <v>980</v>
      </c>
      <c r="J118" s="91" t="s">
        <v>1693</v>
      </c>
      <c r="K118" s="91" t="s">
        <v>1694</v>
      </c>
      <c r="L118" s="91" t="s">
        <v>1687</v>
      </c>
      <c r="M118" s="91" t="s">
        <v>61</v>
      </c>
      <c r="N118" s="92" t="s">
        <v>2690</v>
      </c>
    </row>
    <row r="119" spans="1:14">
      <c r="A119" s="90" t="s">
        <v>2689</v>
      </c>
      <c r="B119" s="91" t="s">
        <v>420</v>
      </c>
      <c r="C119" s="91" t="s">
        <v>1149</v>
      </c>
      <c r="D119" s="91" t="s">
        <v>435</v>
      </c>
      <c r="E119" s="91" t="s">
        <v>436</v>
      </c>
      <c r="F119" s="91" t="s">
        <v>437</v>
      </c>
      <c r="G119" s="91" t="s">
        <v>1158</v>
      </c>
      <c r="H119" s="91" t="s">
        <v>1159</v>
      </c>
      <c r="I119" s="91" t="s">
        <v>980</v>
      </c>
      <c r="J119" s="91" t="s">
        <v>1702</v>
      </c>
      <c r="K119" s="91" t="s">
        <v>1703</v>
      </c>
      <c r="L119" s="91" t="s">
        <v>1697</v>
      </c>
      <c r="M119" s="91" t="s">
        <v>61</v>
      </c>
      <c r="N119" s="92" t="s">
        <v>2690</v>
      </c>
    </row>
    <row r="120" spans="1:14">
      <c r="A120" s="90" t="s">
        <v>2689</v>
      </c>
      <c r="B120" s="91" t="s">
        <v>492</v>
      </c>
      <c r="C120" s="91" t="s">
        <v>1704</v>
      </c>
      <c r="D120" s="91" t="s">
        <v>504</v>
      </c>
      <c r="E120" s="91" t="s">
        <v>505</v>
      </c>
      <c r="F120" s="91" t="s">
        <v>506</v>
      </c>
      <c r="G120" s="91" t="s">
        <v>1713</v>
      </c>
      <c r="H120" s="91" t="s">
        <v>1714</v>
      </c>
      <c r="I120" s="91" t="s">
        <v>980</v>
      </c>
      <c r="J120" s="91" t="s">
        <v>1715</v>
      </c>
      <c r="K120" s="91" t="s">
        <v>1716</v>
      </c>
      <c r="L120" s="91" t="s">
        <v>1705</v>
      </c>
      <c r="M120" s="91" t="s">
        <v>61</v>
      </c>
      <c r="N120" s="92" t="s">
        <v>2698</v>
      </c>
    </row>
    <row r="121" spans="1:14">
      <c r="A121" s="90" t="s">
        <v>2689</v>
      </c>
      <c r="B121" s="91" t="s">
        <v>515</v>
      </c>
      <c r="C121" s="91" t="s">
        <v>1300</v>
      </c>
      <c r="D121" s="91" t="s">
        <v>531</v>
      </c>
      <c r="E121" s="91" t="s">
        <v>532</v>
      </c>
      <c r="F121" s="91" t="s">
        <v>533</v>
      </c>
      <c r="G121" s="91" t="s">
        <v>1308</v>
      </c>
      <c r="H121" s="91" t="s">
        <v>1309</v>
      </c>
      <c r="I121" s="91" t="s">
        <v>980</v>
      </c>
      <c r="J121" s="91" t="s">
        <v>1723</v>
      </c>
      <c r="K121" s="91" t="s">
        <v>1724</v>
      </c>
      <c r="L121" s="91" t="s">
        <v>1719</v>
      </c>
      <c r="M121" s="91" t="s">
        <v>61</v>
      </c>
      <c r="N121" s="92" t="s">
        <v>2690</v>
      </c>
    </row>
    <row r="122" spans="1:14">
      <c r="A122" s="90" t="s">
        <v>2689</v>
      </c>
      <c r="B122" s="91" t="s">
        <v>565</v>
      </c>
      <c r="C122" s="91" t="s">
        <v>1508</v>
      </c>
      <c r="D122" s="91" t="s">
        <v>579</v>
      </c>
      <c r="E122" s="91" t="s">
        <v>580</v>
      </c>
      <c r="F122" s="91" t="s">
        <v>581</v>
      </c>
      <c r="G122" s="91" t="s">
        <v>1516</v>
      </c>
      <c r="H122" s="91" t="s">
        <v>1517</v>
      </c>
      <c r="I122" s="91" t="s">
        <v>980</v>
      </c>
      <c r="J122" s="91" t="s">
        <v>1729</v>
      </c>
      <c r="K122" s="91" t="s">
        <v>1730</v>
      </c>
      <c r="L122" s="91" t="s">
        <v>1726</v>
      </c>
      <c r="M122" s="91" t="s">
        <v>61</v>
      </c>
      <c r="N122" s="92" t="s">
        <v>2697</v>
      </c>
    </row>
    <row r="123" spans="1:14">
      <c r="A123" s="90" t="s">
        <v>2689</v>
      </c>
      <c r="B123" s="91" t="s">
        <v>749</v>
      </c>
      <c r="C123" s="91" t="s">
        <v>1222</v>
      </c>
      <c r="D123" s="91" t="s">
        <v>762</v>
      </c>
      <c r="E123" s="91" t="s">
        <v>763</v>
      </c>
      <c r="F123" s="91" t="s">
        <v>764</v>
      </c>
      <c r="G123" s="91" t="s">
        <v>1231</v>
      </c>
      <c r="H123" s="91" t="s">
        <v>1232</v>
      </c>
      <c r="I123" s="91" t="s">
        <v>980</v>
      </c>
      <c r="J123" s="91" t="s">
        <v>1734</v>
      </c>
      <c r="K123" s="91" t="s">
        <v>1735</v>
      </c>
      <c r="L123" s="91" t="s">
        <v>1731</v>
      </c>
      <c r="M123" s="91" t="s">
        <v>61</v>
      </c>
      <c r="N123" s="92" t="s">
        <v>2690</v>
      </c>
    </row>
    <row r="124" spans="1:14">
      <c r="A124" s="90" t="s">
        <v>2689</v>
      </c>
      <c r="B124" s="91" t="s">
        <v>770</v>
      </c>
      <c r="C124" s="91" t="s">
        <v>1579</v>
      </c>
      <c r="D124" s="91" t="s">
        <v>783</v>
      </c>
      <c r="E124" s="91" t="s">
        <v>784</v>
      </c>
      <c r="F124" s="91" t="s">
        <v>785</v>
      </c>
      <c r="G124" s="91" t="s">
        <v>1586</v>
      </c>
      <c r="H124" s="91" t="s">
        <v>1587</v>
      </c>
      <c r="I124" s="91" t="s">
        <v>980</v>
      </c>
      <c r="J124" s="91" t="s">
        <v>1740</v>
      </c>
      <c r="K124" s="91" t="s">
        <v>1741</v>
      </c>
      <c r="L124" s="91" t="s">
        <v>1737</v>
      </c>
      <c r="M124" s="91" t="s">
        <v>61</v>
      </c>
      <c r="N124" s="92" t="s">
        <v>2690</v>
      </c>
    </row>
    <row r="125" spans="1:14">
      <c r="A125" s="90" t="s">
        <v>2689</v>
      </c>
      <c r="B125" s="91" t="s">
        <v>794</v>
      </c>
      <c r="C125" s="91" t="s">
        <v>1238</v>
      </c>
      <c r="D125" s="91" t="s">
        <v>808</v>
      </c>
      <c r="E125" s="91" t="s">
        <v>809</v>
      </c>
      <c r="F125" s="91" t="s">
        <v>810</v>
      </c>
      <c r="G125" s="91" t="s">
        <v>1247</v>
      </c>
      <c r="H125" s="91" t="s">
        <v>1248</v>
      </c>
      <c r="I125" s="91" t="s">
        <v>980</v>
      </c>
      <c r="J125" s="91" t="s">
        <v>1746</v>
      </c>
      <c r="K125" s="91" t="s">
        <v>1747</v>
      </c>
      <c r="L125" s="91" t="s">
        <v>1743</v>
      </c>
      <c r="M125" s="91" t="s">
        <v>61</v>
      </c>
      <c r="N125" s="92" t="s">
        <v>2690</v>
      </c>
    </row>
    <row r="126" ht="28" spans="1:14">
      <c r="A126" s="90" t="s">
        <v>2689</v>
      </c>
      <c r="B126" s="91" t="s">
        <v>839</v>
      </c>
      <c r="C126" s="91" t="s">
        <v>1750</v>
      </c>
      <c r="D126" s="91" t="s">
        <v>852</v>
      </c>
      <c r="E126" s="91" t="s">
        <v>853</v>
      </c>
      <c r="F126" s="91" t="s">
        <v>854</v>
      </c>
      <c r="G126" s="91" t="s">
        <v>1758</v>
      </c>
      <c r="H126" s="91" t="s">
        <v>1759</v>
      </c>
      <c r="I126" s="91" t="s">
        <v>980</v>
      </c>
      <c r="J126" s="91" t="s">
        <v>1760</v>
      </c>
      <c r="K126" s="91" t="s">
        <v>1761</v>
      </c>
      <c r="L126" s="91" t="s">
        <v>1751</v>
      </c>
      <c r="M126" s="91" t="s">
        <v>61</v>
      </c>
      <c r="N126" s="92" t="s">
        <v>2699</v>
      </c>
    </row>
    <row r="127" spans="1:14">
      <c r="A127" s="90" t="s">
        <v>2689</v>
      </c>
      <c r="B127" s="91" t="s">
        <v>36</v>
      </c>
      <c r="C127" s="91" t="s">
        <v>962</v>
      </c>
      <c r="D127" s="91" t="s">
        <v>56</v>
      </c>
      <c r="E127" s="91" t="s">
        <v>57</v>
      </c>
      <c r="F127" s="91" t="s">
        <v>58</v>
      </c>
      <c r="G127" s="91" t="s">
        <v>978</v>
      </c>
      <c r="H127" s="91" t="s">
        <v>979</v>
      </c>
      <c r="I127" s="91" t="s">
        <v>980</v>
      </c>
      <c r="J127" s="91" t="s">
        <v>1767</v>
      </c>
      <c r="K127" s="91" t="s">
        <v>1768</v>
      </c>
      <c r="L127" s="91" t="s">
        <v>1765</v>
      </c>
      <c r="M127" s="91" t="s">
        <v>61</v>
      </c>
      <c r="N127" s="92" t="s">
        <v>2690</v>
      </c>
    </row>
    <row r="128" spans="1:14">
      <c r="A128" s="90" t="s">
        <v>2689</v>
      </c>
      <c r="B128" s="91" t="s">
        <v>69</v>
      </c>
      <c r="C128" s="91" t="s">
        <v>1769</v>
      </c>
      <c r="D128" s="91" t="s">
        <v>85</v>
      </c>
      <c r="E128" s="91" t="s">
        <v>86</v>
      </c>
      <c r="F128" s="91" t="s">
        <v>87</v>
      </c>
      <c r="G128" s="91" t="s">
        <v>1777</v>
      </c>
      <c r="H128" s="91" t="s">
        <v>1778</v>
      </c>
      <c r="I128" s="91" t="s">
        <v>1779</v>
      </c>
      <c r="J128" s="91" t="s">
        <v>1780</v>
      </c>
      <c r="K128" s="91" t="s">
        <v>1781</v>
      </c>
      <c r="L128" s="91" t="s">
        <v>1770</v>
      </c>
      <c r="M128" s="91" t="s">
        <v>61</v>
      </c>
      <c r="N128" s="92" t="s">
        <v>2695</v>
      </c>
    </row>
    <row r="129" spans="1:14">
      <c r="A129" s="90" t="s">
        <v>2689</v>
      </c>
      <c r="B129" s="91" t="s">
        <v>69</v>
      </c>
      <c r="C129" s="91" t="s">
        <v>1784</v>
      </c>
      <c r="D129" s="91" t="s">
        <v>85</v>
      </c>
      <c r="E129" s="91" t="s">
        <v>86</v>
      </c>
      <c r="F129" s="91" t="s">
        <v>87</v>
      </c>
      <c r="G129" s="91" t="s">
        <v>1788</v>
      </c>
      <c r="H129" s="91" t="s">
        <v>1778</v>
      </c>
      <c r="I129" s="91" t="s">
        <v>1779</v>
      </c>
      <c r="J129" s="91" t="s">
        <v>1780</v>
      </c>
      <c r="K129" s="91" t="s">
        <v>1789</v>
      </c>
      <c r="L129" s="91" t="s">
        <v>1785</v>
      </c>
      <c r="M129" s="91" t="s">
        <v>61</v>
      </c>
      <c r="N129" s="92" t="s">
        <v>2695</v>
      </c>
    </row>
    <row r="130" ht="28" spans="1:14">
      <c r="A130" s="90" t="s">
        <v>2689</v>
      </c>
      <c r="B130" s="91" t="s">
        <v>242</v>
      </c>
      <c r="C130" s="91" t="s">
        <v>1383</v>
      </c>
      <c r="D130" s="91" t="s">
        <v>257</v>
      </c>
      <c r="E130" s="91" t="s">
        <v>258</v>
      </c>
      <c r="F130" s="91" t="s">
        <v>259</v>
      </c>
      <c r="G130" s="91" t="s">
        <v>1391</v>
      </c>
      <c r="H130" s="91" t="s">
        <v>1392</v>
      </c>
      <c r="I130" s="91" t="s">
        <v>1393</v>
      </c>
      <c r="J130" s="91" t="s">
        <v>1792</v>
      </c>
      <c r="K130" s="91" t="s">
        <v>1793</v>
      </c>
      <c r="L130" s="91" t="s">
        <v>1790</v>
      </c>
      <c r="M130" s="91" t="s">
        <v>61</v>
      </c>
      <c r="N130" s="92" t="s">
        <v>2696</v>
      </c>
    </row>
    <row r="131" ht="28" spans="1:14">
      <c r="A131" s="90" t="s">
        <v>2689</v>
      </c>
      <c r="B131" s="91" t="s">
        <v>242</v>
      </c>
      <c r="C131" s="91" t="s">
        <v>1399</v>
      </c>
      <c r="D131" s="91" t="s">
        <v>257</v>
      </c>
      <c r="E131" s="91" t="s">
        <v>258</v>
      </c>
      <c r="F131" s="91" t="s">
        <v>259</v>
      </c>
      <c r="G131" s="91" t="s">
        <v>1404</v>
      </c>
      <c r="H131" s="91" t="s">
        <v>1392</v>
      </c>
      <c r="I131" s="91" t="s">
        <v>1393</v>
      </c>
      <c r="J131" s="91" t="s">
        <v>1792</v>
      </c>
      <c r="K131" s="91" t="s">
        <v>1795</v>
      </c>
      <c r="L131" s="91" t="s">
        <v>1794</v>
      </c>
      <c r="M131" s="91" t="s">
        <v>61</v>
      </c>
      <c r="N131" s="92" t="s">
        <v>2696</v>
      </c>
    </row>
    <row r="132" ht="28" spans="1:14">
      <c r="A132" s="90" t="s">
        <v>2689</v>
      </c>
      <c r="B132" s="91" t="s">
        <v>265</v>
      </c>
      <c r="C132" s="91" t="s">
        <v>1796</v>
      </c>
      <c r="D132" s="91" t="s">
        <v>277</v>
      </c>
      <c r="E132" s="91" t="s">
        <v>278</v>
      </c>
      <c r="F132" s="91" t="s">
        <v>279</v>
      </c>
      <c r="G132" s="91" t="s">
        <v>1804</v>
      </c>
      <c r="H132" s="91" t="s">
        <v>1805</v>
      </c>
      <c r="I132" s="91" t="s">
        <v>980</v>
      </c>
      <c r="J132" s="91" t="s">
        <v>1806</v>
      </c>
      <c r="K132" s="91" t="s">
        <v>1807</v>
      </c>
      <c r="L132" s="91" t="s">
        <v>1797</v>
      </c>
      <c r="M132" s="91" t="s">
        <v>61</v>
      </c>
      <c r="N132" s="92" t="s">
        <v>2699</v>
      </c>
    </row>
    <row r="133" spans="1:14">
      <c r="A133" s="90" t="s">
        <v>2689</v>
      </c>
      <c r="B133" s="91" t="s">
        <v>446</v>
      </c>
      <c r="C133" s="91" t="s">
        <v>1285</v>
      </c>
      <c r="D133" s="91" t="s">
        <v>458</v>
      </c>
      <c r="E133" s="91" t="s">
        <v>459</v>
      </c>
      <c r="F133" s="91" t="s">
        <v>460</v>
      </c>
      <c r="G133" s="91" t="s">
        <v>1294</v>
      </c>
      <c r="H133" s="91" t="s">
        <v>1295</v>
      </c>
      <c r="I133" s="91" t="s">
        <v>980</v>
      </c>
      <c r="J133" s="91" t="s">
        <v>1815</v>
      </c>
      <c r="K133" s="91" t="s">
        <v>1816</v>
      </c>
      <c r="L133" s="91" t="s">
        <v>1811</v>
      </c>
      <c r="M133" s="91" t="s">
        <v>61</v>
      </c>
      <c r="N133" s="92" t="s">
        <v>2694</v>
      </c>
    </row>
    <row r="134" ht="28" spans="1:14">
      <c r="A134" s="90" t="s">
        <v>2689</v>
      </c>
      <c r="B134" s="91" t="s">
        <v>590</v>
      </c>
      <c r="C134" s="91" t="s">
        <v>1331</v>
      </c>
      <c r="D134" s="91" t="s">
        <v>605</v>
      </c>
      <c r="E134" s="91" t="s">
        <v>606</v>
      </c>
      <c r="F134" s="91" t="s">
        <v>607</v>
      </c>
      <c r="G134" s="91" t="s">
        <v>1340</v>
      </c>
      <c r="H134" s="91" t="s">
        <v>1341</v>
      </c>
      <c r="I134" s="91" t="s">
        <v>1342</v>
      </c>
      <c r="J134" s="91" t="s">
        <v>1820</v>
      </c>
      <c r="K134" s="91" t="s">
        <v>1821</v>
      </c>
      <c r="L134" s="91" t="s">
        <v>1817</v>
      </c>
      <c r="M134" s="91" t="s">
        <v>61</v>
      </c>
      <c r="N134" s="92" t="s">
        <v>2691</v>
      </c>
    </row>
    <row r="135" ht="28" spans="1:14">
      <c r="A135" s="90" t="s">
        <v>2689</v>
      </c>
      <c r="B135" s="91" t="s">
        <v>590</v>
      </c>
      <c r="C135" s="91" t="s">
        <v>1348</v>
      </c>
      <c r="D135" s="91" t="s">
        <v>605</v>
      </c>
      <c r="E135" s="91" t="s">
        <v>606</v>
      </c>
      <c r="F135" s="91" t="s">
        <v>607</v>
      </c>
      <c r="G135" s="91" t="s">
        <v>1352</v>
      </c>
      <c r="H135" s="91" t="s">
        <v>1341</v>
      </c>
      <c r="I135" s="91" t="s">
        <v>1342</v>
      </c>
      <c r="J135" s="91" t="s">
        <v>1820</v>
      </c>
      <c r="K135" s="91" t="s">
        <v>1823</v>
      </c>
      <c r="L135" s="91" t="s">
        <v>1822</v>
      </c>
      <c r="M135" s="91" t="s">
        <v>61</v>
      </c>
      <c r="N135" s="92" t="s">
        <v>2691</v>
      </c>
    </row>
    <row r="136" ht="28" spans="1:14">
      <c r="A136" s="90" t="s">
        <v>2689</v>
      </c>
      <c r="B136" s="91" t="s">
        <v>614</v>
      </c>
      <c r="C136" s="91" t="s">
        <v>1824</v>
      </c>
      <c r="D136" s="91" t="s">
        <v>624</v>
      </c>
      <c r="E136" s="91" t="s">
        <v>625</v>
      </c>
      <c r="F136" s="91" t="s">
        <v>626</v>
      </c>
      <c r="G136" s="91" t="s">
        <v>1831</v>
      </c>
      <c r="H136" s="91" t="s">
        <v>1832</v>
      </c>
      <c r="I136" s="91" t="s">
        <v>980</v>
      </c>
      <c r="J136" s="91" t="s">
        <v>1833</v>
      </c>
      <c r="K136" s="91" t="s">
        <v>1834</v>
      </c>
      <c r="L136" s="91" t="s">
        <v>1825</v>
      </c>
      <c r="M136" s="91" t="s">
        <v>61</v>
      </c>
      <c r="N136" s="92" t="s">
        <v>2699</v>
      </c>
    </row>
    <row r="137" ht="28" spans="1:14">
      <c r="A137" s="90" t="s">
        <v>2689</v>
      </c>
      <c r="B137" s="91" t="s">
        <v>634</v>
      </c>
      <c r="C137" s="91" t="s">
        <v>1838</v>
      </c>
      <c r="D137" s="91" t="s">
        <v>647</v>
      </c>
      <c r="E137" s="91" t="s">
        <v>648</v>
      </c>
      <c r="F137" s="91" t="s">
        <v>649</v>
      </c>
      <c r="G137" s="91" t="s">
        <v>1847</v>
      </c>
      <c r="H137" s="91" t="s">
        <v>1848</v>
      </c>
      <c r="I137" s="91" t="s">
        <v>980</v>
      </c>
      <c r="J137" s="91" t="s">
        <v>1849</v>
      </c>
      <c r="K137" s="91" t="s">
        <v>1850</v>
      </c>
      <c r="L137" s="91" t="s">
        <v>1839</v>
      </c>
      <c r="M137" s="91" t="s">
        <v>61</v>
      </c>
      <c r="N137" s="92" t="s">
        <v>2691</v>
      </c>
    </row>
    <row r="138" spans="1:14">
      <c r="A138" s="90" t="s">
        <v>2689</v>
      </c>
      <c r="B138" s="91" t="s">
        <v>726</v>
      </c>
      <c r="C138" s="91" t="s">
        <v>1543</v>
      </c>
      <c r="D138" s="91" t="s">
        <v>739</v>
      </c>
      <c r="E138" s="91" t="s">
        <v>740</v>
      </c>
      <c r="F138" s="91" t="s">
        <v>741</v>
      </c>
      <c r="G138" s="91" t="s">
        <v>1553</v>
      </c>
      <c r="H138" s="91" t="s">
        <v>1554</v>
      </c>
      <c r="I138" s="91" t="s">
        <v>1555</v>
      </c>
      <c r="J138" s="91" t="s">
        <v>1857</v>
      </c>
      <c r="K138" s="91" t="s">
        <v>1858</v>
      </c>
      <c r="L138" s="91" t="s">
        <v>1854</v>
      </c>
      <c r="M138" s="91" t="s">
        <v>61</v>
      </c>
      <c r="N138" s="92" t="s">
        <v>2695</v>
      </c>
    </row>
    <row r="139" ht="28" spans="1:14">
      <c r="A139" s="90" t="s">
        <v>2689</v>
      </c>
      <c r="B139" s="91" t="s">
        <v>726</v>
      </c>
      <c r="C139" s="91" t="s">
        <v>1560</v>
      </c>
      <c r="D139" s="91" t="s">
        <v>739</v>
      </c>
      <c r="E139" s="91" t="s">
        <v>740</v>
      </c>
      <c r="F139" s="91" t="s">
        <v>741</v>
      </c>
      <c r="G139" s="91" t="s">
        <v>1567</v>
      </c>
      <c r="H139" s="91" t="s">
        <v>1554</v>
      </c>
      <c r="I139" s="91" t="s">
        <v>1555</v>
      </c>
      <c r="J139" s="91" t="s">
        <v>1857</v>
      </c>
      <c r="K139" s="91" t="s">
        <v>1860</v>
      </c>
      <c r="L139" s="91" t="s">
        <v>1859</v>
      </c>
      <c r="M139" s="91" t="s">
        <v>61</v>
      </c>
      <c r="N139" s="92" t="s">
        <v>2691</v>
      </c>
    </row>
    <row r="140" ht="28" spans="1:14">
      <c r="A140" s="90" t="s">
        <v>2689</v>
      </c>
      <c r="B140" s="91" t="s">
        <v>839</v>
      </c>
      <c r="C140" s="91" t="s">
        <v>1750</v>
      </c>
      <c r="D140" s="91" t="s">
        <v>852</v>
      </c>
      <c r="E140" s="91" t="s">
        <v>853</v>
      </c>
      <c r="F140" s="91" t="s">
        <v>854</v>
      </c>
      <c r="G140" s="91" t="s">
        <v>1758</v>
      </c>
      <c r="H140" s="91" t="s">
        <v>1759</v>
      </c>
      <c r="I140" s="91" t="s">
        <v>980</v>
      </c>
      <c r="J140" s="91" t="s">
        <v>1865</v>
      </c>
      <c r="K140" s="91" t="s">
        <v>1866</v>
      </c>
      <c r="L140" s="91" t="s">
        <v>1861</v>
      </c>
      <c r="M140" s="91" t="s">
        <v>61</v>
      </c>
      <c r="N140" s="92" t="s">
        <v>2699</v>
      </c>
    </row>
    <row r="141" spans="1:14">
      <c r="A141" s="93" t="s">
        <v>2689</v>
      </c>
      <c r="B141" s="94" t="s">
        <v>862</v>
      </c>
      <c r="C141" s="94" t="s">
        <v>1617</v>
      </c>
      <c r="D141" s="94" t="s">
        <v>874</v>
      </c>
      <c r="E141" s="94" t="s">
        <v>875</v>
      </c>
      <c r="F141" s="94" t="s">
        <v>876</v>
      </c>
      <c r="G141" s="94" t="s">
        <v>1625</v>
      </c>
      <c r="H141" s="94" t="s">
        <v>1626</v>
      </c>
      <c r="I141" s="94" t="s">
        <v>980</v>
      </c>
      <c r="J141" s="94" t="s">
        <v>1873</v>
      </c>
      <c r="K141" s="94" t="s">
        <v>1874</v>
      </c>
      <c r="L141" s="94" t="s">
        <v>1870</v>
      </c>
      <c r="M141" s="94" t="s">
        <v>61</v>
      </c>
      <c r="N141" s="95" t="s">
        <v>2695</v>
      </c>
    </row>
  </sheetData>
  <dataValidations count="1">
    <dataValidation type="list" sqref="M2:M141">
      <formula1>"Provisional,Pending PDF verification,Confirmed,Merged after linkage review"</formula1>
    </dataValidation>
  </dataValidation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84"/>
  <sheetViews>
    <sheetView workbookViewId="0">
      <selection activeCell="A1" sqref="A1"/>
    </sheetView>
  </sheetViews>
  <sheetFormatPr defaultColWidth="9" defaultRowHeight="14"/>
  <cols>
    <col min="1" max="1" width="12" customWidth="1"/>
    <col min="2" max="2" width="10" customWidth="1"/>
    <col min="3" max="3" width="25" customWidth="1"/>
    <col min="4" max="4" width="14" customWidth="1"/>
    <col min="5" max="5" width="20" customWidth="1"/>
    <col min="6" max="6" width="27" customWidth="1"/>
    <col min="7" max="8" width="10" customWidth="1"/>
    <col min="9" max="9" width="16" customWidth="1"/>
    <col min="10" max="10" width="11" customWidth="1"/>
    <col min="11" max="12" width="13" customWidth="1"/>
    <col min="13" max="13" width="15" customWidth="1"/>
    <col min="14" max="17" width="16" customWidth="1"/>
    <col min="18" max="19" width="15" customWidth="1"/>
    <col min="20" max="20" width="12" customWidth="1"/>
    <col min="21" max="22" width="15" customWidth="1"/>
    <col min="23" max="23" width="12" customWidth="1"/>
    <col min="24" max="25" width="17" customWidth="1"/>
    <col min="26" max="26" width="14" customWidth="1"/>
    <col min="27" max="28" width="18" customWidth="1"/>
    <col min="29" max="30" width="15" customWidth="1"/>
    <col min="31" max="31" width="65" customWidth="1"/>
  </cols>
  <sheetData>
    <row r="1" ht="28" spans="1:31">
      <c r="A1" s="73" t="s">
        <v>957</v>
      </c>
      <c r="B1" s="73" t="s">
        <v>0</v>
      </c>
      <c r="C1" s="73" t="s">
        <v>924</v>
      </c>
      <c r="D1" s="73" t="s">
        <v>925</v>
      </c>
      <c r="E1" s="73" t="s">
        <v>926</v>
      </c>
      <c r="F1" s="73" t="s">
        <v>927</v>
      </c>
      <c r="G1" s="73" t="s">
        <v>22</v>
      </c>
      <c r="H1" s="73" t="s">
        <v>24</v>
      </c>
      <c r="I1" s="73" t="s">
        <v>955</v>
      </c>
      <c r="J1" s="73" t="s">
        <v>2700</v>
      </c>
      <c r="K1" s="73" t="s">
        <v>2701</v>
      </c>
      <c r="L1" s="73" t="s">
        <v>936</v>
      </c>
      <c r="M1" s="73" t="s">
        <v>937</v>
      </c>
      <c r="N1" s="73" t="s">
        <v>2702</v>
      </c>
      <c r="O1" s="73" t="s">
        <v>2703</v>
      </c>
      <c r="P1" s="73" t="s">
        <v>2704</v>
      </c>
      <c r="Q1" s="73" t="s">
        <v>2705</v>
      </c>
      <c r="R1" s="73" t="s">
        <v>2706</v>
      </c>
      <c r="S1" s="73" t="s">
        <v>2707</v>
      </c>
      <c r="T1" s="73" t="s">
        <v>2708</v>
      </c>
      <c r="U1" s="73" t="s">
        <v>2709</v>
      </c>
      <c r="V1" s="73" t="s">
        <v>2710</v>
      </c>
      <c r="W1" s="73" t="s">
        <v>2711</v>
      </c>
      <c r="X1" s="73" t="s">
        <v>2712</v>
      </c>
      <c r="Y1" s="73" t="s">
        <v>2713</v>
      </c>
      <c r="Z1" s="73" t="s">
        <v>2714</v>
      </c>
      <c r="AA1" s="73" t="s">
        <v>2715</v>
      </c>
      <c r="AB1" s="73" t="s">
        <v>2716</v>
      </c>
      <c r="AC1" s="73" t="s">
        <v>2717</v>
      </c>
      <c r="AD1" s="73" t="s">
        <v>2718</v>
      </c>
      <c r="AE1" s="73" t="s">
        <v>2719</v>
      </c>
    </row>
    <row r="2" ht="28" spans="1:31">
      <c r="A2" s="28" t="s">
        <v>982</v>
      </c>
      <c r="B2" s="28" t="s">
        <v>36</v>
      </c>
      <c r="C2" s="28" t="s">
        <v>962</v>
      </c>
      <c r="D2" s="28" t="s">
        <v>963</v>
      </c>
      <c r="E2" s="28" t="s">
        <v>964</v>
      </c>
      <c r="F2" s="28" t="s">
        <v>965</v>
      </c>
      <c r="G2" s="28" t="s">
        <v>56</v>
      </c>
      <c r="H2" s="28" t="s">
        <v>58</v>
      </c>
      <c r="I2" s="28" t="s">
        <v>980</v>
      </c>
      <c r="J2" s="83">
        <v>-1</v>
      </c>
      <c r="K2" s="83">
        <v>25</v>
      </c>
      <c r="L2" s="83">
        <v>25</v>
      </c>
      <c r="M2" s="83">
        <v>25</v>
      </c>
      <c r="N2" s="83">
        <v>-143.52</v>
      </c>
      <c r="O2" s="83">
        <v>97.3063805718823</v>
      </c>
      <c r="P2" s="83">
        <v>26.24</v>
      </c>
      <c r="Q2" s="83">
        <v>105.970983292598</v>
      </c>
      <c r="R2" s="83">
        <v>1.64250484001966</v>
      </c>
      <c r="S2" s="83">
        <v>1.64250484001966</v>
      </c>
      <c r="T2" s="83">
        <v>0</v>
      </c>
      <c r="U2" s="83">
        <v>0.327075253565414</v>
      </c>
      <c r="V2" s="83">
        <v>0.327075253565414</v>
      </c>
      <c r="W2" s="83">
        <v>0</v>
      </c>
      <c r="X2" s="83">
        <v>1.64250484001966</v>
      </c>
      <c r="Y2" s="83">
        <v>1.64250484001966</v>
      </c>
      <c r="Z2" s="83">
        <v>0</v>
      </c>
      <c r="AA2" s="83">
        <v>0.327075253565414</v>
      </c>
      <c r="AB2" s="83">
        <v>0.327075253565414</v>
      </c>
      <c r="AC2" s="83">
        <v>0</v>
      </c>
      <c r="AD2" s="28" t="s">
        <v>2720</v>
      </c>
      <c r="AE2" s="43" t="s">
        <v>2721</v>
      </c>
    </row>
    <row r="3" ht="28" spans="1:31">
      <c r="A3" s="28" t="s">
        <v>1000</v>
      </c>
      <c r="B3" s="28" t="s">
        <v>118</v>
      </c>
      <c r="C3" s="28" t="s">
        <v>986</v>
      </c>
      <c r="D3" s="28" t="s">
        <v>987</v>
      </c>
      <c r="E3" s="28" t="s">
        <v>964</v>
      </c>
      <c r="F3" s="28" t="s">
        <v>965</v>
      </c>
      <c r="G3" s="28" t="s">
        <v>135</v>
      </c>
      <c r="H3" s="28" t="s">
        <v>137</v>
      </c>
      <c r="I3" s="28" t="s">
        <v>998</v>
      </c>
      <c r="J3" s="83">
        <v>-1</v>
      </c>
      <c r="K3" s="83">
        <v>30</v>
      </c>
      <c r="L3" s="83">
        <v>30</v>
      </c>
      <c r="M3" s="83">
        <v>15</v>
      </c>
      <c r="N3" s="83">
        <v>-24.59</v>
      </c>
      <c r="O3" s="83">
        <v>71.3189757357746</v>
      </c>
      <c r="P3" s="83">
        <v>-3.86000000000001</v>
      </c>
      <c r="Q3" s="83">
        <v>69.2323963184866</v>
      </c>
      <c r="R3" s="83">
        <v>0.28828529778892</v>
      </c>
      <c r="S3" s="83">
        <v>0.28828529778892</v>
      </c>
      <c r="T3" s="83">
        <v>3.88578058618805e-16</v>
      </c>
      <c r="U3" s="83">
        <v>0.317684476816599</v>
      </c>
      <c r="V3" s="83">
        <v>0.317684476816599</v>
      </c>
      <c r="W3" s="83">
        <v>2.22044604925031e-16</v>
      </c>
      <c r="X3" s="83">
        <v>0.29111810974823</v>
      </c>
      <c r="Y3" s="83">
        <v>0.29111810974823</v>
      </c>
      <c r="Z3" s="83">
        <v>4.9960036108132e-16</v>
      </c>
      <c r="AA3" s="83">
        <v>0.259562929971124</v>
      </c>
      <c r="AB3" s="83">
        <v>0.259562929971124</v>
      </c>
      <c r="AC3" s="83">
        <v>4.44089209850063e-16</v>
      </c>
      <c r="AD3" s="28" t="s">
        <v>2720</v>
      </c>
      <c r="AE3" s="43" t="s">
        <v>2721</v>
      </c>
    </row>
    <row r="4" ht="28" spans="1:31">
      <c r="A4" s="28" t="s">
        <v>1011</v>
      </c>
      <c r="B4" s="28" t="s">
        <v>118</v>
      </c>
      <c r="C4" s="28" t="s">
        <v>1004</v>
      </c>
      <c r="D4" s="28" t="s">
        <v>1005</v>
      </c>
      <c r="E4" s="28" t="s">
        <v>964</v>
      </c>
      <c r="F4" s="28" t="s">
        <v>965</v>
      </c>
      <c r="G4" s="28" t="s">
        <v>135</v>
      </c>
      <c r="H4" s="28" t="s">
        <v>137</v>
      </c>
      <c r="I4" s="28" t="s">
        <v>998</v>
      </c>
      <c r="J4" s="83">
        <v>-1</v>
      </c>
      <c r="K4" s="83">
        <v>30</v>
      </c>
      <c r="L4" s="83">
        <v>30</v>
      </c>
      <c r="M4" s="83">
        <v>15</v>
      </c>
      <c r="N4" s="83">
        <v>-50.5500000000001</v>
      </c>
      <c r="O4" s="83">
        <v>61.96</v>
      </c>
      <c r="P4" s="83">
        <v>-3.86000000000001</v>
      </c>
      <c r="Q4" s="83">
        <v>69.2323963184866</v>
      </c>
      <c r="R4" s="83">
        <v>0.712082137494394</v>
      </c>
      <c r="S4" s="83">
        <v>0.712082137494394</v>
      </c>
      <c r="T4" s="83">
        <v>1.11022302462516e-16</v>
      </c>
      <c r="U4" s="83">
        <v>0.325013862448607</v>
      </c>
      <c r="V4" s="83">
        <v>0.325013862448607</v>
      </c>
      <c r="W4" s="83">
        <v>0</v>
      </c>
      <c r="X4" s="83">
        <v>0.701458269705708</v>
      </c>
      <c r="Y4" s="83">
        <v>0.701458269705708</v>
      </c>
      <c r="Z4" s="83">
        <v>0</v>
      </c>
      <c r="AA4" s="83">
        <v>0.266020733905876</v>
      </c>
      <c r="AB4" s="83">
        <v>0.266020733905876</v>
      </c>
      <c r="AC4" s="83">
        <v>3.33066907387547e-16</v>
      </c>
      <c r="AD4" s="28" t="s">
        <v>2720</v>
      </c>
      <c r="AE4" s="43" t="s">
        <v>2721</v>
      </c>
    </row>
    <row r="5" ht="28" spans="1:31">
      <c r="A5" s="28" t="s">
        <v>1025</v>
      </c>
      <c r="B5" s="28" t="s">
        <v>143</v>
      </c>
      <c r="C5" s="28" t="s">
        <v>1013</v>
      </c>
      <c r="D5" s="28" t="s">
        <v>1014</v>
      </c>
      <c r="E5" s="28" t="s">
        <v>964</v>
      </c>
      <c r="F5" s="28" t="s">
        <v>965</v>
      </c>
      <c r="G5" s="28" t="s">
        <v>157</v>
      </c>
      <c r="H5" s="28" t="s">
        <v>159</v>
      </c>
      <c r="I5" s="28" t="s">
        <v>980</v>
      </c>
      <c r="J5" s="83">
        <v>-1</v>
      </c>
      <c r="K5" s="83">
        <v>28</v>
      </c>
      <c r="L5" s="83">
        <v>28</v>
      </c>
      <c r="M5" s="83">
        <v>28</v>
      </c>
      <c r="N5" s="83">
        <v>-1.82</v>
      </c>
      <c r="O5" s="83">
        <v>2.93296778025262</v>
      </c>
      <c r="P5" s="83">
        <v>-0.609999999999999</v>
      </c>
      <c r="Q5" s="83">
        <v>2.48167282291603</v>
      </c>
      <c r="R5" s="83">
        <v>0.439177294580408</v>
      </c>
      <c r="S5" s="83">
        <v>0.439177294580408</v>
      </c>
      <c r="T5" s="83">
        <v>5.55111512312578e-17</v>
      </c>
      <c r="U5" s="83">
        <v>0.270463832677095</v>
      </c>
      <c r="V5" s="83">
        <v>0.270463832677095</v>
      </c>
      <c r="W5" s="83">
        <v>0</v>
      </c>
      <c r="X5" s="83">
        <v>0.439177294580408</v>
      </c>
      <c r="Y5" s="83">
        <v>0.439177294580408</v>
      </c>
      <c r="Z5" s="83">
        <v>5.55111512312578e-17</v>
      </c>
      <c r="AA5" s="83">
        <v>0.270463832677095</v>
      </c>
      <c r="AB5" s="83">
        <v>0.270463832677095</v>
      </c>
      <c r="AC5" s="83">
        <v>0</v>
      </c>
      <c r="AD5" s="28" t="s">
        <v>2720</v>
      </c>
      <c r="AE5" s="43" t="s">
        <v>2721</v>
      </c>
    </row>
    <row r="6" ht="28" spans="1:31">
      <c r="A6" s="28" t="s">
        <v>1039</v>
      </c>
      <c r="B6" s="28" t="s">
        <v>168</v>
      </c>
      <c r="C6" s="28" t="s">
        <v>1029</v>
      </c>
      <c r="D6" s="28" t="s">
        <v>1030</v>
      </c>
      <c r="E6" s="28" t="s">
        <v>964</v>
      </c>
      <c r="F6" s="28" t="s">
        <v>965</v>
      </c>
      <c r="G6" s="28" t="s">
        <v>181</v>
      </c>
      <c r="H6" s="28" t="s">
        <v>183</v>
      </c>
      <c r="I6" s="28" t="s">
        <v>980</v>
      </c>
      <c r="J6" s="83">
        <v>-1</v>
      </c>
      <c r="K6" s="83">
        <v>13</v>
      </c>
      <c r="L6" s="83">
        <v>13</v>
      </c>
      <c r="M6" s="83">
        <v>13</v>
      </c>
      <c r="N6" s="83">
        <v>-120.3</v>
      </c>
      <c r="O6" s="83">
        <v>47.5293593476706</v>
      </c>
      <c r="P6" s="83">
        <v>-25.7</v>
      </c>
      <c r="Q6" s="83">
        <v>43.0170896272633</v>
      </c>
      <c r="R6" s="83">
        <v>2.02104198444554</v>
      </c>
      <c r="S6" s="83">
        <v>2.02104198444554</v>
      </c>
      <c r="T6" s="83">
        <v>3.5527136788005e-15</v>
      </c>
      <c r="U6" s="83">
        <v>0.482075056055581</v>
      </c>
      <c r="V6" s="83">
        <v>0.482075056055581</v>
      </c>
      <c r="W6" s="83">
        <v>1.66533453693773e-16</v>
      </c>
      <c r="X6" s="83">
        <v>2.02104198444554</v>
      </c>
      <c r="Y6" s="83">
        <v>2.02104198444554</v>
      </c>
      <c r="Z6" s="83">
        <v>3.5527136788005e-15</v>
      </c>
      <c r="AA6" s="83">
        <v>0.482075056055581</v>
      </c>
      <c r="AB6" s="83">
        <v>0.482075056055581</v>
      </c>
      <c r="AC6" s="83">
        <v>1.66533453693773e-16</v>
      </c>
      <c r="AD6" s="28" t="s">
        <v>2720</v>
      </c>
      <c r="AE6" s="43" t="s">
        <v>2721</v>
      </c>
    </row>
    <row r="7" ht="28" spans="1:31">
      <c r="A7" s="28" t="s">
        <v>1072</v>
      </c>
      <c r="B7" s="28" t="s">
        <v>286</v>
      </c>
      <c r="C7" s="28" t="s">
        <v>1058</v>
      </c>
      <c r="D7" s="28" t="s">
        <v>1059</v>
      </c>
      <c r="E7" s="28" t="s">
        <v>964</v>
      </c>
      <c r="F7" s="28" t="s">
        <v>965</v>
      </c>
      <c r="G7" s="28" t="s">
        <v>301</v>
      </c>
      <c r="H7" s="28" t="s">
        <v>303</v>
      </c>
      <c r="I7" s="28" t="s">
        <v>1070</v>
      </c>
      <c r="J7" s="83">
        <v>-1</v>
      </c>
      <c r="K7" s="83">
        <v>11</v>
      </c>
      <c r="L7" s="83">
        <v>19</v>
      </c>
      <c r="M7" s="83">
        <v>6</v>
      </c>
      <c r="N7" s="83">
        <v>-2.91</v>
      </c>
      <c r="O7" s="83">
        <v>6.75909017546001</v>
      </c>
      <c r="P7" s="83">
        <v>-10.08</v>
      </c>
      <c r="Q7" s="83">
        <v>12.0516513391319</v>
      </c>
      <c r="R7" s="83">
        <v>-0.766296053987741</v>
      </c>
      <c r="S7" s="83">
        <v>-0.766296053987741</v>
      </c>
      <c r="T7" s="83">
        <v>0</v>
      </c>
      <c r="U7" s="83">
        <v>0.524258170570371</v>
      </c>
      <c r="V7" s="83">
        <v>0.524258170570371</v>
      </c>
      <c r="W7" s="83">
        <v>0</v>
      </c>
      <c r="X7" s="83">
        <v>-0.666106820150027</v>
      </c>
      <c r="Y7" s="83">
        <v>-0.666106820150027</v>
      </c>
      <c r="Z7" s="83">
        <v>0</v>
      </c>
      <c r="AA7" s="83">
        <v>0.3885043647811</v>
      </c>
      <c r="AB7" s="83">
        <v>0.3885043647811</v>
      </c>
      <c r="AC7" s="83">
        <v>0</v>
      </c>
      <c r="AD7" s="28" t="s">
        <v>2720</v>
      </c>
      <c r="AE7" s="43" t="s">
        <v>2721</v>
      </c>
    </row>
    <row r="8" ht="28" spans="1:31">
      <c r="A8" s="28" t="s">
        <v>1082</v>
      </c>
      <c r="B8" s="28" t="s">
        <v>286</v>
      </c>
      <c r="C8" s="28" t="s">
        <v>1076</v>
      </c>
      <c r="D8" s="28" t="s">
        <v>1077</v>
      </c>
      <c r="E8" s="28" t="s">
        <v>964</v>
      </c>
      <c r="F8" s="28" t="s">
        <v>965</v>
      </c>
      <c r="G8" s="28" t="s">
        <v>301</v>
      </c>
      <c r="H8" s="28" t="s">
        <v>303</v>
      </c>
      <c r="I8" s="28" t="s">
        <v>1070</v>
      </c>
      <c r="J8" s="83">
        <v>-1</v>
      </c>
      <c r="K8" s="83">
        <v>13</v>
      </c>
      <c r="L8" s="83">
        <v>19</v>
      </c>
      <c r="M8" s="83">
        <v>6</v>
      </c>
      <c r="N8" s="83">
        <v>-9.37</v>
      </c>
      <c r="O8" s="83">
        <v>8.04489278983878</v>
      </c>
      <c r="P8" s="83">
        <v>-10.08</v>
      </c>
      <c r="Q8" s="83">
        <v>12.0516513391319</v>
      </c>
      <c r="R8" s="83">
        <v>-0.0721322411540687</v>
      </c>
      <c r="S8" s="83">
        <v>-0.0721322411540687</v>
      </c>
      <c r="T8" s="83">
        <v>0</v>
      </c>
      <c r="U8" s="83">
        <v>0.493686809857172</v>
      </c>
      <c r="V8" s="83">
        <v>0.493686809857172</v>
      </c>
      <c r="W8" s="83">
        <v>0</v>
      </c>
      <c r="X8" s="83">
        <v>-0.065097721627028</v>
      </c>
      <c r="Y8" s="83">
        <v>-0.065097721627028</v>
      </c>
      <c r="Z8" s="83">
        <v>0</v>
      </c>
      <c r="AA8" s="83">
        <v>0.360028985141074</v>
      </c>
      <c r="AB8" s="83">
        <v>0.360028985141074</v>
      </c>
      <c r="AC8" s="83">
        <v>0</v>
      </c>
      <c r="AD8" s="28" t="s">
        <v>2720</v>
      </c>
      <c r="AE8" s="43" t="s">
        <v>2721</v>
      </c>
    </row>
    <row r="9" ht="28" spans="1:31">
      <c r="A9" s="28" t="s">
        <v>1088</v>
      </c>
      <c r="B9" s="28" t="s">
        <v>286</v>
      </c>
      <c r="C9" s="28" t="s">
        <v>1083</v>
      </c>
      <c r="D9" s="28" t="s">
        <v>1084</v>
      </c>
      <c r="E9" s="28" t="s">
        <v>964</v>
      </c>
      <c r="F9" s="28" t="s">
        <v>965</v>
      </c>
      <c r="G9" s="28" t="s">
        <v>301</v>
      </c>
      <c r="H9" s="28" t="s">
        <v>303</v>
      </c>
      <c r="I9" s="28" t="s">
        <v>1070</v>
      </c>
      <c r="J9" s="83">
        <v>-1</v>
      </c>
      <c r="K9" s="83">
        <v>22</v>
      </c>
      <c r="L9" s="83">
        <v>19</v>
      </c>
      <c r="M9" s="83">
        <v>7</v>
      </c>
      <c r="N9" s="83">
        <v>-11.55</v>
      </c>
      <c r="O9" s="83">
        <v>12.8176596927832</v>
      </c>
      <c r="P9" s="83">
        <v>-10.08</v>
      </c>
      <c r="Q9" s="83">
        <v>12.0516513391319</v>
      </c>
      <c r="R9" s="83">
        <v>0.112934539792309</v>
      </c>
      <c r="S9" s="83">
        <v>0.112934539792309</v>
      </c>
      <c r="T9" s="83">
        <v>0</v>
      </c>
      <c r="U9" s="83">
        <v>0.434202243763084</v>
      </c>
      <c r="V9" s="83">
        <v>0.434202243763084</v>
      </c>
      <c r="W9" s="83">
        <v>0</v>
      </c>
      <c r="X9" s="83">
        <v>0.115601631502896</v>
      </c>
      <c r="Y9" s="83">
        <v>0.115601631502896</v>
      </c>
      <c r="Z9" s="83">
        <v>0</v>
      </c>
      <c r="AA9" s="83">
        <v>0.313447119634025</v>
      </c>
      <c r="AB9" s="83">
        <v>0.313447119634025</v>
      </c>
      <c r="AC9" s="83">
        <v>0</v>
      </c>
      <c r="AD9" s="28" t="s">
        <v>2720</v>
      </c>
      <c r="AE9" s="43" t="s">
        <v>2721</v>
      </c>
    </row>
    <row r="10" ht="28" spans="1:31">
      <c r="A10" s="28" t="s">
        <v>1102</v>
      </c>
      <c r="B10" s="28" t="s">
        <v>310</v>
      </c>
      <c r="C10" s="28" t="s">
        <v>1089</v>
      </c>
      <c r="D10" s="28" t="s">
        <v>1090</v>
      </c>
      <c r="E10" s="28" t="s">
        <v>964</v>
      </c>
      <c r="F10" s="28" t="s">
        <v>965</v>
      </c>
      <c r="G10" s="28" t="s">
        <v>323</v>
      </c>
      <c r="H10" s="28" t="s">
        <v>325</v>
      </c>
      <c r="I10" s="28" t="s">
        <v>1100</v>
      </c>
      <c r="J10" s="83">
        <v>-1</v>
      </c>
      <c r="K10" s="83">
        <v>20</v>
      </c>
      <c r="L10" s="83">
        <v>20</v>
      </c>
      <c r="M10" s="83">
        <v>7</v>
      </c>
      <c r="N10" s="83">
        <v>1.1</v>
      </c>
      <c r="O10" s="83">
        <v>10.2357217625334</v>
      </c>
      <c r="P10" s="83">
        <v>2.1</v>
      </c>
      <c r="Q10" s="83">
        <v>11.4660368044063</v>
      </c>
      <c r="R10" s="83">
        <v>0.0919658543748499</v>
      </c>
      <c r="S10" s="83">
        <v>0.0919658543748499</v>
      </c>
      <c r="T10" s="83">
        <v>4.16333634234434e-17</v>
      </c>
      <c r="U10" s="83">
        <v>0.439333321376172</v>
      </c>
      <c r="V10" s="83">
        <v>0.439333321376172</v>
      </c>
      <c r="W10" s="83">
        <v>1.11022302462516e-16</v>
      </c>
      <c r="X10" s="83">
        <v>0.0901826616569363</v>
      </c>
      <c r="Y10" s="83">
        <v>0.0901826616569363</v>
      </c>
      <c r="Z10" s="83">
        <v>1.38777878078145e-17</v>
      </c>
      <c r="AA10" s="83">
        <v>0.316388465980974</v>
      </c>
      <c r="AB10" s="83">
        <v>0.316388465980974</v>
      </c>
      <c r="AC10" s="83">
        <v>3.33066907387547e-16</v>
      </c>
      <c r="AD10" s="28" t="s">
        <v>2720</v>
      </c>
      <c r="AE10" s="43" t="s">
        <v>2721</v>
      </c>
    </row>
    <row r="11" ht="28" spans="1:31">
      <c r="A11" s="28" t="s">
        <v>1110</v>
      </c>
      <c r="B11" s="28" t="s">
        <v>310</v>
      </c>
      <c r="C11" s="28" t="s">
        <v>1106</v>
      </c>
      <c r="D11" s="28" t="s">
        <v>1107</v>
      </c>
      <c r="E11" s="28" t="s">
        <v>964</v>
      </c>
      <c r="F11" s="28" t="s">
        <v>965</v>
      </c>
      <c r="G11" s="28" t="s">
        <v>323</v>
      </c>
      <c r="H11" s="28" t="s">
        <v>325</v>
      </c>
      <c r="I11" s="28" t="s">
        <v>1100</v>
      </c>
      <c r="J11" s="83">
        <v>-1</v>
      </c>
      <c r="K11" s="83">
        <v>20</v>
      </c>
      <c r="L11" s="83">
        <v>20</v>
      </c>
      <c r="M11" s="83">
        <v>7</v>
      </c>
      <c r="N11" s="83">
        <v>-0.399999999999999</v>
      </c>
      <c r="O11" s="83">
        <v>10.7763630228385</v>
      </c>
      <c r="P11" s="83">
        <v>2.1</v>
      </c>
      <c r="Q11" s="83">
        <v>11.4660368044063</v>
      </c>
      <c r="R11" s="83">
        <v>0.221475970366303</v>
      </c>
      <c r="S11" s="83">
        <v>0.221475970366303</v>
      </c>
      <c r="T11" s="83">
        <v>1.38777878078145e-16</v>
      </c>
      <c r="U11" s="83">
        <v>0.440188034731779</v>
      </c>
      <c r="V11" s="83">
        <v>0.440188034731779</v>
      </c>
      <c r="W11" s="83">
        <v>2.77555756156289e-16</v>
      </c>
      <c r="X11" s="83">
        <v>0.220223902552051</v>
      </c>
      <c r="Y11" s="83">
        <v>0.220223902552051</v>
      </c>
      <c r="Z11" s="83">
        <v>3.60822483003176e-16</v>
      </c>
      <c r="AA11" s="83">
        <v>0.317184854762472</v>
      </c>
      <c r="AB11" s="83">
        <v>0.317184854762472</v>
      </c>
      <c r="AC11" s="83">
        <v>3.88578058618805e-16</v>
      </c>
      <c r="AD11" s="28" t="s">
        <v>2720</v>
      </c>
      <c r="AE11" s="43" t="s">
        <v>2721</v>
      </c>
    </row>
    <row r="12" ht="28" spans="1:31">
      <c r="A12" s="28" t="s">
        <v>1116</v>
      </c>
      <c r="B12" s="28" t="s">
        <v>310</v>
      </c>
      <c r="C12" s="28" t="s">
        <v>1111</v>
      </c>
      <c r="D12" s="28" t="s">
        <v>1112</v>
      </c>
      <c r="E12" s="28" t="s">
        <v>964</v>
      </c>
      <c r="F12" s="28" t="s">
        <v>965</v>
      </c>
      <c r="G12" s="28" t="s">
        <v>323</v>
      </c>
      <c r="H12" s="28" t="s">
        <v>325</v>
      </c>
      <c r="I12" s="28" t="s">
        <v>1100</v>
      </c>
      <c r="J12" s="83">
        <v>-1</v>
      </c>
      <c r="K12" s="83">
        <v>20</v>
      </c>
      <c r="L12" s="83">
        <v>20</v>
      </c>
      <c r="M12" s="83">
        <v>6</v>
      </c>
      <c r="N12" s="83">
        <v>-0.5</v>
      </c>
      <c r="O12" s="83">
        <v>11.4</v>
      </c>
      <c r="P12" s="83">
        <v>2.1</v>
      </c>
      <c r="Q12" s="83">
        <v>11.4660368044063</v>
      </c>
      <c r="R12" s="83">
        <v>0.220601125377183</v>
      </c>
      <c r="S12" s="83">
        <v>0.220601125377183</v>
      </c>
      <c r="T12" s="83">
        <v>2.4980018054066e-16</v>
      </c>
      <c r="U12" s="83">
        <v>0.466478862642249</v>
      </c>
      <c r="V12" s="83">
        <v>0.466478862642249</v>
      </c>
      <c r="W12" s="83">
        <v>4.44089209850063e-16</v>
      </c>
      <c r="X12" s="83">
        <v>0.222892472843995</v>
      </c>
      <c r="Y12" s="83">
        <v>0.222892472843995</v>
      </c>
      <c r="Z12" s="83">
        <v>4.71844785465692e-16</v>
      </c>
      <c r="AA12" s="83">
        <v>0.317208154341327</v>
      </c>
      <c r="AB12" s="83">
        <v>0.317208154341327</v>
      </c>
      <c r="AC12" s="83">
        <v>4.44089209850063e-16</v>
      </c>
      <c r="AD12" s="28" t="s">
        <v>2720</v>
      </c>
      <c r="AE12" s="43" t="s">
        <v>2721</v>
      </c>
    </row>
    <row r="13" ht="28" spans="1:31">
      <c r="A13" s="28" t="s">
        <v>1129</v>
      </c>
      <c r="B13" s="28" t="s">
        <v>373</v>
      </c>
      <c r="C13" s="28" t="s">
        <v>1117</v>
      </c>
      <c r="D13" s="28" t="s">
        <v>1118</v>
      </c>
      <c r="E13" s="28" t="s">
        <v>964</v>
      </c>
      <c r="F13" s="28" t="s">
        <v>965</v>
      </c>
      <c r="G13" s="28" t="s">
        <v>387</v>
      </c>
      <c r="H13" s="28" t="s">
        <v>389</v>
      </c>
      <c r="I13" s="28" t="s">
        <v>980</v>
      </c>
      <c r="J13" s="83">
        <v>-1</v>
      </c>
      <c r="K13" s="83">
        <v>44</v>
      </c>
      <c r="L13" s="83">
        <v>47</v>
      </c>
      <c r="M13" s="83">
        <v>47</v>
      </c>
      <c r="N13" s="83">
        <v>-1.23</v>
      </c>
      <c r="O13" s="83">
        <v>16.43</v>
      </c>
      <c r="P13" s="83">
        <v>-0.74</v>
      </c>
      <c r="Q13" s="83">
        <v>21.12</v>
      </c>
      <c r="R13" s="83">
        <v>0.0255726754320174</v>
      </c>
      <c r="S13" s="83">
        <v>0.0255726754320174</v>
      </c>
      <c r="T13" s="83">
        <v>2.42861286636753e-17</v>
      </c>
      <c r="U13" s="83">
        <v>0.209779554933901</v>
      </c>
      <c r="V13" s="83">
        <v>0.209779554933901</v>
      </c>
      <c r="W13" s="83">
        <v>4.44089209850063e-16</v>
      </c>
      <c r="X13" s="83">
        <v>0.0255726754320174</v>
      </c>
      <c r="Y13" s="83">
        <v>0.0255726754320174</v>
      </c>
      <c r="Z13" s="83">
        <v>2.42861286636753e-17</v>
      </c>
      <c r="AA13" s="83">
        <v>0.209779554933901</v>
      </c>
      <c r="AB13" s="83">
        <v>0.209779554933901</v>
      </c>
      <c r="AC13" s="83">
        <v>4.44089209850063e-16</v>
      </c>
      <c r="AD13" s="28" t="s">
        <v>2720</v>
      </c>
      <c r="AE13" s="43" t="s">
        <v>2721</v>
      </c>
    </row>
    <row r="14" ht="28" spans="1:31">
      <c r="A14" s="28" t="s">
        <v>1145</v>
      </c>
      <c r="B14" s="28" t="s">
        <v>397</v>
      </c>
      <c r="C14" s="28" t="s">
        <v>1133</v>
      </c>
      <c r="D14" s="28" t="s">
        <v>1134</v>
      </c>
      <c r="E14" s="28" t="s">
        <v>964</v>
      </c>
      <c r="F14" s="28" t="s">
        <v>965</v>
      </c>
      <c r="G14" s="28" t="s">
        <v>411</v>
      </c>
      <c r="H14" s="28" t="s">
        <v>413</v>
      </c>
      <c r="I14" s="28" t="s">
        <v>980</v>
      </c>
      <c r="J14" s="83">
        <v>-1</v>
      </c>
      <c r="K14" s="83">
        <v>80</v>
      </c>
      <c r="L14" s="83">
        <v>69</v>
      </c>
      <c r="M14" s="83">
        <v>69</v>
      </c>
      <c r="N14" s="83">
        <v>-1.66</v>
      </c>
      <c r="O14" s="83">
        <v>7.17</v>
      </c>
      <c r="P14" s="83">
        <v>-3.14</v>
      </c>
      <c r="Q14" s="83">
        <v>8.11</v>
      </c>
      <c r="R14" s="83">
        <v>-0.193251889239383</v>
      </c>
      <c r="S14" s="83">
        <v>-0.193251889239383</v>
      </c>
      <c r="T14" s="83">
        <v>4.44089209850063e-16</v>
      </c>
      <c r="U14" s="83">
        <v>0.164675671406058</v>
      </c>
      <c r="V14" s="83">
        <v>0.164675671406058</v>
      </c>
      <c r="W14" s="83">
        <v>1.11022302462516e-16</v>
      </c>
      <c r="X14" s="83">
        <v>-0.193251889239383</v>
      </c>
      <c r="Y14" s="83">
        <v>-0.193251889239383</v>
      </c>
      <c r="Z14" s="83">
        <v>4.44089209850063e-16</v>
      </c>
      <c r="AA14" s="83">
        <v>0.164675671406058</v>
      </c>
      <c r="AB14" s="83">
        <v>0.164675671406058</v>
      </c>
      <c r="AC14" s="83">
        <v>1.11022302462516e-16</v>
      </c>
      <c r="AD14" s="28" t="s">
        <v>2720</v>
      </c>
      <c r="AE14" s="43" t="s">
        <v>2721</v>
      </c>
    </row>
    <row r="15" ht="28" spans="1:31">
      <c r="A15" s="28" t="s">
        <v>1161</v>
      </c>
      <c r="B15" s="28" t="s">
        <v>420</v>
      </c>
      <c r="C15" s="28" t="s">
        <v>1149</v>
      </c>
      <c r="D15" s="28" t="s">
        <v>1150</v>
      </c>
      <c r="E15" s="28" t="s">
        <v>964</v>
      </c>
      <c r="F15" s="28" t="s">
        <v>965</v>
      </c>
      <c r="G15" s="28" t="s">
        <v>435</v>
      </c>
      <c r="H15" s="28" t="s">
        <v>437</v>
      </c>
      <c r="I15" s="28" t="s">
        <v>980</v>
      </c>
      <c r="J15" s="83">
        <v>-1</v>
      </c>
      <c r="K15" s="83">
        <v>16</v>
      </c>
      <c r="L15" s="83">
        <v>17</v>
      </c>
      <c r="M15" s="83">
        <v>17</v>
      </c>
      <c r="N15" s="83">
        <v>-6.6</v>
      </c>
      <c r="O15" s="83">
        <v>25.0161947545985</v>
      </c>
      <c r="P15" s="83">
        <v>8.3</v>
      </c>
      <c r="Q15" s="83">
        <v>48.6969198204568</v>
      </c>
      <c r="R15" s="83">
        <v>0.372029857925537</v>
      </c>
      <c r="S15" s="83">
        <v>0.372029857925537</v>
      </c>
      <c r="T15" s="83">
        <v>2.77555756156289e-16</v>
      </c>
      <c r="U15" s="83">
        <v>0.351312671673327</v>
      </c>
      <c r="V15" s="83">
        <v>0.351312671673327</v>
      </c>
      <c r="W15" s="83">
        <v>1.66533453693773e-16</v>
      </c>
      <c r="X15" s="83">
        <v>0.372029857925537</v>
      </c>
      <c r="Y15" s="83">
        <v>0.372029857925537</v>
      </c>
      <c r="Z15" s="83">
        <v>2.77555756156289e-16</v>
      </c>
      <c r="AA15" s="83">
        <v>0.351312671673327</v>
      </c>
      <c r="AB15" s="83">
        <v>0.351312671673327</v>
      </c>
      <c r="AC15" s="83">
        <v>1.66533453693773e-16</v>
      </c>
      <c r="AD15" s="28" t="s">
        <v>2720</v>
      </c>
      <c r="AE15" s="43" t="s">
        <v>2721</v>
      </c>
    </row>
    <row r="16" ht="28" spans="1:31">
      <c r="A16" s="28" t="s">
        <v>1178</v>
      </c>
      <c r="B16" s="28" t="s">
        <v>467</v>
      </c>
      <c r="C16" s="28" t="s">
        <v>1165</v>
      </c>
      <c r="D16" s="28" t="s">
        <v>1166</v>
      </c>
      <c r="E16" s="28" t="s">
        <v>964</v>
      </c>
      <c r="F16" s="28" t="s">
        <v>965</v>
      </c>
      <c r="G16" s="28" t="s">
        <v>481</v>
      </c>
      <c r="H16" s="28" t="s">
        <v>483</v>
      </c>
      <c r="I16" s="28" t="s">
        <v>1176</v>
      </c>
      <c r="J16" s="83">
        <v>-1</v>
      </c>
      <c r="K16" s="83">
        <v>21</v>
      </c>
      <c r="L16" s="83">
        <v>16</v>
      </c>
      <c r="M16" s="83">
        <v>8</v>
      </c>
      <c r="N16" s="83">
        <v>-10.8</v>
      </c>
      <c r="O16" s="83">
        <v>85.2769605462108</v>
      </c>
      <c r="P16" s="83">
        <v>4.3</v>
      </c>
      <c r="Q16" s="83">
        <v>93.0226316548828</v>
      </c>
      <c r="R16" s="83">
        <v>0.168018948891677</v>
      </c>
      <c r="S16" s="83">
        <v>0.168018948891677</v>
      </c>
      <c r="T16" s="83">
        <v>1.66533453693773e-16</v>
      </c>
      <c r="U16" s="83">
        <v>0.416059825130693</v>
      </c>
      <c r="V16" s="83">
        <v>0.416059825130693</v>
      </c>
      <c r="W16" s="83">
        <v>4.44089209850063e-16</v>
      </c>
      <c r="X16" s="83">
        <v>0.16660124323431</v>
      </c>
      <c r="Y16" s="83">
        <v>0.16660124323431</v>
      </c>
      <c r="Z16" s="83">
        <v>5.55111512312578e-17</v>
      </c>
      <c r="AA16" s="83">
        <v>0.332406570861826</v>
      </c>
      <c r="AB16" s="83">
        <v>0.332406570861826</v>
      </c>
      <c r="AC16" s="83">
        <v>5.55111512312578e-17</v>
      </c>
      <c r="AD16" s="28" t="s">
        <v>2720</v>
      </c>
      <c r="AE16" s="43" t="s">
        <v>2721</v>
      </c>
    </row>
    <row r="17" ht="28" spans="1:31">
      <c r="A17" s="28" t="s">
        <v>1188</v>
      </c>
      <c r="B17" s="28" t="s">
        <v>467</v>
      </c>
      <c r="C17" s="28" t="s">
        <v>1182</v>
      </c>
      <c r="D17" s="28" t="s">
        <v>1183</v>
      </c>
      <c r="E17" s="28" t="s">
        <v>964</v>
      </c>
      <c r="F17" s="28" t="s">
        <v>965</v>
      </c>
      <c r="G17" s="28" t="s">
        <v>481</v>
      </c>
      <c r="H17" s="28" t="s">
        <v>483</v>
      </c>
      <c r="I17" s="28" t="s">
        <v>1176</v>
      </c>
      <c r="J17" s="83">
        <v>-1</v>
      </c>
      <c r="K17" s="83">
        <v>18</v>
      </c>
      <c r="L17" s="83">
        <v>16</v>
      </c>
      <c r="M17" s="83">
        <v>8</v>
      </c>
      <c r="N17" s="83">
        <v>-39.7</v>
      </c>
      <c r="O17" s="83">
        <v>83.3874690825906</v>
      </c>
      <c r="P17" s="83">
        <v>4.3</v>
      </c>
      <c r="Q17" s="83">
        <v>93.0226316548828</v>
      </c>
      <c r="R17" s="83">
        <v>0.493697899667921</v>
      </c>
      <c r="S17" s="83">
        <v>0.493697899667921</v>
      </c>
      <c r="T17" s="83">
        <v>3.88578058618805e-16</v>
      </c>
      <c r="U17" s="83">
        <v>0.430398440290314</v>
      </c>
      <c r="V17" s="83">
        <v>0.430398440290314</v>
      </c>
      <c r="W17" s="83">
        <v>2.77555756156289e-16</v>
      </c>
      <c r="X17" s="83">
        <v>0.48799293872326</v>
      </c>
      <c r="Y17" s="83">
        <v>0.48799293872326</v>
      </c>
      <c r="Z17" s="83">
        <v>3.33066907387547e-16</v>
      </c>
      <c r="AA17" s="83">
        <v>0.348651074648076</v>
      </c>
      <c r="AB17" s="83">
        <v>0.348651074648076</v>
      </c>
      <c r="AC17" s="83">
        <v>4.44089209850063e-16</v>
      </c>
      <c r="AD17" s="28" t="s">
        <v>2720</v>
      </c>
      <c r="AE17" s="43" t="s">
        <v>2721</v>
      </c>
    </row>
    <row r="18" ht="28" spans="1:31">
      <c r="A18" s="28" t="s">
        <v>1202</v>
      </c>
      <c r="B18" s="28" t="s">
        <v>658</v>
      </c>
      <c r="C18" s="28" t="s">
        <v>1190</v>
      </c>
      <c r="D18" s="28" t="s">
        <v>1191</v>
      </c>
      <c r="E18" s="28" t="s">
        <v>964</v>
      </c>
      <c r="F18" s="28" t="s">
        <v>965</v>
      </c>
      <c r="G18" s="28" t="s">
        <v>669</v>
      </c>
      <c r="H18" s="28" t="s">
        <v>671</v>
      </c>
      <c r="I18" s="28" t="s">
        <v>980</v>
      </c>
      <c r="J18" s="83">
        <v>-1</v>
      </c>
      <c r="K18" s="83">
        <v>40</v>
      </c>
      <c r="L18" s="83">
        <v>41</v>
      </c>
      <c r="M18" s="83">
        <v>41</v>
      </c>
      <c r="N18" s="83">
        <v>-73.85</v>
      </c>
      <c r="O18" s="83">
        <v>250.884783753155</v>
      </c>
      <c r="P18" s="83">
        <v>35.69</v>
      </c>
      <c r="Q18" s="83">
        <v>250.897929303491</v>
      </c>
      <c r="R18" s="83">
        <v>0.432445052669623</v>
      </c>
      <c r="S18" s="83">
        <v>0.432445052669623</v>
      </c>
      <c r="T18" s="83">
        <v>3.33066907387547e-16</v>
      </c>
      <c r="U18" s="83">
        <v>0.224821304015751</v>
      </c>
      <c r="V18" s="83">
        <v>0.224821304015751</v>
      </c>
      <c r="W18" s="83">
        <v>4.16333634234434e-16</v>
      </c>
      <c r="X18" s="83">
        <v>0.432445052669623</v>
      </c>
      <c r="Y18" s="83">
        <v>0.432445052669623</v>
      </c>
      <c r="Z18" s="83">
        <v>3.33066907387547e-16</v>
      </c>
      <c r="AA18" s="83">
        <v>0.224821304015751</v>
      </c>
      <c r="AB18" s="83">
        <v>0.224821304015751</v>
      </c>
      <c r="AC18" s="83">
        <v>4.16333634234434e-16</v>
      </c>
      <c r="AD18" s="28" t="s">
        <v>2720</v>
      </c>
      <c r="AE18" s="43" t="s">
        <v>2721</v>
      </c>
    </row>
    <row r="19" ht="28" spans="1:31">
      <c r="A19" s="28" t="s">
        <v>1218</v>
      </c>
      <c r="B19" s="28" t="s">
        <v>680</v>
      </c>
      <c r="C19" s="28" t="s">
        <v>1206</v>
      </c>
      <c r="D19" s="28" t="s">
        <v>1207</v>
      </c>
      <c r="E19" s="28" t="s">
        <v>964</v>
      </c>
      <c r="F19" s="28" t="s">
        <v>965</v>
      </c>
      <c r="G19" s="28" t="s">
        <v>692</v>
      </c>
      <c r="H19" s="28" t="s">
        <v>694</v>
      </c>
      <c r="I19" s="28" t="s">
        <v>980</v>
      </c>
      <c r="J19" s="83">
        <v>-1</v>
      </c>
      <c r="K19" s="83">
        <v>14</v>
      </c>
      <c r="L19" s="83">
        <v>16</v>
      </c>
      <c r="M19" s="83">
        <v>16</v>
      </c>
      <c r="N19" s="83">
        <v>-23</v>
      </c>
      <c r="O19" s="83">
        <v>58.2752091373339</v>
      </c>
      <c r="P19" s="83">
        <v>-51</v>
      </c>
      <c r="Q19" s="83">
        <v>75.6240702422185</v>
      </c>
      <c r="R19" s="83">
        <v>-0.399924573898597</v>
      </c>
      <c r="S19" s="83">
        <v>-0.399924573898597</v>
      </c>
      <c r="T19" s="83">
        <v>1.11022302462516e-16</v>
      </c>
      <c r="U19" s="83">
        <v>0.369586569708241</v>
      </c>
      <c r="V19" s="83">
        <v>0.369586569708241</v>
      </c>
      <c r="W19" s="83">
        <v>1.66533453693773e-16</v>
      </c>
      <c r="X19" s="83">
        <v>-0.399924573898597</v>
      </c>
      <c r="Y19" s="83">
        <v>-0.399924573898597</v>
      </c>
      <c r="Z19" s="83">
        <v>1.11022302462516e-16</v>
      </c>
      <c r="AA19" s="83">
        <v>0.369586569708241</v>
      </c>
      <c r="AB19" s="83">
        <v>0.369586569708241</v>
      </c>
      <c r="AC19" s="83">
        <v>1.66533453693773e-16</v>
      </c>
      <c r="AD19" s="28" t="s">
        <v>2720</v>
      </c>
      <c r="AE19" s="43" t="s">
        <v>2721</v>
      </c>
    </row>
    <row r="20" ht="28" spans="1:31">
      <c r="A20" s="28" t="s">
        <v>1234</v>
      </c>
      <c r="B20" s="28" t="s">
        <v>749</v>
      </c>
      <c r="C20" s="28" t="s">
        <v>1222</v>
      </c>
      <c r="D20" s="28" t="s">
        <v>1223</v>
      </c>
      <c r="E20" s="28" t="s">
        <v>964</v>
      </c>
      <c r="F20" s="28" t="s">
        <v>965</v>
      </c>
      <c r="G20" s="28" t="s">
        <v>762</v>
      </c>
      <c r="H20" s="28" t="s">
        <v>764</v>
      </c>
      <c r="I20" s="28" t="s">
        <v>980</v>
      </c>
      <c r="J20" s="83">
        <v>-1</v>
      </c>
      <c r="K20" s="83">
        <v>18</v>
      </c>
      <c r="L20" s="83">
        <v>19</v>
      </c>
      <c r="M20" s="83">
        <v>19</v>
      </c>
      <c r="N20" s="83">
        <v>-4.6</v>
      </c>
      <c r="O20" s="83">
        <v>11.7192149907748</v>
      </c>
      <c r="P20" s="83">
        <v>-4.59999999999999</v>
      </c>
      <c r="Q20" s="83">
        <v>11.0013635518512</v>
      </c>
      <c r="R20" s="83">
        <v>8.41788462297137e-16</v>
      </c>
      <c r="S20" s="83">
        <v>8.41788462297137e-16</v>
      </c>
      <c r="T20" s="83">
        <v>9.86076131526265e-32</v>
      </c>
      <c r="U20" s="83">
        <v>0.32891812735531</v>
      </c>
      <c r="V20" s="83">
        <v>0.32891812735531</v>
      </c>
      <c r="W20" s="83">
        <v>5.55111512312578e-17</v>
      </c>
      <c r="X20" s="83">
        <v>8.41788462297137e-16</v>
      </c>
      <c r="Y20" s="83">
        <v>8.41788462297137e-16</v>
      </c>
      <c r="Z20" s="83">
        <v>9.86076131526265e-32</v>
      </c>
      <c r="AA20" s="83">
        <v>0.32891812735531</v>
      </c>
      <c r="AB20" s="83">
        <v>0.32891812735531</v>
      </c>
      <c r="AC20" s="83">
        <v>5.55111512312578e-17</v>
      </c>
      <c r="AD20" s="28" t="s">
        <v>2720</v>
      </c>
      <c r="AE20" s="43" t="s">
        <v>2721</v>
      </c>
    </row>
    <row r="21" ht="28" spans="1:31">
      <c r="A21" s="28" t="s">
        <v>1250</v>
      </c>
      <c r="B21" s="28" t="s">
        <v>794</v>
      </c>
      <c r="C21" s="28" t="s">
        <v>1238</v>
      </c>
      <c r="D21" s="28" t="s">
        <v>1239</v>
      </c>
      <c r="E21" s="28" t="s">
        <v>964</v>
      </c>
      <c r="F21" s="28" t="s">
        <v>965</v>
      </c>
      <c r="G21" s="28" t="s">
        <v>808</v>
      </c>
      <c r="H21" s="28" t="s">
        <v>810</v>
      </c>
      <c r="I21" s="28" t="s">
        <v>980</v>
      </c>
      <c r="J21" s="83">
        <v>-1</v>
      </c>
      <c r="K21" s="83">
        <v>25</v>
      </c>
      <c r="L21" s="83">
        <v>23</v>
      </c>
      <c r="M21" s="83">
        <v>23</v>
      </c>
      <c r="N21" s="83">
        <v>-12.3</v>
      </c>
      <c r="O21" s="83">
        <v>11.651180197731</v>
      </c>
      <c r="P21" s="83">
        <v>-4.59999999999999</v>
      </c>
      <c r="Q21" s="83">
        <v>24.668400839941</v>
      </c>
      <c r="R21" s="83">
        <v>0.398144340356546</v>
      </c>
      <c r="S21" s="83">
        <v>0.398144340356546</v>
      </c>
      <c r="T21" s="83">
        <v>3.33066907387547e-16</v>
      </c>
      <c r="U21" s="83">
        <v>0.291769600156317</v>
      </c>
      <c r="V21" s="83">
        <v>0.291769600156317</v>
      </c>
      <c r="W21" s="83">
        <v>2.22044604925031e-16</v>
      </c>
      <c r="X21" s="83">
        <v>0.398144340356546</v>
      </c>
      <c r="Y21" s="83">
        <v>0.398144340356546</v>
      </c>
      <c r="Z21" s="83">
        <v>3.33066907387547e-16</v>
      </c>
      <c r="AA21" s="83">
        <v>0.291769600156317</v>
      </c>
      <c r="AB21" s="83">
        <v>0.291769600156317</v>
      </c>
      <c r="AC21" s="83">
        <v>2.22044604925031e-16</v>
      </c>
      <c r="AD21" s="28" t="s">
        <v>2720</v>
      </c>
      <c r="AE21" s="43" t="s">
        <v>2721</v>
      </c>
    </row>
    <row r="22" ht="28" spans="1:31">
      <c r="A22" s="28" t="s">
        <v>1257</v>
      </c>
      <c r="B22" s="28" t="s">
        <v>36</v>
      </c>
      <c r="C22" s="28" t="s">
        <v>962</v>
      </c>
      <c r="D22" s="28" t="s">
        <v>1253</v>
      </c>
      <c r="E22" s="28" t="s">
        <v>964</v>
      </c>
      <c r="F22" s="28" t="s">
        <v>1254</v>
      </c>
      <c r="G22" s="28" t="s">
        <v>56</v>
      </c>
      <c r="H22" s="28" t="s">
        <v>58</v>
      </c>
      <c r="I22" s="28" t="s">
        <v>980</v>
      </c>
      <c r="J22" s="83">
        <v>1</v>
      </c>
      <c r="K22" s="83">
        <v>25</v>
      </c>
      <c r="L22" s="83">
        <v>25</v>
      </c>
      <c r="M22" s="83">
        <v>25</v>
      </c>
      <c r="N22" s="83">
        <v>0.08</v>
      </c>
      <c r="O22" s="83">
        <v>0.127671453348037</v>
      </c>
      <c r="P22" s="83">
        <v>-0.01</v>
      </c>
      <c r="Q22" s="83">
        <v>0.08</v>
      </c>
      <c r="R22" s="83">
        <v>0.831513033039763</v>
      </c>
      <c r="S22" s="83">
        <v>0.831513033039763</v>
      </c>
      <c r="T22" s="83">
        <v>4.44089209850063e-16</v>
      </c>
      <c r="U22" s="83">
        <v>0.29481204052947</v>
      </c>
      <c r="V22" s="83">
        <v>0.29481204052947</v>
      </c>
      <c r="W22" s="83">
        <v>5.55111512312578e-17</v>
      </c>
      <c r="X22" s="83">
        <v>0.831513033039763</v>
      </c>
      <c r="Y22" s="83">
        <v>0.831513033039763</v>
      </c>
      <c r="Z22" s="83">
        <v>4.44089209850063e-16</v>
      </c>
      <c r="AA22" s="83">
        <v>0.29481204052947</v>
      </c>
      <c r="AB22" s="83">
        <v>0.29481204052947</v>
      </c>
      <c r="AC22" s="83">
        <v>5.55111512312578e-17</v>
      </c>
      <c r="AD22" s="28" t="s">
        <v>2720</v>
      </c>
      <c r="AE22" s="43" t="s">
        <v>2721</v>
      </c>
    </row>
    <row r="23" ht="28" spans="1:31">
      <c r="A23" s="28" t="s">
        <v>1262</v>
      </c>
      <c r="B23" s="28" t="s">
        <v>118</v>
      </c>
      <c r="C23" s="28" t="s">
        <v>986</v>
      </c>
      <c r="D23" s="28" t="s">
        <v>1258</v>
      </c>
      <c r="E23" s="28" t="s">
        <v>964</v>
      </c>
      <c r="F23" s="28" t="s">
        <v>1254</v>
      </c>
      <c r="G23" s="28" t="s">
        <v>135</v>
      </c>
      <c r="H23" s="28" t="s">
        <v>137</v>
      </c>
      <c r="I23" s="28" t="s">
        <v>998</v>
      </c>
      <c r="J23" s="83">
        <v>1</v>
      </c>
      <c r="K23" s="83">
        <v>30</v>
      </c>
      <c r="L23" s="83">
        <v>30</v>
      </c>
      <c r="M23" s="83">
        <v>15</v>
      </c>
      <c r="N23" s="83">
        <v>0.002</v>
      </c>
      <c r="O23" s="83">
        <v>0.04</v>
      </c>
      <c r="P23" s="83">
        <v>0.003</v>
      </c>
      <c r="Q23" s="83">
        <v>0.03</v>
      </c>
      <c r="R23" s="83">
        <v>-0.0265229235394417</v>
      </c>
      <c r="S23" s="83">
        <v>-0.0265229235394417</v>
      </c>
      <c r="T23" s="83">
        <v>1.38777878078145e-17</v>
      </c>
      <c r="U23" s="83">
        <v>0.316240124403963</v>
      </c>
      <c r="V23" s="83">
        <v>0.316240124403963</v>
      </c>
      <c r="W23" s="83">
        <v>3.88578058618805e-16</v>
      </c>
      <c r="X23" s="83">
        <v>-0.0279169430494429</v>
      </c>
      <c r="Y23" s="83">
        <v>-0.0279169430494429</v>
      </c>
      <c r="Z23" s="83">
        <v>1.04083408558608e-17</v>
      </c>
      <c r="AA23" s="83">
        <v>0.258211466239547</v>
      </c>
      <c r="AB23" s="83">
        <v>0.258211466239547</v>
      </c>
      <c r="AC23" s="83">
        <v>2.77555756156289e-16</v>
      </c>
      <c r="AD23" s="28" t="s">
        <v>2720</v>
      </c>
      <c r="AE23" s="43" t="s">
        <v>2721</v>
      </c>
    </row>
    <row r="24" ht="28" spans="1:31">
      <c r="A24" s="28" t="s">
        <v>1265</v>
      </c>
      <c r="B24" s="28" t="s">
        <v>118</v>
      </c>
      <c r="C24" s="28" t="s">
        <v>1004</v>
      </c>
      <c r="D24" s="28" t="s">
        <v>1263</v>
      </c>
      <c r="E24" s="28" t="s">
        <v>964</v>
      </c>
      <c r="F24" s="28" t="s">
        <v>1254</v>
      </c>
      <c r="G24" s="28" t="s">
        <v>135</v>
      </c>
      <c r="H24" s="28" t="s">
        <v>137</v>
      </c>
      <c r="I24" s="28" t="s">
        <v>998</v>
      </c>
      <c r="J24" s="83">
        <v>1</v>
      </c>
      <c r="K24" s="83">
        <v>30</v>
      </c>
      <c r="L24" s="83">
        <v>30</v>
      </c>
      <c r="M24" s="83">
        <v>15</v>
      </c>
      <c r="N24" s="83">
        <v>0.00800000000000001</v>
      </c>
      <c r="O24" s="83">
        <v>0.0435889894354067</v>
      </c>
      <c r="P24" s="83">
        <v>0.003</v>
      </c>
      <c r="Q24" s="83">
        <v>0.03</v>
      </c>
      <c r="R24" s="83">
        <v>0.123800691110841</v>
      </c>
      <c r="S24" s="83">
        <v>0.123800691110841</v>
      </c>
      <c r="T24" s="83">
        <v>2.35922392732846e-16</v>
      </c>
      <c r="U24" s="83">
        <v>0.316496912590164</v>
      </c>
      <c r="V24" s="83">
        <v>0.316496912590164</v>
      </c>
      <c r="W24" s="83">
        <v>1.66533453693773e-16</v>
      </c>
      <c r="X24" s="83">
        <v>0.131895158346392</v>
      </c>
      <c r="Y24" s="83">
        <v>0.131895158346392</v>
      </c>
      <c r="Z24" s="83">
        <v>4.16333634234434e-16</v>
      </c>
      <c r="AA24" s="83">
        <v>0.258479469410293</v>
      </c>
      <c r="AB24" s="83">
        <v>0.258479469410293</v>
      </c>
      <c r="AC24" s="83">
        <v>4.44089209850063e-16</v>
      </c>
      <c r="AD24" s="28" t="s">
        <v>2720</v>
      </c>
      <c r="AE24" s="43" t="s">
        <v>2721</v>
      </c>
    </row>
    <row r="25" ht="28" spans="1:31">
      <c r="A25" s="28" t="s">
        <v>1271</v>
      </c>
      <c r="B25" s="28" t="s">
        <v>286</v>
      </c>
      <c r="C25" s="28" t="s">
        <v>1058</v>
      </c>
      <c r="D25" s="28" t="s">
        <v>1266</v>
      </c>
      <c r="E25" s="28" t="s">
        <v>964</v>
      </c>
      <c r="F25" s="28" t="s">
        <v>1254</v>
      </c>
      <c r="G25" s="28" t="s">
        <v>301</v>
      </c>
      <c r="H25" s="28" t="s">
        <v>303</v>
      </c>
      <c r="I25" s="28" t="s">
        <v>1070</v>
      </c>
      <c r="J25" s="83">
        <v>1</v>
      </c>
      <c r="K25" s="83">
        <v>11</v>
      </c>
      <c r="L25" s="83">
        <v>19</v>
      </c>
      <c r="M25" s="83">
        <v>6</v>
      </c>
      <c r="N25" s="83">
        <v>1.91</v>
      </c>
      <c r="O25" s="83">
        <v>6.19460248926434</v>
      </c>
      <c r="P25" s="83">
        <v>-1.75</v>
      </c>
      <c r="Q25" s="83">
        <v>3.17231776466356</v>
      </c>
      <c r="R25" s="83">
        <v>0.645793025381655</v>
      </c>
      <c r="S25" s="83">
        <v>0.645793025381655</v>
      </c>
      <c r="T25" s="83">
        <v>3.33066907387547e-16</v>
      </c>
      <c r="U25" s="83">
        <v>0.519463082230312</v>
      </c>
      <c r="V25" s="83">
        <v>0.519463082230312</v>
      </c>
      <c r="W25" s="83">
        <v>2.22044604925031e-16</v>
      </c>
      <c r="X25" s="83">
        <v>0.792837882706655</v>
      </c>
      <c r="Y25" s="83">
        <v>0.792837882706655</v>
      </c>
      <c r="Z25" s="83">
        <v>3.33066907387547e-16</v>
      </c>
      <c r="AA25" s="83">
        <v>0.392450253740147</v>
      </c>
      <c r="AB25" s="83">
        <v>0.392450253740147</v>
      </c>
      <c r="AC25" s="83">
        <v>3.33066907387547e-16</v>
      </c>
      <c r="AD25" s="28" t="s">
        <v>2720</v>
      </c>
      <c r="AE25" s="43" t="s">
        <v>2721</v>
      </c>
    </row>
    <row r="26" ht="28" spans="1:31">
      <c r="A26" s="28" t="s">
        <v>1273</v>
      </c>
      <c r="B26" s="28" t="s">
        <v>286</v>
      </c>
      <c r="C26" s="28" t="s">
        <v>1076</v>
      </c>
      <c r="D26" s="28" t="s">
        <v>1272</v>
      </c>
      <c r="E26" s="28" t="s">
        <v>964</v>
      </c>
      <c r="F26" s="28" t="s">
        <v>1254</v>
      </c>
      <c r="G26" s="28" t="s">
        <v>301</v>
      </c>
      <c r="H26" s="28" t="s">
        <v>303</v>
      </c>
      <c r="I26" s="28" t="s">
        <v>1070</v>
      </c>
      <c r="J26" s="83">
        <v>1</v>
      </c>
      <c r="K26" s="83">
        <v>13</v>
      </c>
      <c r="L26" s="83">
        <v>19</v>
      </c>
      <c r="M26" s="83">
        <v>6</v>
      </c>
      <c r="N26" s="83">
        <v>-0.359999999999999</v>
      </c>
      <c r="O26" s="83">
        <v>2.96885499814322</v>
      </c>
      <c r="P26" s="83">
        <v>-1.75</v>
      </c>
      <c r="Q26" s="83">
        <v>3.17231776466356</v>
      </c>
      <c r="R26" s="83">
        <v>0.438188309961465</v>
      </c>
      <c r="S26" s="83">
        <v>0.438188309961465</v>
      </c>
      <c r="T26" s="83">
        <v>3.88578058618805e-16</v>
      </c>
      <c r="U26" s="83">
        <v>0.49864076435734</v>
      </c>
      <c r="V26" s="83">
        <v>0.49864076435734</v>
      </c>
      <c r="W26" s="83">
        <v>1.66533453693773e-16</v>
      </c>
      <c r="X26" s="83">
        <v>0.438137660908099</v>
      </c>
      <c r="Y26" s="83">
        <v>0.438137660908099</v>
      </c>
      <c r="Z26" s="83">
        <v>1.11022302462516e-16</v>
      </c>
      <c r="AA26" s="83">
        <v>0.364079802928186</v>
      </c>
      <c r="AB26" s="83">
        <v>0.364079802928186</v>
      </c>
      <c r="AC26" s="83">
        <v>2.22044604925031e-16</v>
      </c>
      <c r="AD26" s="28" t="s">
        <v>2720</v>
      </c>
      <c r="AE26" s="43" t="s">
        <v>2721</v>
      </c>
    </row>
    <row r="27" ht="28" spans="1:31">
      <c r="A27" s="28" t="s">
        <v>1275</v>
      </c>
      <c r="B27" s="28" t="s">
        <v>286</v>
      </c>
      <c r="C27" s="28" t="s">
        <v>1083</v>
      </c>
      <c r="D27" s="28" t="s">
        <v>1274</v>
      </c>
      <c r="E27" s="28" t="s">
        <v>964</v>
      </c>
      <c r="F27" s="28" t="s">
        <v>1254</v>
      </c>
      <c r="G27" s="28" t="s">
        <v>301</v>
      </c>
      <c r="H27" s="28" t="s">
        <v>303</v>
      </c>
      <c r="I27" s="28" t="s">
        <v>1070</v>
      </c>
      <c r="J27" s="83">
        <v>1</v>
      </c>
      <c r="K27" s="83">
        <v>22</v>
      </c>
      <c r="L27" s="83">
        <v>19</v>
      </c>
      <c r="M27" s="83">
        <v>7</v>
      </c>
      <c r="N27" s="83">
        <v>2.27</v>
      </c>
      <c r="O27" s="83">
        <v>6.05307359942038</v>
      </c>
      <c r="P27" s="83">
        <v>-1.75</v>
      </c>
      <c r="Q27" s="83">
        <v>3.17231776466356</v>
      </c>
      <c r="R27" s="83">
        <v>0.704801431957286</v>
      </c>
      <c r="S27" s="83">
        <v>0.704801431957286</v>
      </c>
      <c r="T27" s="83">
        <v>1.11022302462516e-16</v>
      </c>
      <c r="U27" s="83">
        <v>0.443707401657486</v>
      </c>
      <c r="V27" s="83">
        <v>0.443707401657486</v>
      </c>
      <c r="W27" s="83">
        <v>3.88578058618805e-16</v>
      </c>
      <c r="X27" s="83">
        <v>0.798502449510269</v>
      </c>
      <c r="Y27" s="83">
        <v>0.798502449510269</v>
      </c>
      <c r="Z27" s="83">
        <v>1.11022302462516e-16</v>
      </c>
      <c r="AA27" s="83">
        <v>0.325364118032114</v>
      </c>
      <c r="AB27" s="83">
        <v>0.325364118032114</v>
      </c>
      <c r="AC27" s="83">
        <v>4.9960036108132e-16</v>
      </c>
      <c r="AD27" s="28" t="s">
        <v>2720</v>
      </c>
      <c r="AE27" s="43" t="s">
        <v>2721</v>
      </c>
    </row>
    <row r="28" ht="28" spans="1:31">
      <c r="A28" s="28" t="s">
        <v>1280</v>
      </c>
      <c r="B28" s="28" t="s">
        <v>310</v>
      </c>
      <c r="C28" s="28" t="s">
        <v>1089</v>
      </c>
      <c r="D28" s="28" t="s">
        <v>1276</v>
      </c>
      <c r="E28" s="28" t="s">
        <v>964</v>
      </c>
      <c r="F28" s="28" t="s">
        <v>1254</v>
      </c>
      <c r="G28" s="28" t="s">
        <v>323</v>
      </c>
      <c r="H28" s="28" t="s">
        <v>325</v>
      </c>
      <c r="I28" s="28" t="s">
        <v>1100</v>
      </c>
      <c r="J28" s="83">
        <v>-1</v>
      </c>
      <c r="K28" s="83">
        <v>20</v>
      </c>
      <c r="L28" s="83">
        <v>20</v>
      </c>
      <c r="M28" s="83">
        <v>7</v>
      </c>
      <c r="N28" s="83">
        <v>-0.5</v>
      </c>
      <c r="O28" s="83">
        <v>2.85832118559129</v>
      </c>
      <c r="P28" s="83">
        <v>-0.1</v>
      </c>
      <c r="Q28" s="83">
        <v>0.6557438524302</v>
      </c>
      <c r="R28" s="83">
        <v>0.154382750531697</v>
      </c>
      <c r="S28" s="83">
        <v>0.154382750531697</v>
      </c>
      <c r="T28" s="83">
        <v>2.77555756156289e-16</v>
      </c>
      <c r="U28" s="83">
        <v>0.439657268620546</v>
      </c>
      <c r="V28" s="83">
        <v>0.439657268620546</v>
      </c>
      <c r="W28" s="83">
        <v>3.33066907387547e-16</v>
      </c>
      <c r="X28" s="83">
        <v>0.189064735579393</v>
      </c>
      <c r="Y28" s="83">
        <v>0.189064735579393</v>
      </c>
      <c r="Z28" s="83">
        <v>3.88578058618805e-16</v>
      </c>
      <c r="AA28" s="83">
        <v>0.316933460568613</v>
      </c>
      <c r="AB28" s="83">
        <v>0.316933460568613</v>
      </c>
      <c r="AC28" s="83">
        <v>3.88578058618805e-16</v>
      </c>
      <c r="AD28" s="28" t="s">
        <v>2720</v>
      </c>
      <c r="AE28" s="43" t="s">
        <v>2721</v>
      </c>
    </row>
    <row r="29" ht="28" spans="1:31">
      <c r="A29" s="28" t="s">
        <v>1282</v>
      </c>
      <c r="B29" s="28" t="s">
        <v>310</v>
      </c>
      <c r="C29" s="28" t="s">
        <v>1106</v>
      </c>
      <c r="D29" s="28" t="s">
        <v>1281</v>
      </c>
      <c r="E29" s="28" t="s">
        <v>964</v>
      </c>
      <c r="F29" s="28" t="s">
        <v>1254</v>
      </c>
      <c r="G29" s="28" t="s">
        <v>323</v>
      </c>
      <c r="H29" s="28" t="s">
        <v>325</v>
      </c>
      <c r="I29" s="28" t="s">
        <v>1100</v>
      </c>
      <c r="J29" s="83">
        <v>-1</v>
      </c>
      <c r="K29" s="83">
        <v>20</v>
      </c>
      <c r="L29" s="83">
        <v>20</v>
      </c>
      <c r="M29" s="83">
        <v>7</v>
      </c>
      <c r="N29" s="83">
        <v>-0.5</v>
      </c>
      <c r="O29" s="83">
        <v>1.13578166916005</v>
      </c>
      <c r="P29" s="83">
        <v>-0.1</v>
      </c>
      <c r="Q29" s="83">
        <v>0.6557438524302</v>
      </c>
      <c r="R29" s="83">
        <v>0.37261602760678</v>
      </c>
      <c r="S29" s="83">
        <v>0.37261602760678</v>
      </c>
      <c r="T29" s="83">
        <v>3.88578058618805e-16</v>
      </c>
      <c r="U29" s="83">
        <v>0.442072736145166</v>
      </c>
      <c r="V29" s="83">
        <v>0.442072736145166</v>
      </c>
      <c r="W29" s="83">
        <v>5.55111512312578e-17</v>
      </c>
      <c r="X29" s="83">
        <v>0.422761600903548</v>
      </c>
      <c r="Y29" s="83">
        <v>0.422761600903548</v>
      </c>
      <c r="Z29" s="83">
        <v>0</v>
      </c>
      <c r="AA29" s="83">
        <v>0.319740663882437</v>
      </c>
      <c r="AB29" s="83">
        <v>0.319740663882437</v>
      </c>
      <c r="AC29" s="83">
        <v>1.11022302462516e-16</v>
      </c>
      <c r="AD29" s="28" t="s">
        <v>2720</v>
      </c>
      <c r="AE29" s="43" t="s">
        <v>2721</v>
      </c>
    </row>
    <row r="30" ht="28" spans="1:31">
      <c r="A30" s="28" t="s">
        <v>1284</v>
      </c>
      <c r="B30" s="28" t="s">
        <v>310</v>
      </c>
      <c r="C30" s="28" t="s">
        <v>1111</v>
      </c>
      <c r="D30" s="28" t="s">
        <v>1283</v>
      </c>
      <c r="E30" s="28" t="s">
        <v>964</v>
      </c>
      <c r="F30" s="28" t="s">
        <v>1254</v>
      </c>
      <c r="G30" s="28" t="s">
        <v>323</v>
      </c>
      <c r="H30" s="28" t="s">
        <v>325</v>
      </c>
      <c r="I30" s="28" t="s">
        <v>1100</v>
      </c>
      <c r="J30" s="83">
        <v>-1</v>
      </c>
      <c r="K30" s="83">
        <v>20</v>
      </c>
      <c r="L30" s="83">
        <v>20</v>
      </c>
      <c r="M30" s="83">
        <v>6</v>
      </c>
      <c r="N30" s="83">
        <v>-0.3</v>
      </c>
      <c r="O30" s="83">
        <v>2.98663690461362</v>
      </c>
      <c r="P30" s="83">
        <v>-0.1</v>
      </c>
      <c r="Q30" s="83">
        <v>0.6557438524302</v>
      </c>
      <c r="R30" s="83">
        <v>0.0724274570627591</v>
      </c>
      <c r="S30" s="83">
        <v>0.0724274570627591</v>
      </c>
      <c r="T30" s="83">
        <v>1.38777878078145e-17</v>
      </c>
      <c r="U30" s="83">
        <v>0.465583017533336</v>
      </c>
      <c r="V30" s="83">
        <v>0.465583017533336</v>
      </c>
      <c r="W30" s="83">
        <v>4.44089209850063e-16</v>
      </c>
      <c r="X30" s="83">
        <v>0.0906617204361671</v>
      </c>
      <c r="Y30" s="83">
        <v>0.0906617204361671</v>
      </c>
      <c r="Z30" s="83">
        <v>4.16333634234434e-17</v>
      </c>
      <c r="AA30" s="83">
        <v>0.316390177382936</v>
      </c>
      <c r="AB30" s="83">
        <v>0.316390177382936</v>
      </c>
      <c r="AC30" s="83">
        <v>2.22044604925031e-16</v>
      </c>
      <c r="AD30" s="28" t="s">
        <v>2720</v>
      </c>
      <c r="AE30" s="43" t="s">
        <v>2721</v>
      </c>
    </row>
    <row r="31" ht="28" spans="1:31">
      <c r="A31" s="28" t="s">
        <v>1311</v>
      </c>
      <c r="B31" s="28" t="s">
        <v>515</v>
      </c>
      <c r="C31" s="28" t="s">
        <v>1300</v>
      </c>
      <c r="D31" s="28" t="s">
        <v>1301</v>
      </c>
      <c r="E31" s="28" t="s">
        <v>964</v>
      </c>
      <c r="F31" s="28" t="s">
        <v>1254</v>
      </c>
      <c r="G31" s="28" t="s">
        <v>531</v>
      </c>
      <c r="H31" s="28" t="s">
        <v>533</v>
      </c>
      <c r="I31" s="28" t="s">
        <v>980</v>
      </c>
      <c r="J31" s="83">
        <v>-1</v>
      </c>
      <c r="K31" s="83">
        <v>19</v>
      </c>
      <c r="L31" s="83">
        <v>17</v>
      </c>
      <c r="M31" s="83">
        <v>17</v>
      </c>
      <c r="N31" s="83">
        <v>-4.2</v>
      </c>
      <c r="O31" s="83">
        <v>7.66093989011792</v>
      </c>
      <c r="P31" s="83">
        <v>-0.7</v>
      </c>
      <c r="Q31" s="83">
        <v>9.70154626850792</v>
      </c>
      <c r="R31" s="83">
        <v>0.394211498184801</v>
      </c>
      <c r="S31" s="83">
        <v>0.394211498184801</v>
      </c>
      <c r="T31" s="83">
        <v>2.77555756156289e-16</v>
      </c>
      <c r="U31" s="83">
        <v>0.337065986516131</v>
      </c>
      <c r="V31" s="83">
        <v>0.337065986516131</v>
      </c>
      <c r="W31" s="83">
        <v>4.44089209850063e-16</v>
      </c>
      <c r="X31" s="83">
        <v>0.394211498184801</v>
      </c>
      <c r="Y31" s="83">
        <v>0.394211498184801</v>
      </c>
      <c r="Z31" s="83">
        <v>2.77555756156289e-16</v>
      </c>
      <c r="AA31" s="83">
        <v>0.337065986516131</v>
      </c>
      <c r="AB31" s="83">
        <v>0.337065986516131</v>
      </c>
      <c r="AC31" s="83">
        <v>4.44089209850063e-16</v>
      </c>
      <c r="AD31" s="28" t="s">
        <v>2720</v>
      </c>
      <c r="AE31" s="43" t="s">
        <v>2721</v>
      </c>
    </row>
    <row r="32" ht="28" spans="1:31">
      <c r="A32" s="28" t="s">
        <v>1327</v>
      </c>
      <c r="B32" s="28" t="s">
        <v>541</v>
      </c>
      <c r="C32" s="28" t="s">
        <v>1315</v>
      </c>
      <c r="D32" s="28" t="s">
        <v>1316</v>
      </c>
      <c r="E32" s="28" t="s">
        <v>964</v>
      </c>
      <c r="F32" s="28" t="s">
        <v>1254</v>
      </c>
      <c r="G32" s="28" t="s">
        <v>555</v>
      </c>
      <c r="H32" s="28" t="s">
        <v>557</v>
      </c>
      <c r="I32" s="28" t="s">
        <v>980</v>
      </c>
      <c r="J32" s="83">
        <v>1</v>
      </c>
      <c r="K32" s="83">
        <v>32</v>
      </c>
      <c r="L32" s="83">
        <v>32</v>
      </c>
      <c r="M32" s="83">
        <v>32</v>
      </c>
      <c r="N32" s="83">
        <v>6.25</v>
      </c>
      <c r="O32" s="83">
        <v>2.8</v>
      </c>
      <c r="P32" s="83">
        <v>2.55</v>
      </c>
      <c r="Q32" s="83">
        <v>3.87</v>
      </c>
      <c r="R32" s="83">
        <v>1.08213458043397</v>
      </c>
      <c r="S32" s="83">
        <v>1.08213458043397</v>
      </c>
      <c r="T32" s="83">
        <v>3.77475828372553e-15</v>
      </c>
      <c r="U32" s="83">
        <v>0.267672480172992</v>
      </c>
      <c r="V32" s="83">
        <v>0.267672480172992</v>
      </c>
      <c r="W32" s="83">
        <v>4.44089209850063e-16</v>
      </c>
      <c r="X32" s="83">
        <v>1.08213458043397</v>
      </c>
      <c r="Y32" s="83">
        <v>1.08213458043397</v>
      </c>
      <c r="Z32" s="83">
        <v>3.77475828372553e-15</v>
      </c>
      <c r="AA32" s="83">
        <v>0.267672480172992</v>
      </c>
      <c r="AB32" s="83">
        <v>0.267672480172992</v>
      </c>
      <c r="AC32" s="83">
        <v>4.44089209850063e-16</v>
      </c>
      <c r="AD32" s="28" t="s">
        <v>2720</v>
      </c>
      <c r="AE32" s="43" t="s">
        <v>2721</v>
      </c>
    </row>
    <row r="33" ht="28" spans="1:31">
      <c r="A33" s="28" t="s">
        <v>1344</v>
      </c>
      <c r="B33" s="28" t="s">
        <v>590</v>
      </c>
      <c r="C33" s="28" t="s">
        <v>1331</v>
      </c>
      <c r="D33" s="28" t="s">
        <v>1332</v>
      </c>
      <c r="E33" s="28" t="s">
        <v>964</v>
      </c>
      <c r="F33" s="28" t="s">
        <v>1254</v>
      </c>
      <c r="G33" s="28" t="s">
        <v>605</v>
      </c>
      <c r="H33" s="28" t="s">
        <v>607</v>
      </c>
      <c r="I33" s="28" t="s">
        <v>1342</v>
      </c>
      <c r="J33" s="83">
        <v>1</v>
      </c>
      <c r="K33" s="83">
        <v>9</v>
      </c>
      <c r="L33" s="83">
        <v>7</v>
      </c>
      <c r="M33" s="83">
        <v>4</v>
      </c>
      <c r="N33" s="83">
        <v>-0.5</v>
      </c>
      <c r="O33" s="83">
        <v>23.4795918367347</v>
      </c>
      <c r="P33" s="83">
        <v>-2.16</v>
      </c>
      <c r="Q33" s="83">
        <v>50.3030217381745</v>
      </c>
      <c r="R33" s="83">
        <v>0.0467496094636382</v>
      </c>
      <c r="S33" s="83">
        <v>0.0467496094636382</v>
      </c>
      <c r="T33" s="83">
        <v>2.08166817117217e-17</v>
      </c>
      <c r="U33" s="83">
        <v>0.600995149566818</v>
      </c>
      <c r="V33" s="83">
        <v>0.600995149566818</v>
      </c>
      <c r="W33" s="83">
        <v>1.11022302462516e-16</v>
      </c>
      <c r="X33" s="83">
        <v>0.0419532571413141</v>
      </c>
      <c r="Y33" s="83">
        <v>0.0419532571413141</v>
      </c>
      <c r="Z33" s="83">
        <v>0</v>
      </c>
      <c r="AA33" s="83">
        <v>0.504007198695146</v>
      </c>
      <c r="AB33" s="83">
        <v>0.504007198695146</v>
      </c>
      <c r="AC33" s="83">
        <v>4.44089209850063e-16</v>
      </c>
      <c r="AD33" s="28" t="s">
        <v>2720</v>
      </c>
      <c r="AE33" s="43" t="s">
        <v>2721</v>
      </c>
    </row>
    <row r="34" ht="28" spans="1:31">
      <c r="A34" s="28" t="s">
        <v>1353</v>
      </c>
      <c r="B34" s="28" t="s">
        <v>590</v>
      </c>
      <c r="C34" s="28" t="s">
        <v>1348</v>
      </c>
      <c r="D34" s="28" t="s">
        <v>1349</v>
      </c>
      <c r="E34" s="28" t="s">
        <v>964</v>
      </c>
      <c r="F34" s="28" t="s">
        <v>1254</v>
      </c>
      <c r="G34" s="28" t="s">
        <v>605</v>
      </c>
      <c r="H34" s="28" t="s">
        <v>607</v>
      </c>
      <c r="I34" s="28" t="s">
        <v>1342</v>
      </c>
      <c r="J34" s="83">
        <v>1</v>
      </c>
      <c r="K34" s="83">
        <v>8</v>
      </c>
      <c r="L34" s="83">
        <v>7</v>
      </c>
      <c r="M34" s="83">
        <v>3</v>
      </c>
      <c r="N34" s="83">
        <v>-0.56</v>
      </c>
      <c r="O34" s="83">
        <v>15.3471033018754</v>
      </c>
      <c r="P34" s="83">
        <v>-2.16</v>
      </c>
      <c r="Q34" s="83">
        <v>50.3030217381745</v>
      </c>
      <c r="R34" s="83">
        <v>0.0535768710508093</v>
      </c>
      <c r="S34" s="83">
        <v>0.0535768710508093</v>
      </c>
      <c r="T34" s="83">
        <v>3.46944695195361e-17</v>
      </c>
      <c r="U34" s="83">
        <v>0.677099556747379</v>
      </c>
      <c r="V34" s="83">
        <v>0.677099556747379</v>
      </c>
      <c r="W34" s="83">
        <v>2.22044604925031e-16</v>
      </c>
      <c r="X34" s="83">
        <v>0.0418510619418603</v>
      </c>
      <c r="Y34" s="83">
        <v>0.0418510619418603</v>
      </c>
      <c r="Z34" s="83">
        <v>2.77555756156289e-17</v>
      </c>
      <c r="AA34" s="83">
        <v>0.517605570458818</v>
      </c>
      <c r="AB34" s="83">
        <v>0.517605570458818</v>
      </c>
      <c r="AC34" s="83">
        <v>2.22044604925031e-16</v>
      </c>
      <c r="AD34" s="28" t="s">
        <v>2720</v>
      </c>
      <c r="AE34" s="43" t="s">
        <v>2721</v>
      </c>
    </row>
    <row r="35" ht="28" spans="1:31">
      <c r="A35" s="28" t="s">
        <v>1373</v>
      </c>
      <c r="B35" s="28" t="s">
        <v>36</v>
      </c>
      <c r="C35" s="28" t="s">
        <v>962</v>
      </c>
      <c r="D35" s="28" t="s">
        <v>1368</v>
      </c>
      <c r="E35" s="28" t="s">
        <v>1369</v>
      </c>
      <c r="F35" s="28" t="s">
        <v>965</v>
      </c>
      <c r="G35" s="28" t="s">
        <v>56</v>
      </c>
      <c r="H35" s="28" t="s">
        <v>58</v>
      </c>
      <c r="I35" s="28" t="s">
        <v>980</v>
      </c>
      <c r="J35" s="83">
        <v>-1</v>
      </c>
      <c r="K35" s="83">
        <v>25</v>
      </c>
      <c r="L35" s="83">
        <v>25</v>
      </c>
      <c r="M35" s="83">
        <v>25</v>
      </c>
      <c r="N35" s="83">
        <v>-49.4399999999999</v>
      </c>
      <c r="O35" s="83">
        <v>76.6249704730775</v>
      </c>
      <c r="P35" s="83">
        <v>14.9200000000001</v>
      </c>
      <c r="Q35" s="83">
        <v>90.3719121187551</v>
      </c>
      <c r="R35" s="83">
        <v>0.756128569647462</v>
      </c>
      <c r="S35" s="83">
        <v>0.756128569647462</v>
      </c>
      <c r="T35" s="83">
        <v>3.33066907387547e-16</v>
      </c>
      <c r="U35" s="83">
        <v>0.292775176779677</v>
      </c>
      <c r="V35" s="83">
        <v>0.292775176779677</v>
      </c>
      <c r="W35" s="83">
        <v>5.55111512312578e-17</v>
      </c>
      <c r="X35" s="83">
        <v>0.756128569647462</v>
      </c>
      <c r="Y35" s="83">
        <v>0.756128569647462</v>
      </c>
      <c r="Z35" s="83">
        <v>3.33066907387547e-16</v>
      </c>
      <c r="AA35" s="83">
        <v>0.292775176779677</v>
      </c>
      <c r="AB35" s="83">
        <v>0.292775176779677</v>
      </c>
      <c r="AC35" s="83">
        <v>5.55111512312578e-17</v>
      </c>
      <c r="AD35" s="28" t="s">
        <v>2720</v>
      </c>
      <c r="AE35" s="43" t="s">
        <v>2721</v>
      </c>
    </row>
    <row r="36" ht="28" spans="1:31">
      <c r="A36" s="28" t="s">
        <v>1379</v>
      </c>
      <c r="B36" s="28" t="s">
        <v>118</v>
      </c>
      <c r="C36" s="28" t="s">
        <v>986</v>
      </c>
      <c r="D36" s="28" t="s">
        <v>1374</v>
      </c>
      <c r="E36" s="28" t="s">
        <v>1369</v>
      </c>
      <c r="F36" s="28" t="s">
        <v>965</v>
      </c>
      <c r="G36" s="28" t="s">
        <v>135</v>
      </c>
      <c r="H36" s="28" t="s">
        <v>137</v>
      </c>
      <c r="I36" s="28" t="s">
        <v>998</v>
      </c>
      <c r="J36" s="83">
        <v>-1</v>
      </c>
      <c r="K36" s="83">
        <v>30</v>
      </c>
      <c r="L36" s="83">
        <v>30</v>
      </c>
      <c r="M36" s="83">
        <v>15</v>
      </c>
      <c r="N36" s="83">
        <v>-28.01</v>
      </c>
      <c r="O36" s="83">
        <v>67.786136488223</v>
      </c>
      <c r="P36" s="83">
        <v>6.04000000000008</v>
      </c>
      <c r="Q36" s="83">
        <v>71.4707681503424</v>
      </c>
      <c r="R36" s="83">
        <v>0.484768847144495</v>
      </c>
      <c r="S36" s="83">
        <v>0.484768847144495</v>
      </c>
      <c r="T36" s="83">
        <v>4.9960036108132e-16</v>
      </c>
      <c r="U36" s="83">
        <v>0.3203297057575</v>
      </c>
      <c r="V36" s="83">
        <v>0.3203297057575</v>
      </c>
      <c r="W36" s="83">
        <v>2.22044604925031e-16</v>
      </c>
      <c r="X36" s="83">
        <v>0.482504392968776</v>
      </c>
      <c r="Y36" s="83">
        <v>0.482504392968776</v>
      </c>
      <c r="Z36" s="83">
        <v>5.55111512312578e-17</v>
      </c>
      <c r="AA36" s="83">
        <v>0.261928910349643</v>
      </c>
      <c r="AB36" s="83">
        <v>0.261928910349643</v>
      </c>
      <c r="AC36" s="83">
        <v>1.66533453693773e-16</v>
      </c>
      <c r="AD36" s="28" t="s">
        <v>2720</v>
      </c>
      <c r="AE36" s="43" t="s">
        <v>2721</v>
      </c>
    </row>
    <row r="37" ht="28" spans="1:31">
      <c r="A37" s="28" t="s">
        <v>1382</v>
      </c>
      <c r="B37" s="28" t="s">
        <v>118</v>
      </c>
      <c r="C37" s="28" t="s">
        <v>1004</v>
      </c>
      <c r="D37" s="28" t="s">
        <v>1380</v>
      </c>
      <c r="E37" s="28" t="s">
        <v>1369</v>
      </c>
      <c r="F37" s="28" t="s">
        <v>965</v>
      </c>
      <c r="G37" s="28" t="s">
        <v>135</v>
      </c>
      <c r="H37" s="28" t="s">
        <v>137</v>
      </c>
      <c r="I37" s="28" t="s">
        <v>998</v>
      </c>
      <c r="J37" s="83">
        <v>-1</v>
      </c>
      <c r="K37" s="83">
        <v>30</v>
      </c>
      <c r="L37" s="83">
        <v>30</v>
      </c>
      <c r="M37" s="83">
        <v>15</v>
      </c>
      <c r="N37" s="83">
        <v>-39.1099999999999</v>
      </c>
      <c r="O37" s="83">
        <v>65.0674903465625</v>
      </c>
      <c r="P37" s="83">
        <v>6.04000000000008</v>
      </c>
      <c r="Q37" s="83">
        <v>71.4707681503424</v>
      </c>
      <c r="R37" s="83">
        <v>0.65989838869198</v>
      </c>
      <c r="S37" s="83">
        <v>0.65989838869198</v>
      </c>
      <c r="T37" s="83">
        <v>4.44089209850063e-16</v>
      </c>
      <c r="U37" s="83">
        <v>0.323787754270504</v>
      </c>
      <c r="V37" s="83">
        <v>0.323787754270504</v>
      </c>
      <c r="W37" s="83">
        <v>1.11022302462516e-16</v>
      </c>
      <c r="X37" s="83">
        <v>0.652047445775398</v>
      </c>
      <c r="Y37" s="83">
        <v>0.652047445775398</v>
      </c>
      <c r="Z37" s="83">
        <v>1.11022302462516e-16</v>
      </c>
      <c r="AA37" s="83">
        <v>0.264971159932898</v>
      </c>
      <c r="AB37" s="83">
        <v>0.264971159932898</v>
      </c>
      <c r="AC37" s="83">
        <v>4.44089209850063e-16</v>
      </c>
      <c r="AD37" s="28" t="s">
        <v>2720</v>
      </c>
      <c r="AE37" s="43" t="s">
        <v>2721</v>
      </c>
    </row>
    <row r="38" ht="28" spans="1:31">
      <c r="A38" s="28" t="s">
        <v>1395</v>
      </c>
      <c r="B38" s="28" t="s">
        <v>242</v>
      </c>
      <c r="C38" s="28" t="s">
        <v>1383</v>
      </c>
      <c r="D38" s="28" t="s">
        <v>1384</v>
      </c>
      <c r="E38" s="28" t="s">
        <v>1369</v>
      </c>
      <c r="F38" s="28" t="s">
        <v>965</v>
      </c>
      <c r="G38" s="28" t="s">
        <v>257</v>
      </c>
      <c r="H38" s="28" t="s">
        <v>259</v>
      </c>
      <c r="I38" s="28" t="s">
        <v>1393</v>
      </c>
      <c r="J38" s="83">
        <v>-1</v>
      </c>
      <c r="K38" s="83">
        <v>21</v>
      </c>
      <c r="L38" s="83">
        <v>21</v>
      </c>
      <c r="M38" s="83">
        <v>11</v>
      </c>
      <c r="N38" s="83">
        <v>-96.17</v>
      </c>
      <c r="O38" s="83">
        <v>253.397238935234</v>
      </c>
      <c r="P38" s="83">
        <v>60.42</v>
      </c>
      <c r="Q38" s="83">
        <v>362.821253925401</v>
      </c>
      <c r="R38" s="83">
        <v>0.494231115628698</v>
      </c>
      <c r="S38" s="83">
        <v>0.518440890371387</v>
      </c>
      <c r="T38" s="83">
        <v>0.0242097747426887</v>
      </c>
      <c r="U38" s="83">
        <v>0.377286058197566</v>
      </c>
      <c r="V38" s="83">
        <v>0.377793383978968</v>
      </c>
      <c r="W38" s="83">
        <v>0.000507325781402501</v>
      </c>
      <c r="X38" s="83">
        <v>0.469264765898166</v>
      </c>
      <c r="Y38" s="83">
        <v>0.490959138016996</v>
      </c>
      <c r="Z38" s="83">
        <v>0.0216943721188301</v>
      </c>
      <c r="AA38" s="83">
        <v>0.312825248275285</v>
      </c>
      <c r="AB38" s="83">
        <v>0.313221374536757</v>
      </c>
      <c r="AC38" s="83">
        <v>0.000396126261471563</v>
      </c>
      <c r="AD38" s="28" t="s">
        <v>2720</v>
      </c>
      <c r="AE38" s="43" t="s">
        <v>2722</v>
      </c>
    </row>
    <row r="39" ht="28" spans="1:31">
      <c r="A39" s="28" t="s">
        <v>1405</v>
      </c>
      <c r="B39" s="28" t="s">
        <v>242</v>
      </c>
      <c r="C39" s="28" t="s">
        <v>1399</v>
      </c>
      <c r="D39" s="28" t="s">
        <v>1400</v>
      </c>
      <c r="E39" s="28" t="s">
        <v>1369</v>
      </c>
      <c r="F39" s="28" t="s">
        <v>965</v>
      </c>
      <c r="G39" s="28" t="s">
        <v>257</v>
      </c>
      <c r="H39" s="28" t="s">
        <v>259</v>
      </c>
      <c r="I39" s="28" t="s">
        <v>1393</v>
      </c>
      <c r="J39" s="83">
        <v>-1</v>
      </c>
      <c r="K39" s="83">
        <v>22</v>
      </c>
      <c r="L39" s="83">
        <v>21</v>
      </c>
      <c r="M39" s="83">
        <v>10</v>
      </c>
      <c r="N39" s="83">
        <v>76.45</v>
      </c>
      <c r="O39" s="83">
        <v>275.85483537542</v>
      </c>
      <c r="P39" s="83">
        <v>60.42</v>
      </c>
      <c r="Q39" s="83">
        <v>362.821253925401</v>
      </c>
      <c r="R39" s="83">
        <v>-0.0453248532458107</v>
      </c>
      <c r="S39" s="83">
        <v>-0.0513058339208263</v>
      </c>
      <c r="T39" s="83">
        <v>0.00598098067501562</v>
      </c>
      <c r="U39" s="83">
        <v>0.38142711565032</v>
      </c>
      <c r="V39" s="83">
        <v>0.381438953128586</v>
      </c>
      <c r="W39" s="83">
        <v>1.18374782658859e-5</v>
      </c>
      <c r="X39" s="83">
        <v>-0.0432140953347762</v>
      </c>
      <c r="Y39" s="83">
        <v>-0.0489831415745481</v>
      </c>
      <c r="Z39" s="83">
        <v>0.0057690462397719</v>
      </c>
      <c r="AA39" s="83">
        <v>0.305115236758039</v>
      </c>
      <c r="AB39" s="83">
        <v>0.305125371725763</v>
      </c>
      <c r="AC39" s="83">
        <v>1.01349677240625e-5</v>
      </c>
      <c r="AD39" s="28" t="s">
        <v>2720</v>
      </c>
      <c r="AE39" s="43" t="s">
        <v>2722</v>
      </c>
    </row>
    <row r="40" ht="28" spans="1:31">
      <c r="A40" s="28" t="s">
        <v>1412</v>
      </c>
      <c r="B40" s="28" t="s">
        <v>467</v>
      </c>
      <c r="C40" s="28" t="s">
        <v>1165</v>
      </c>
      <c r="D40" s="28" t="s">
        <v>1406</v>
      </c>
      <c r="E40" s="28" t="s">
        <v>1369</v>
      </c>
      <c r="F40" s="28" t="s">
        <v>965</v>
      </c>
      <c r="G40" s="28" t="s">
        <v>481</v>
      </c>
      <c r="H40" s="28" t="s">
        <v>483</v>
      </c>
      <c r="I40" s="28" t="s">
        <v>1176</v>
      </c>
      <c r="J40" s="83">
        <v>-1</v>
      </c>
      <c r="K40" s="83">
        <v>21</v>
      </c>
      <c r="L40" s="83">
        <v>16</v>
      </c>
      <c r="M40" s="83">
        <v>8</v>
      </c>
      <c r="N40" s="83">
        <v>-61.6</v>
      </c>
      <c r="O40" s="83">
        <v>162.036940232775</v>
      </c>
      <c r="P40" s="83">
        <v>-2.9</v>
      </c>
      <c r="Q40" s="83">
        <v>162.009999691377</v>
      </c>
      <c r="R40" s="83">
        <v>0.352121342179348</v>
      </c>
      <c r="S40" s="83">
        <v>0.352121342179348</v>
      </c>
      <c r="T40" s="83">
        <v>4.44089209850063e-16</v>
      </c>
      <c r="U40" s="83">
        <v>0.418039228515676</v>
      </c>
      <c r="V40" s="83">
        <v>0.418039228515676</v>
      </c>
      <c r="W40" s="83">
        <v>3.33066907387547e-16</v>
      </c>
      <c r="X40" s="83">
        <v>0.354469702627032</v>
      </c>
      <c r="Y40" s="83">
        <v>0.354469702627032</v>
      </c>
      <c r="Z40" s="83">
        <v>2.22044604925031e-16</v>
      </c>
      <c r="AA40" s="83">
        <v>0.3343904962338</v>
      </c>
      <c r="AB40" s="83">
        <v>0.3343904962338</v>
      </c>
      <c r="AC40" s="83">
        <v>3.88578058618805e-16</v>
      </c>
      <c r="AD40" s="28" t="s">
        <v>2720</v>
      </c>
      <c r="AE40" s="43" t="s">
        <v>2721</v>
      </c>
    </row>
    <row r="41" ht="28" spans="1:31">
      <c r="A41" s="28" t="s">
        <v>1416</v>
      </c>
      <c r="B41" s="28" t="s">
        <v>467</v>
      </c>
      <c r="C41" s="28" t="s">
        <v>1182</v>
      </c>
      <c r="D41" s="28" t="s">
        <v>1413</v>
      </c>
      <c r="E41" s="28" t="s">
        <v>1369</v>
      </c>
      <c r="F41" s="28" t="s">
        <v>965</v>
      </c>
      <c r="G41" s="28" t="s">
        <v>481</v>
      </c>
      <c r="H41" s="28" t="s">
        <v>483</v>
      </c>
      <c r="I41" s="28" t="s">
        <v>1176</v>
      </c>
      <c r="J41" s="83">
        <v>-1</v>
      </c>
      <c r="K41" s="83">
        <v>18</v>
      </c>
      <c r="L41" s="83">
        <v>16</v>
      </c>
      <c r="M41" s="83">
        <v>8</v>
      </c>
      <c r="N41" s="83">
        <v>4.7</v>
      </c>
      <c r="O41" s="83">
        <v>137.807583245625</v>
      </c>
      <c r="P41" s="83">
        <v>-2.9</v>
      </c>
      <c r="Q41" s="83">
        <v>162.009999691377</v>
      </c>
      <c r="R41" s="83">
        <v>-0.0506595024350179</v>
      </c>
      <c r="S41" s="83">
        <v>-0.0506595024350179</v>
      </c>
      <c r="T41" s="83">
        <v>0</v>
      </c>
      <c r="U41" s="83">
        <v>0.424976363009572</v>
      </c>
      <c r="V41" s="83">
        <v>0.424976363009572</v>
      </c>
      <c r="W41" s="83">
        <v>2.22044604925031e-16</v>
      </c>
      <c r="X41" s="83">
        <v>-0.0495886127560601</v>
      </c>
      <c r="Y41" s="83">
        <v>-0.0495886127560601</v>
      </c>
      <c r="Z41" s="83">
        <v>2.77555756156289e-17</v>
      </c>
      <c r="AA41" s="83">
        <v>0.343644755189152</v>
      </c>
      <c r="AB41" s="83">
        <v>0.343644755189152</v>
      </c>
      <c r="AC41" s="83">
        <v>3.88578058618805e-16</v>
      </c>
      <c r="AD41" s="28" t="s">
        <v>2720</v>
      </c>
      <c r="AE41" s="43" t="s">
        <v>2721</v>
      </c>
    </row>
    <row r="42" ht="28" spans="1:31">
      <c r="A42" s="28" t="s">
        <v>1432</v>
      </c>
      <c r="B42" s="28" t="s">
        <v>36</v>
      </c>
      <c r="C42" s="28" t="s">
        <v>962</v>
      </c>
      <c r="D42" s="28" t="s">
        <v>1429</v>
      </c>
      <c r="E42" s="28" t="s">
        <v>1369</v>
      </c>
      <c r="F42" s="28" t="s">
        <v>1254</v>
      </c>
      <c r="G42" s="28" t="s">
        <v>56</v>
      </c>
      <c r="H42" s="28" t="s">
        <v>58</v>
      </c>
      <c r="I42" s="28" t="s">
        <v>980</v>
      </c>
      <c r="J42" s="83">
        <v>1</v>
      </c>
      <c r="K42" s="83">
        <v>25</v>
      </c>
      <c r="L42" s="83">
        <v>25</v>
      </c>
      <c r="M42" s="83">
        <v>25</v>
      </c>
      <c r="N42" s="83">
        <v>0.0399999999999999</v>
      </c>
      <c r="O42" s="83">
        <v>0.105356537528527</v>
      </c>
      <c r="P42" s="83">
        <v>-0.01</v>
      </c>
      <c r="Q42" s="83">
        <v>0.121243556529821</v>
      </c>
      <c r="R42" s="83">
        <v>0.433310917249261</v>
      </c>
      <c r="S42" s="83">
        <v>0.433310917249261</v>
      </c>
      <c r="T42" s="83">
        <v>4.44089209850063e-16</v>
      </c>
      <c r="U42" s="83">
        <v>0.286142592967342</v>
      </c>
      <c r="V42" s="83">
        <v>0.286142592967342</v>
      </c>
      <c r="W42" s="83">
        <v>0</v>
      </c>
      <c r="X42" s="83">
        <v>0.433310917249261</v>
      </c>
      <c r="Y42" s="83">
        <v>0.433310917249261</v>
      </c>
      <c r="Z42" s="83">
        <v>4.44089209850063e-16</v>
      </c>
      <c r="AA42" s="83">
        <v>0.286142592967342</v>
      </c>
      <c r="AB42" s="83">
        <v>0.286142592967342</v>
      </c>
      <c r="AC42" s="83">
        <v>0</v>
      </c>
      <c r="AD42" s="28" t="s">
        <v>2720</v>
      </c>
      <c r="AE42" s="43" t="s">
        <v>2721</v>
      </c>
    </row>
    <row r="43" ht="28" spans="1:31">
      <c r="A43" s="28" t="s">
        <v>1444</v>
      </c>
      <c r="B43" s="28" t="s">
        <v>95</v>
      </c>
      <c r="C43" s="28" t="s">
        <v>1433</v>
      </c>
      <c r="D43" s="28" t="s">
        <v>1434</v>
      </c>
      <c r="E43" s="28" t="s">
        <v>1369</v>
      </c>
      <c r="F43" s="28" t="s">
        <v>1254</v>
      </c>
      <c r="G43" s="28" t="s">
        <v>108</v>
      </c>
      <c r="H43" s="28" t="s">
        <v>110</v>
      </c>
      <c r="I43" s="28" t="s">
        <v>980</v>
      </c>
      <c r="J43" s="83">
        <v>1</v>
      </c>
      <c r="K43" s="83">
        <v>46</v>
      </c>
      <c r="L43" s="83">
        <v>45</v>
      </c>
      <c r="M43" s="83">
        <v>45</v>
      </c>
      <c r="N43" s="83">
        <v>0.31</v>
      </c>
      <c r="O43" s="83">
        <v>2.87156751618345</v>
      </c>
      <c r="P43" s="83">
        <v>-0.0199999999999996</v>
      </c>
      <c r="Q43" s="83">
        <v>3.01179348561617</v>
      </c>
      <c r="R43" s="83">
        <v>0.111230963040267</v>
      </c>
      <c r="S43" s="83">
        <v>0.111230963040267</v>
      </c>
      <c r="T43" s="83">
        <v>1.66533453693773e-16</v>
      </c>
      <c r="U43" s="83">
        <v>0.209831676532522</v>
      </c>
      <c r="V43" s="83">
        <v>0.209831676532522</v>
      </c>
      <c r="W43" s="83">
        <v>4.71844785465692e-16</v>
      </c>
      <c r="X43" s="83">
        <v>0.111230963040267</v>
      </c>
      <c r="Y43" s="83">
        <v>0.111230963040267</v>
      </c>
      <c r="Z43" s="83">
        <v>1.66533453693773e-16</v>
      </c>
      <c r="AA43" s="83">
        <v>0.209831676532522</v>
      </c>
      <c r="AB43" s="83">
        <v>0.209831676532522</v>
      </c>
      <c r="AC43" s="83">
        <v>4.71844785465692e-16</v>
      </c>
      <c r="AD43" s="28" t="s">
        <v>2720</v>
      </c>
      <c r="AE43" s="43" t="s">
        <v>2721</v>
      </c>
    </row>
    <row r="44" ht="28" spans="1:31">
      <c r="A44" s="28" t="s">
        <v>1452</v>
      </c>
      <c r="B44" s="28" t="s">
        <v>118</v>
      </c>
      <c r="C44" s="28" t="s">
        <v>986</v>
      </c>
      <c r="D44" s="28" t="s">
        <v>1448</v>
      </c>
      <c r="E44" s="28" t="s">
        <v>1369</v>
      </c>
      <c r="F44" s="28" t="s">
        <v>1254</v>
      </c>
      <c r="G44" s="28" t="s">
        <v>135</v>
      </c>
      <c r="H44" s="28" t="s">
        <v>137</v>
      </c>
      <c r="I44" s="28" t="s">
        <v>998</v>
      </c>
      <c r="J44" s="83">
        <v>1</v>
      </c>
      <c r="K44" s="83">
        <v>30</v>
      </c>
      <c r="L44" s="83">
        <v>30</v>
      </c>
      <c r="M44" s="83">
        <v>15</v>
      </c>
      <c r="N44" s="83">
        <v>0.002</v>
      </c>
      <c r="O44" s="83">
        <v>0.0458257569495584</v>
      </c>
      <c r="P44" s="83">
        <v>0.002</v>
      </c>
      <c r="Q44" s="83">
        <v>0.04</v>
      </c>
      <c r="R44" s="83">
        <v>0</v>
      </c>
      <c r="S44" s="83">
        <v>0</v>
      </c>
      <c r="T44" s="83">
        <v>0</v>
      </c>
      <c r="U44" s="83">
        <v>0.316227766016838</v>
      </c>
      <c r="V44" s="83">
        <v>0.316227766016838</v>
      </c>
      <c r="W44" s="83">
        <v>5.55111512312578e-17</v>
      </c>
      <c r="X44" s="83">
        <v>0</v>
      </c>
      <c r="Y44" s="83">
        <v>0</v>
      </c>
      <c r="Z44" s="83">
        <v>0</v>
      </c>
      <c r="AA44" s="83">
        <v>0.258198889747161</v>
      </c>
      <c r="AB44" s="83">
        <v>0.258198889747161</v>
      </c>
      <c r="AC44" s="83">
        <v>1.11022302462516e-16</v>
      </c>
      <c r="AD44" s="28" t="s">
        <v>2720</v>
      </c>
      <c r="AE44" s="43" t="s">
        <v>2721</v>
      </c>
    </row>
    <row r="45" ht="28" spans="1:31">
      <c r="A45" s="28" t="s">
        <v>1455</v>
      </c>
      <c r="B45" s="28" t="s">
        <v>118</v>
      </c>
      <c r="C45" s="28" t="s">
        <v>1004</v>
      </c>
      <c r="D45" s="28" t="s">
        <v>1453</v>
      </c>
      <c r="E45" s="28" t="s">
        <v>1369</v>
      </c>
      <c r="F45" s="28" t="s">
        <v>1254</v>
      </c>
      <c r="G45" s="28" t="s">
        <v>135</v>
      </c>
      <c r="H45" s="28" t="s">
        <v>137</v>
      </c>
      <c r="I45" s="28" t="s">
        <v>998</v>
      </c>
      <c r="J45" s="83">
        <v>1</v>
      </c>
      <c r="K45" s="83">
        <v>30</v>
      </c>
      <c r="L45" s="83">
        <v>30</v>
      </c>
      <c r="M45" s="83">
        <v>15</v>
      </c>
      <c r="N45" s="83">
        <v>0.00600000000000001</v>
      </c>
      <c r="O45" s="83">
        <v>0.04</v>
      </c>
      <c r="P45" s="83">
        <v>0.002</v>
      </c>
      <c r="Q45" s="83">
        <v>0.04</v>
      </c>
      <c r="R45" s="83">
        <v>0.098245614035088</v>
      </c>
      <c r="S45" s="83">
        <v>0.098245614035088</v>
      </c>
      <c r="T45" s="83">
        <v>4.16333634234434e-17</v>
      </c>
      <c r="U45" s="83">
        <v>0.316397292457111</v>
      </c>
      <c r="V45" s="83">
        <v>0.316397292457111</v>
      </c>
      <c r="W45" s="83">
        <v>4.44089209850063e-16</v>
      </c>
      <c r="X45" s="83">
        <v>0.0987012987012989</v>
      </c>
      <c r="Y45" s="83">
        <v>0.0987012987012989</v>
      </c>
      <c r="Z45" s="83">
        <v>4.16333634234434e-17</v>
      </c>
      <c r="AA45" s="83">
        <v>0.258356051899398</v>
      </c>
      <c r="AB45" s="83">
        <v>0.258356051899398</v>
      </c>
      <c r="AC45" s="83">
        <v>1.11022302462516e-16</v>
      </c>
      <c r="AD45" s="28" t="s">
        <v>2720</v>
      </c>
      <c r="AE45" s="43" t="s">
        <v>2721</v>
      </c>
    </row>
    <row r="46" ht="28" spans="1:31">
      <c r="A46" s="28" t="s">
        <v>1462</v>
      </c>
      <c r="B46" s="28" t="s">
        <v>242</v>
      </c>
      <c r="C46" s="28" t="s">
        <v>1383</v>
      </c>
      <c r="D46" s="28" t="s">
        <v>1459</v>
      </c>
      <c r="E46" s="28" t="s">
        <v>1369</v>
      </c>
      <c r="F46" s="28" t="s">
        <v>1254</v>
      </c>
      <c r="G46" s="28" t="s">
        <v>257</v>
      </c>
      <c r="H46" s="28" t="s">
        <v>259</v>
      </c>
      <c r="I46" s="28" t="s">
        <v>1393</v>
      </c>
      <c r="J46" s="83">
        <v>1</v>
      </c>
      <c r="K46" s="83">
        <v>21</v>
      </c>
      <c r="L46" s="83">
        <v>21</v>
      </c>
      <c r="M46" s="83">
        <v>11</v>
      </c>
      <c r="N46" s="83">
        <v>7.15000000000001</v>
      </c>
      <c r="O46" s="83">
        <v>11.7785567876544</v>
      </c>
      <c r="P46" s="83">
        <v>1.03</v>
      </c>
      <c r="Q46" s="83">
        <v>10.8304986034808</v>
      </c>
      <c r="R46" s="83">
        <v>0.507475793050415</v>
      </c>
      <c r="S46" s="83">
        <v>0.520058060039215</v>
      </c>
      <c r="T46" s="83">
        <v>0.0125822669888003</v>
      </c>
      <c r="U46" s="83">
        <v>0.377560685236762</v>
      </c>
      <c r="V46" s="83">
        <v>0.377828111786891</v>
      </c>
      <c r="W46" s="83">
        <v>0.00026742655012868</v>
      </c>
      <c r="X46" s="83">
        <v>0.518253042435418</v>
      </c>
      <c r="Y46" s="83">
        <v>0.530694991072662</v>
      </c>
      <c r="Z46" s="83">
        <v>0.0124419486372445</v>
      </c>
      <c r="AA46" s="83">
        <v>0.313744402643935</v>
      </c>
      <c r="AB46" s="83">
        <v>0.313991908705835</v>
      </c>
      <c r="AC46" s="83">
        <v>0.000247506061900105</v>
      </c>
      <c r="AD46" s="28" t="s">
        <v>2720</v>
      </c>
      <c r="AE46" s="43" t="s">
        <v>2722</v>
      </c>
    </row>
    <row r="47" ht="28" spans="1:31">
      <c r="A47" s="28" t="s">
        <v>1464</v>
      </c>
      <c r="B47" s="28" t="s">
        <v>242</v>
      </c>
      <c r="C47" s="28" t="s">
        <v>1399</v>
      </c>
      <c r="D47" s="28" t="s">
        <v>1463</v>
      </c>
      <c r="E47" s="28" t="s">
        <v>1369</v>
      </c>
      <c r="F47" s="28" t="s">
        <v>1254</v>
      </c>
      <c r="G47" s="28" t="s">
        <v>257</v>
      </c>
      <c r="H47" s="28" t="s">
        <v>259</v>
      </c>
      <c r="I47" s="28" t="s">
        <v>1393</v>
      </c>
      <c r="J47" s="83">
        <v>1</v>
      </c>
      <c r="K47" s="83">
        <v>22</v>
      </c>
      <c r="L47" s="83">
        <v>21</v>
      </c>
      <c r="M47" s="83">
        <v>10</v>
      </c>
      <c r="N47" s="83">
        <v>1.53999999999999</v>
      </c>
      <c r="O47" s="83">
        <v>12.3602912587042</v>
      </c>
      <c r="P47" s="83">
        <v>1.03</v>
      </c>
      <c r="Q47" s="83">
        <v>10.8304986034808</v>
      </c>
      <c r="R47" s="83">
        <v>0.0414467131352012</v>
      </c>
      <c r="S47" s="83">
        <v>0.0416996796820178</v>
      </c>
      <c r="T47" s="83">
        <v>0.000252966546816641</v>
      </c>
      <c r="U47" s="83">
        <v>0.381420223046392</v>
      </c>
      <c r="V47" s="83">
        <v>0.381420653863137</v>
      </c>
      <c r="W47" s="83">
        <v>4.30816744612095e-7</v>
      </c>
      <c r="X47" s="83">
        <v>0.0427345361524803</v>
      </c>
      <c r="Y47" s="83">
        <v>0.0430110010176943</v>
      </c>
      <c r="Z47" s="83">
        <v>0.00027646486521396</v>
      </c>
      <c r="AA47" s="83">
        <v>0.305114451360758</v>
      </c>
      <c r="AB47" s="83">
        <v>0.305114903070987</v>
      </c>
      <c r="AC47" s="83">
        <v>4.51710229387725e-7</v>
      </c>
      <c r="AD47" s="28" t="s">
        <v>2720</v>
      </c>
      <c r="AE47" s="43" t="s">
        <v>2722</v>
      </c>
    </row>
    <row r="48" ht="28" spans="1:31">
      <c r="A48" s="28" t="s">
        <v>1485</v>
      </c>
      <c r="B48" s="28" t="s">
        <v>420</v>
      </c>
      <c r="C48" s="28" t="s">
        <v>1149</v>
      </c>
      <c r="D48" s="28" t="s">
        <v>1480</v>
      </c>
      <c r="E48" s="28" t="s">
        <v>1369</v>
      </c>
      <c r="F48" s="28" t="s">
        <v>1254</v>
      </c>
      <c r="G48" s="28" t="s">
        <v>435</v>
      </c>
      <c r="H48" s="28" t="s">
        <v>437</v>
      </c>
      <c r="I48" s="28" t="s">
        <v>980</v>
      </c>
      <c r="J48" s="83">
        <v>1</v>
      </c>
      <c r="K48" s="83">
        <v>16</v>
      </c>
      <c r="L48" s="83">
        <v>17</v>
      </c>
      <c r="M48" s="83">
        <v>17</v>
      </c>
      <c r="N48" s="83">
        <v>0.02</v>
      </c>
      <c r="O48" s="83">
        <v>0.19672315572906</v>
      </c>
      <c r="P48" s="83">
        <v>0.13</v>
      </c>
      <c r="Q48" s="83">
        <v>0.206639783197718</v>
      </c>
      <c r="R48" s="83">
        <v>-0.531529868360196</v>
      </c>
      <c r="S48" s="83">
        <v>-0.531529868360196</v>
      </c>
      <c r="T48" s="83">
        <v>4.44089209850063e-16</v>
      </c>
      <c r="U48" s="83">
        <v>0.354406822864574</v>
      </c>
      <c r="V48" s="83">
        <v>0.354406822864574</v>
      </c>
      <c r="W48" s="83">
        <v>3.88578058618805e-16</v>
      </c>
      <c r="X48" s="83">
        <v>-0.531529868360196</v>
      </c>
      <c r="Y48" s="83">
        <v>-0.531529868360196</v>
      </c>
      <c r="Z48" s="83">
        <v>4.44089209850063e-16</v>
      </c>
      <c r="AA48" s="83">
        <v>0.354406822864574</v>
      </c>
      <c r="AB48" s="83">
        <v>0.354406822864574</v>
      </c>
      <c r="AC48" s="83">
        <v>3.88578058618805e-16</v>
      </c>
      <c r="AD48" s="28" t="s">
        <v>2720</v>
      </c>
      <c r="AE48" s="43" t="s">
        <v>2721</v>
      </c>
    </row>
    <row r="49" ht="28" spans="1:31">
      <c r="A49" s="28" t="s">
        <v>1491</v>
      </c>
      <c r="B49" s="28" t="s">
        <v>467</v>
      </c>
      <c r="C49" s="28" t="s">
        <v>1165</v>
      </c>
      <c r="D49" s="28" t="s">
        <v>1486</v>
      </c>
      <c r="E49" s="28" t="s">
        <v>1369</v>
      </c>
      <c r="F49" s="28" t="s">
        <v>1254</v>
      </c>
      <c r="G49" s="28" t="s">
        <v>481</v>
      </c>
      <c r="H49" s="28" t="s">
        <v>483</v>
      </c>
      <c r="I49" s="28" t="s">
        <v>1176</v>
      </c>
      <c r="J49" s="83">
        <v>1</v>
      </c>
      <c r="K49" s="83">
        <v>21</v>
      </c>
      <c r="L49" s="83">
        <v>16</v>
      </c>
      <c r="M49" s="83">
        <v>8</v>
      </c>
      <c r="N49" s="83">
        <v>8.9</v>
      </c>
      <c r="O49" s="83">
        <v>12.6822710899902</v>
      </c>
      <c r="P49" s="83">
        <v>-1.1</v>
      </c>
      <c r="Q49" s="83">
        <v>13.7568164921976</v>
      </c>
      <c r="R49" s="83">
        <v>0.749427100343928</v>
      </c>
      <c r="S49" s="83">
        <v>0.749427100343928</v>
      </c>
      <c r="T49" s="83">
        <v>2.22044604925031e-16</v>
      </c>
      <c r="U49" s="83">
        <v>0.426968983381186</v>
      </c>
      <c r="V49" s="83">
        <v>0.426968983381186</v>
      </c>
      <c r="W49" s="83">
        <v>2.22044604925031e-16</v>
      </c>
      <c r="X49" s="83">
        <v>0.743843090246722</v>
      </c>
      <c r="Y49" s="83">
        <v>0.743843090246722</v>
      </c>
      <c r="Z49" s="83">
        <v>4.44089209850063e-16</v>
      </c>
      <c r="AA49" s="83">
        <v>0.342922890763643</v>
      </c>
      <c r="AB49" s="83">
        <v>0.342922890763643</v>
      </c>
      <c r="AC49" s="83">
        <v>0</v>
      </c>
      <c r="AD49" s="28" t="s">
        <v>2720</v>
      </c>
      <c r="AE49" s="43" t="s">
        <v>2721</v>
      </c>
    </row>
    <row r="50" ht="28" spans="1:31">
      <c r="A50" s="28" t="s">
        <v>1495</v>
      </c>
      <c r="B50" s="28" t="s">
        <v>467</v>
      </c>
      <c r="C50" s="28" t="s">
        <v>1182</v>
      </c>
      <c r="D50" s="28" t="s">
        <v>1492</v>
      </c>
      <c r="E50" s="28" t="s">
        <v>1369</v>
      </c>
      <c r="F50" s="28" t="s">
        <v>1254</v>
      </c>
      <c r="G50" s="28" t="s">
        <v>481</v>
      </c>
      <c r="H50" s="28" t="s">
        <v>483</v>
      </c>
      <c r="I50" s="28" t="s">
        <v>1176</v>
      </c>
      <c r="J50" s="83">
        <v>1</v>
      </c>
      <c r="K50" s="83">
        <v>18</v>
      </c>
      <c r="L50" s="83">
        <v>16</v>
      </c>
      <c r="M50" s="83">
        <v>8</v>
      </c>
      <c r="N50" s="83">
        <v>-0.8</v>
      </c>
      <c r="O50" s="83">
        <v>9.31826164045633</v>
      </c>
      <c r="P50" s="83">
        <v>-1.1</v>
      </c>
      <c r="Q50" s="83">
        <v>13.7568164921976</v>
      </c>
      <c r="R50" s="83">
        <v>0.0268933805292898</v>
      </c>
      <c r="S50" s="83">
        <v>0.0268933805292898</v>
      </c>
      <c r="T50" s="83">
        <v>2.77555756156289e-17</v>
      </c>
      <c r="U50" s="83">
        <v>0.424934658841468</v>
      </c>
      <c r="V50" s="83">
        <v>0.424934658841468</v>
      </c>
      <c r="W50" s="83">
        <v>2.77555756156289e-16</v>
      </c>
      <c r="X50" s="83">
        <v>0.0252249813321692</v>
      </c>
      <c r="Y50" s="83">
        <v>0.0252249813321692</v>
      </c>
      <c r="Z50" s="83">
        <v>3.12250225675825e-17</v>
      </c>
      <c r="AA50" s="83">
        <v>0.343605752140208</v>
      </c>
      <c r="AB50" s="83">
        <v>0.343605752140208</v>
      </c>
      <c r="AC50" s="83">
        <v>5.55111512312578e-17</v>
      </c>
      <c r="AD50" s="28" t="s">
        <v>2720</v>
      </c>
      <c r="AE50" s="43" t="s">
        <v>2721</v>
      </c>
    </row>
    <row r="51" ht="28" spans="1:31">
      <c r="A51" s="28" t="s">
        <v>1500</v>
      </c>
      <c r="B51" s="28" t="s">
        <v>515</v>
      </c>
      <c r="C51" s="28" t="s">
        <v>1300</v>
      </c>
      <c r="D51" s="28" t="s">
        <v>1496</v>
      </c>
      <c r="E51" s="28" t="s">
        <v>1369</v>
      </c>
      <c r="F51" s="28" t="s">
        <v>1254</v>
      </c>
      <c r="G51" s="28" t="s">
        <v>531</v>
      </c>
      <c r="H51" s="28" t="s">
        <v>533</v>
      </c>
      <c r="I51" s="28" t="s">
        <v>980</v>
      </c>
      <c r="J51" s="83">
        <v>1</v>
      </c>
      <c r="K51" s="83">
        <v>19</v>
      </c>
      <c r="L51" s="83">
        <v>17</v>
      </c>
      <c r="M51" s="83">
        <v>17</v>
      </c>
      <c r="N51" s="83">
        <v>2.4</v>
      </c>
      <c r="O51" s="83">
        <v>1.90787840283389</v>
      </c>
      <c r="P51" s="83">
        <v>1.2</v>
      </c>
      <c r="Q51" s="83">
        <v>2.25166604983954</v>
      </c>
      <c r="R51" s="83">
        <v>0.564982038551276</v>
      </c>
      <c r="S51" s="83">
        <v>0.564982038551276</v>
      </c>
      <c r="T51" s="83">
        <v>3.33066907387547e-16</v>
      </c>
      <c r="U51" s="83">
        <v>0.340424010645857</v>
      </c>
      <c r="V51" s="83">
        <v>0.340424010645857</v>
      </c>
      <c r="W51" s="83">
        <v>3.88578058618805e-16</v>
      </c>
      <c r="X51" s="83">
        <v>0.564982038551276</v>
      </c>
      <c r="Y51" s="83">
        <v>0.564982038551276</v>
      </c>
      <c r="Z51" s="83">
        <v>3.33066907387547e-16</v>
      </c>
      <c r="AA51" s="83">
        <v>0.340424010645857</v>
      </c>
      <c r="AB51" s="83">
        <v>0.340424010645857</v>
      </c>
      <c r="AC51" s="83">
        <v>3.88578058618805e-16</v>
      </c>
      <c r="AD51" s="28" t="s">
        <v>2720</v>
      </c>
      <c r="AE51" s="43" t="s">
        <v>2721</v>
      </c>
    </row>
    <row r="52" ht="28" spans="1:31">
      <c r="A52" s="28" t="s">
        <v>1506</v>
      </c>
      <c r="B52" s="28" t="s">
        <v>541</v>
      </c>
      <c r="C52" s="28" t="s">
        <v>1315</v>
      </c>
      <c r="D52" s="28" t="s">
        <v>1502</v>
      </c>
      <c r="E52" s="28" t="s">
        <v>1369</v>
      </c>
      <c r="F52" s="28" t="s">
        <v>1254</v>
      </c>
      <c r="G52" s="28" t="s">
        <v>555</v>
      </c>
      <c r="H52" s="28" t="s">
        <v>557</v>
      </c>
      <c r="I52" s="28" t="s">
        <v>980</v>
      </c>
      <c r="J52" s="83">
        <v>1</v>
      </c>
      <c r="K52" s="83">
        <v>32</v>
      </c>
      <c r="L52" s="83">
        <v>32</v>
      </c>
      <c r="M52" s="83">
        <v>32</v>
      </c>
      <c r="N52" s="83">
        <v>0.47</v>
      </c>
      <c r="O52" s="83">
        <v>1.16</v>
      </c>
      <c r="P52" s="83">
        <v>0.55</v>
      </c>
      <c r="Q52" s="83">
        <v>1.21</v>
      </c>
      <c r="R52" s="83">
        <v>-0.0666757457981039</v>
      </c>
      <c r="S52" s="83">
        <v>-0.0666757457981039</v>
      </c>
      <c r="T52" s="83">
        <v>1.38777878078145e-17</v>
      </c>
      <c r="U52" s="83">
        <v>0.250069453712953</v>
      </c>
      <c r="V52" s="83">
        <v>0.250069453712953</v>
      </c>
      <c r="W52" s="83">
        <v>5.55111512312578e-17</v>
      </c>
      <c r="X52" s="83">
        <v>-0.0666757457981039</v>
      </c>
      <c r="Y52" s="83">
        <v>-0.0666757457981039</v>
      </c>
      <c r="Z52" s="83">
        <v>1.38777878078145e-17</v>
      </c>
      <c r="AA52" s="83">
        <v>0.250069453712953</v>
      </c>
      <c r="AB52" s="83">
        <v>0.250069453712953</v>
      </c>
      <c r="AC52" s="83">
        <v>5.55111512312578e-17</v>
      </c>
      <c r="AD52" s="28" t="s">
        <v>2720</v>
      </c>
      <c r="AE52" s="43" t="s">
        <v>2721</v>
      </c>
    </row>
    <row r="53" ht="28" spans="1:31">
      <c r="A53" s="28" t="s">
        <v>1526</v>
      </c>
      <c r="B53" s="28" t="s">
        <v>590</v>
      </c>
      <c r="C53" s="28" t="s">
        <v>1331</v>
      </c>
      <c r="D53" s="28" t="s">
        <v>1522</v>
      </c>
      <c r="E53" s="28" t="s">
        <v>1369</v>
      </c>
      <c r="F53" s="28" t="s">
        <v>1254</v>
      </c>
      <c r="G53" s="28" t="s">
        <v>605</v>
      </c>
      <c r="H53" s="28" t="s">
        <v>607</v>
      </c>
      <c r="I53" s="28" t="s">
        <v>1342</v>
      </c>
      <c r="J53" s="83">
        <v>1</v>
      </c>
      <c r="K53" s="83">
        <v>9</v>
      </c>
      <c r="L53" s="83">
        <v>7</v>
      </c>
      <c r="M53" s="83">
        <v>4</v>
      </c>
      <c r="N53" s="83">
        <v>4.02</v>
      </c>
      <c r="O53" s="83">
        <v>14.609693877551</v>
      </c>
      <c r="P53" s="83">
        <v>-1.33</v>
      </c>
      <c r="Q53" s="83">
        <v>14.2816575872772</v>
      </c>
      <c r="R53" s="83">
        <v>0.342728213890803</v>
      </c>
      <c r="S53" s="83">
        <v>0.342728213890803</v>
      </c>
      <c r="T53" s="83">
        <v>2.22044604925031e-16</v>
      </c>
      <c r="U53" s="83">
        <v>0.604672559753359</v>
      </c>
      <c r="V53" s="83">
        <v>0.604672559753359</v>
      </c>
      <c r="W53" s="83">
        <v>1.11022302462516e-16</v>
      </c>
      <c r="X53" s="83">
        <v>0.349562936458929</v>
      </c>
      <c r="Y53" s="83">
        <v>0.349562936458929</v>
      </c>
      <c r="Z53" s="83">
        <v>1.66533453693773e-16</v>
      </c>
      <c r="AA53" s="83">
        <v>0.507727115853398</v>
      </c>
      <c r="AB53" s="83">
        <v>0.507727115853398</v>
      </c>
      <c r="AC53" s="83">
        <v>0</v>
      </c>
      <c r="AD53" s="28" t="s">
        <v>2720</v>
      </c>
      <c r="AE53" s="43" t="s">
        <v>2721</v>
      </c>
    </row>
    <row r="54" ht="28" spans="1:31">
      <c r="A54" s="28" t="s">
        <v>1528</v>
      </c>
      <c r="B54" s="28" t="s">
        <v>590</v>
      </c>
      <c r="C54" s="28" t="s">
        <v>1348</v>
      </c>
      <c r="D54" s="28" t="s">
        <v>1527</v>
      </c>
      <c r="E54" s="28" t="s">
        <v>1369</v>
      </c>
      <c r="F54" s="28" t="s">
        <v>1254</v>
      </c>
      <c r="G54" s="28" t="s">
        <v>605</v>
      </c>
      <c r="H54" s="28" t="s">
        <v>607</v>
      </c>
      <c r="I54" s="28" t="s">
        <v>1342</v>
      </c>
      <c r="J54" s="83">
        <v>1</v>
      </c>
      <c r="K54" s="83">
        <v>8</v>
      </c>
      <c r="L54" s="83">
        <v>7</v>
      </c>
      <c r="M54" s="83">
        <v>3</v>
      </c>
      <c r="N54" s="83">
        <v>3.74</v>
      </c>
      <c r="O54" s="83">
        <v>10.6138170931164</v>
      </c>
      <c r="P54" s="83">
        <v>-1.33</v>
      </c>
      <c r="Q54" s="83">
        <v>14.2816575872772</v>
      </c>
      <c r="R54" s="83">
        <v>0.402026055934332</v>
      </c>
      <c r="S54" s="83">
        <v>0.402026055934332</v>
      </c>
      <c r="T54" s="83">
        <v>3.88578058618805e-16</v>
      </c>
      <c r="U54" s="83">
        <v>0.682407445705125</v>
      </c>
      <c r="V54" s="83">
        <v>0.682407445705125</v>
      </c>
      <c r="W54" s="83">
        <v>1.11022302462516e-16</v>
      </c>
      <c r="X54" s="83">
        <v>0.383528095494475</v>
      </c>
      <c r="Y54" s="83">
        <v>0.383528095494475</v>
      </c>
      <c r="Z54" s="83">
        <v>5.55111512312578e-17</v>
      </c>
      <c r="AA54" s="83">
        <v>0.522264558940132</v>
      </c>
      <c r="AB54" s="83">
        <v>0.522264558940132</v>
      </c>
      <c r="AC54" s="83">
        <v>4.44089209850063e-16</v>
      </c>
      <c r="AD54" s="28" t="s">
        <v>2720</v>
      </c>
      <c r="AE54" s="43" t="s">
        <v>2721</v>
      </c>
    </row>
    <row r="55" ht="28" spans="1:31">
      <c r="A55" s="28" t="s">
        <v>1568</v>
      </c>
      <c r="B55" s="28" t="s">
        <v>726</v>
      </c>
      <c r="C55" s="28" t="s">
        <v>1560</v>
      </c>
      <c r="D55" s="28" t="s">
        <v>1561</v>
      </c>
      <c r="E55" s="28" t="s">
        <v>1369</v>
      </c>
      <c r="F55" s="28" t="s">
        <v>1254</v>
      </c>
      <c r="G55" s="28" t="s">
        <v>739</v>
      </c>
      <c r="H55" s="28" t="s">
        <v>741</v>
      </c>
      <c r="I55" s="28" t="s">
        <v>1555</v>
      </c>
      <c r="J55" s="83">
        <v>1</v>
      </c>
      <c r="K55" s="83">
        <v>22</v>
      </c>
      <c r="L55" s="83">
        <v>22</v>
      </c>
      <c r="M55" s="83">
        <v>22</v>
      </c>
      <c r="N55" s="83">
        <v>0.0999999999999996</v>
      </c>
      <c r="O55" s="83">
        <v>1.26062745924549</v>
      </c>
      <c r="P55" s="83">
        <v>-0.600000000000001</v>
      </c>
      <c r="Q55" s="83">
        <v>1.26062745924549</v>
      </c>
      <c r="R55" s="83">
        <v>0.545303963243857</v>
      </c>
      <c r="S55" s="83">
        <v>0.545303963243857</v>
      </c>
      <c r="T55" s="83">
        <v>1.11022302462516e-16</v>
      </c>
      <c r="U55" s="83">
        <v>0.307063741020001</v>
      </c>
      <c r="V55" s="83">
        <v>0.307063741020001</v>
      </c>
      <c r="W55" s="83">
        <v>2.22044604925031e-16</v>
      </c>
      <c r="X55" s="83">
        <v>0.545303963243857</v>
      </c>
      <c r="Y55" s="83">
        <v>0.545303963243857</v>
      </c>
      <c r="Z55" s="83">
        <v>1.11022302462516e-16</v>
      </c>
      <c r="AA55" s="83">
        <v>0.307063741020001</v>
      </c>
      <c r="AB55" s="83">
        <v>0.307063741020001</v>
      </c>
      <c r="AC55" s="83">
        <v>2.22044604925031e-16</v>
      </c>
      <c r="AD55" s="28" t="s">
        <v>2720</v>
      </c>
      <c r="AE55" s="43" t="s">
        <v>2721</v>
      </c>
    </row>
    <row r="56" ht="28" spans="1:31">
      <c r="A56" s="28" t="s">
        <v>1577</v>
      </c>
      <c r="B56" s="28" t="s">
        <v>749</v>
      </c>
      <c r="C56" s="28" t="s">
        <v>1222</v>
      </c>
      <c r="D56" s="28" t="s">
        <v>1572</v>
      </c>
      <c r="E56" s="28" t="s">
        <v>1369</v>
      </c>
      <c r="F56" s="28" t="s">
        <v>1254</v>
      </c>
      <c r="G56" s="28" t="s">
        <v>762</v>
      </c>
      <c r="H56" s="28" t="s">
        <v>764</v>
      </c>
      <c r="I56" s="28" t="s">
        <v>980</v>
      </c>
      <c r="J56" s="83">
        <v>1</v>
      </c>
      <c r="K56" s="83">
        <v>18</v>
      </c>
      <c r="L56" s="83">
        <v>19</v>
      </c>
      <c r="M56" s="83">
        <v>19</v>
      </c>
      <c r="N56" s="83">
        <v>0.3</v>
      </c>
      <c r="O56" s="83">
        <v>2.36220236220354</v>
      </c>
      <c r="P56" s="83">
        <v>0.699999999999999</v>
      </c>
      <c r="Q56" s="83">
        <v>2.42693221990232</v>
      </c>
      <c r="R56" s="83">
        <v>-0.16336152229637</v>
      </c>
      <c r="S56" s="83">
        <v>-0.16336152229637</v>
      </c>
      <c r="T56" s="83">
        <v>3.33066907387547e-16</v>
      </c>
      <c r="U56" s="83">
        <v>0.329465885126119</v>
      </c>
      <c r="V56" s="83">
        <v>0.329465885126119</v>
      </c>
      <c r="W56" s="83">
        <v>3.88578058618805e-16</v>
      </c>
      <c r="X56" s="83">
        <v>-0.16336152229637</v>
      </c>
      <c r="Y56" s="83">
        <v>-0.16336152229637</v>
      </c>
      <c r="Z56" s="83">
        <v>3.33066907387547e-16</v>
      </c>
      <c r="AA56" s="83">
        <v>0.329465885126119</v>
      </c>
      <c r="AB56" s="83">
        <v>0.329465885126119</v>
      </c>
      <c r="AC56" s="83">
        <v>3.88578058618805e-16</v>
      </c>
      <c r="AD56" s="28" t="s">
        <v>2720</v>
      </c>
      <c r="AE56" s="43" t="s">
        <v>2721</v>
      </c>
    </row>
    <row r="57" ht="28" spans="1:31">
      <c r="A57" s="28" t="s">
        <v>1589</v>
      </c>
      <c r="B57" s="28" t="s">
        <v>770</v>
      </c>
      <c r="C57" s="28" t="s">
        <v>1579</v>
      </c>
      <c r="D57" s="28" t="s">
        <v>1580</v>
      </c>
      <c r="E57" s="28" t="s">
        <v>1369</v>
      </c>
      <c r="F57" s="28" t="s">
        <v>1254</v>
      </c>
      <c r="G57" s="28" t="s">
        <v>783</v>
      </c>
      <c r="H57" s="28" t="s">
        <v>785</v>
      </c>
      <c r="I57" s="28" t="s">
        <v>980</v>
      </c>
      <c r="J57" s="83">
        <v>1</v>
      </c>
      <c r="K57" s="83">
        <v>23</v>
      </c>
      <c r="L57" s="83">
        <v>23</v>
      </c>
      <c r="M57" s="83">
        <v>23</v>
      </c>
      <c r="N57" s="83">
        <v>0.6</v>
      </c>
      <c r="O57" s="83">
        <v>1.9</v>
      </c>
      <c r="P57" s="83">
        <v>0</v>
      </c>
      <c r="Q57" s="83">
        <v>2.1</v>
      </c>
      <c r="R57" s="83">
        <v>0.29448926106341</v>
      </c>
      <c r="S57" s="83">
        <v>0.29448926106341</v>
      </c>
      <c r="T57" s="83">
        <v>0</v>
      </c>
      <c r="U57" s="83">
        <v>0.296477947066118</v>
      </c>
      <c r="V57" s="83">
        <v>0.296477947066118</v>
      </c>
      <c r="W57" s="83">
        <v>0</v>
      </c>
      <c r="X57" s="83">
        <v>0.29448926106341</v>
      </c>
      <c r="Y57" s="83">
        <v>0.29448926106341</v>
      </c>
      <c r="Z57" s="83">
        <v>0</v>
      </c>
      <c r="AA57" s="83">
        <v>0.296477947066118</v>
      </c>
      <c r="AB57" s="83">
        <v>0.296477947066118</v>
      </c>
      <c r="AC57" s="83">
        <v>0</v>
      </c>
      <c r="AD57" s="28" t="s">
        <v>2720</v>
      </c>
      <c r="AE57" s="43" t="s">
        <v>2721</v>
      </c>
    </row>
    <row r="58" ht="28" spans="1:31">
      <c r="A58" s="28" t="s">
        <v>1606</v>
      </c>
      <c r="B58" s="28" t="s">
        <v>818</v>
      </c>
      <c r="C58" s="28" t="s">
        <v>1593</v>
      </c>
      <c r="D58" s="28" t="s">
        <v>1594</v>
      </c>
      <c r="E58" s="28" t="s">
        <v>1369</v>
      </c>
      <c r="F58" s="28" t="s">
        <v>1254</v>
      </c>
      <c r="G58" s="28" t="s">
        <v>830</v>
      </c>
      <c r="H58" s="28" t="s">
        <v>832</v>
      </c>
      <c r="I58" s="28" t="s">
        <v>1604</v>
      </c>
      <c r="J58" s="83">
        <v>1</v>
      </c>
      <c r="K58" s="83">
        <v>19</v>
      </c>
      <c r="L58" s="83">
        <v>23</v>
      </c>
      <c r="M58" s="83">
        <v>12</v>
      </c>
      <c r="N58" s="83">
        <v>0.97</v>
      </c>
      <c r="O58" s="83">
        <v>1.08972473588517</v>
      </c>
      <c r="P58" s="83">
        <v>0</v>
      </c>
      <c r="Q58" s="83">
        <v>1.15099956559505</v>
      </c>
      <c r="R58" s="83">
        <v>0.84850568637233</v>
      </c>
      <c r="S58" s="83">
        <v>0.84850568637233</v>
      </c>
      <c r="T58" s="83">
        <v>1.11022302462516e-16</v>
      </c>
      <c r="U58" s="83">
        <v>0.384157781370172</v>
      </c>
      <c r="V58" s="83">
        <v>0.384157781370172</v>
      </c>
      <c r="W58" s="83">
        <v>2.22044604925031e-16</v>
      </c>
      <c r="X58" s="83">
        <v>0.846827502287605</v>
      </c>
      <c r="Y58" s="83">
        <v>0.846827502287605</v>
      </c>
      <c r="Z58" s="83">
        <v>4.44089209850063e-16</v>
      </c>
      <c r="AA58" s="83">
        <v>0.323491800206175</v>
      </c>
      <c r="AB58" s="83">
        <v>0.323491800206175</v>
      </c>
      <c r="AC58" s="83">
        <v>2.22044604925031e-16</v>
      </c>
      <c r="AD58" s="28" t="s">
        <v>2720</v>
      </c>
      <c r="AE58" s="43" t="s">
        <v>2721</v>
      </c>
    </row>
    <row r="59" ht="28" spans="1:31">
      <c r="A59" s="28" t="s">
        <v>1615</v>
      </c>
      <c r="B59" s="28" t="s">
        <v>818</v>
      </c>
      <c r="C59" s="28" t="s">
        <v>1610</v>
      </c>
      <c r="D59" s="28" t="s">
        <v>1611</v>
      </c>
      <c r="E59" s="28" t="s">
        <v>1369</v>
      </c>
      <c r="F59" s="28" t="s">
        <v>1254</v>
      </c>
      <c r="G59" s="28" t="s">
        <v>830</v>
      </c>
      <c r="H59" s="28" t="s">
        <v>832</v>
      </c>
      <c r="I59" s="28" t="s">
        <v>1604</v>
      </c>
      <c r="J59" s="83">
        <v>1</v>
      </c>
      <c r="K59" s="83">
        <v>20</v>
      </c>
      <c r="L59" s="83">
        <v>23</v>
      </c>
      <c r="M59" s="83">
        <v>11</v>
      </c>
      <c r="N59" s="83">
        <v>0.95</v>
      </c>
      <c r="O59" s="83">
        <v>0.983869910099908</v>
      </c>
      <c r="P59" s="83">
        <v>0</v>
      </c>
      <c r="Q59" s="83">
        <v>1.15099956559505</v>
      </c>
      <c r="R59" s="83">
        <v>0.885777305723432</v>
      </c>
      <c r="S59" s="83">
        <v>0.885777305723432</v>
      </c>
      <c r="T59" s="83">
        <v>3.33066907387547e-16</v>
      </c>
      <c r="U59" s="83">
        <v>0.391872367958405</v>
      </c>
      <c r="V59" s="83">
        <v>0.391872367958405</v>
      </c>
      <c r="W59" s="83">
        <v>2.22044604925031e-16</v>
      </c>
      <c r="X59" s="83">
        <v>0.866022720140647</v>
      </c>
      <c r="Y59" s="83">
        <v>0.866022720140647</v>
      </c>
      <c r="Z59" s="83">
        <v>3.33066907387547e-16</v>
      </c>
      <c r="AA59" s="83">
        <v>0.319685997587138</v>
      </c>
      <c r="AB59" s="83">
        <v>0.319685997587138</v>
      </c>
      <c r="AC59" s="83">
        <v>4.44089209850063e-16</v>
      </c>
      <c r="AD59" s="28" t="s">
        <v>2720</v>
      </c>
      <c r="AE59" s="43" t="s">
        <v>2721</v>
      </c>
    </row>
    <row r="60" ht="28" spans="1:31">
      <c r="A60" s="28" t="s">
        <v>1639</v>
      </c>
      <c r="B60" s="28" t="s">
        <v>36</v>
      </c>
      <c r="C60" s="28" t="s">
        <v>962</v>
      </c>
      <c r="D60" s="28" t="s">
        <v>1634</v>
      </c>
      <c r="E60" s="28" t="s">
        <v>1635</v>
      </c>
      <c r="F60" s="28" t="s">
        <v>965</v>
      </c>
      <c r="G60" s="28" t="s">
        <v>56</v>
      </c>
      <c r="H60" s="28" t="s">
        <v>58</v>
      </c>
      <c r="I60" s="28" t="s">
        <v>980</v>
      </c>
      <c r="J60" s="83">
        <v>-1</v>
      </c>
      <c r="K60" s="83">
        <v>25</v>
      </c>
      <c r="L60" s="83">
        <v>25</v>
      </c>
      <c r="M60" s="83">
        <v>25</v>
      </c>
      <c r="N60" s="83">
        <v>-59.6799999999999</v>
      </c>
      <c r="O60" s="83">
        <v>116.634178524136</v>
      </c>
      <c r="P60" s="83">
        <v>19.52</v>
      </c>
      <c r="Q60" s="83">
        <v>114.997901285197</v>
      </c>
      <c r="R60" s="83">
        <v>0.673085317075232</v>
      </c>
      <c r="S60" s="83">
        <v>0.673085317075232</v>
      </c>
      <c r="T60" s="83">
        <v>3.33066907387547e-16</v>
      </c>
      <c r="U60" s="83">
        <v>0.29074118807046</v>
      </c>
      <c r="V60" s="83">
        <v>0.29074118807046</v>
      </c>
      <c r="W60" s="83">
        <v>1.11022302462516e-16</v>
      </c>
      <c r="X60" s="83">
        <v>0.673085317075232</v>
      </c>
      <c r="Y60" s="83">
        <v>0.673085317075232</v>
      </c>
      <c r="Z60" s="83">
        <v>3.33066907387547e-16</v>
      </c>
      <c r="AA60" s="83">
        <v>0.29074118807046</v>
      </c>
      <c r="AB60" s="83">
        <v>0.29074118807046</v>
      </c>
      <c r="AC60" s="83">
        <v>1.11022302462516e-16</v>
      </c>
      <c r="AD60" s="28" t="s">
        <v>2720</v>
      </c>
      <c r="AE60" s="43" t="s">
        <v>2721</v>
      </c>
    </row>
    <row r="61" ht="28" spans="1:31">
      <c r="A61" s="28" t="s">
        <v>1644</v>
      </c>
      <c r="B61" s="28" t="s">
        <v>143</v>
      </c>
      <c r="C61" s="28" t="s">
        <v>1013</v>
      </c>
      <c r="D61" s="28" t="s">
        <v>1640</v>
      </c>
      <c r="E61" s="28" t="s">
        <v>1635</v>
      </c>
      <c r="F61" s="28" t="s">
        <v>965</v>
      </c>
      <c r="G61" s="28" t="s">
        <v>157</v>
      </c>
      <c r="H61" s="28" t="s">
        <v>159</v>
      </c>
      <c r="I61" s="28" t="s">
        <v>980</v>
      </c>
      <c r="J61" s="83">
        <v>-1</v>
      </c>
      <c r="K61" s="83">
        <v>28</v>
      </c>
      <c r="L61" s="83">
        <v>28</v>
      </c>
      <c r="M61" s="83">
        <v>28</v>
      </c>
      <c r="N61" s="83">
        <v>-5.02999999999999</v>
      </c>
      <c r="O61" s="83">
        <v>8.60223226842893</v>
      </c>
      <c r="P61" s="83">
        <v>-0.150000000000006</v>
      </c>
      <c r="Q61" s="83">
        <v>8.3917995686265</v>
      </c>
      <c r="R61" s="83">
        <v>0.566262103656047</v>
      </c>
      <c r="S61" s="83">
        <v>0.566262103656047</v>
      </c>
      <c r="T61" s="83">
        <v>0</v>
      </c>
      <c r="U61" s="83">
        <v>0.272564749352545</v>
      </c>
      <c r="V61" s="83">
        <v>0.272564749352545</v>
      </c>
      <c r="W61" s="83">
        <v>2.77555756156289e-16</v>
      </c>
      <c r="X61" s="83">
        <v>0.566262103656047</v>
      </c>
      <c r="Y61" s="83">
        <v>0.566262103656047</v>
      </c>
      <c r="Z61" s="83">
        <v>0</v>
      </c>
      <c r="AA61" s="83">
        <v>0.272564749352545</v>
      </c>
      <c r="AB61" s="83">
        <v>0.272564749352545</v>
      </c>
      <c r="AC61" s="83">
        <v>2.77555756156289e-16</v>
      </c>
      <c r="AD61" s="28" t="s">
        <v>2720</v>
      </c>
      <c r="AE61" s="43" t="s">
        <v>2721</v>
      </c>
    </row>
    <row r="62" ht="28" spans="1:31">
      <c r="A62" s="28" t="s">
        <v>1661</v>
      </c>
      <c r="B62" s="28" t="s">
        <v>242</v>
      </c>
      <c r="C62" s="28" t="s">
        <v>1383</v>
      </c>
      <c r="D62" s="28" t="s">
        <v>1657</v>
      </c>
      <c r="E62" s="28" t="s">
        <v>1635</v>
      </c>
      <c r="F62" s="28" t="s">
        <v>965</v>
      </c>
      <c r="G62" s="28" t="s">
        <v>257</v>
      </c>
      <c r="H62" s="28" t="s">
        <v>259</v>
      </c>
      <c r="I62" s="28" t="s">
        <v>1393</v>
      </c>
      <c r="J62" s="83">
        <v>-1</v>
      </c>
      <c r="K62" s="83">
        <v>21</v>
      </c>
      <c r="L62" s="83">
        <v>21</v>
      </c>
      <c r="M62" s="83">
        <v>11</v>
      </c>
      <c r="N62" s="83">
        <v>-36.25</v>
      </c>
      <c r="O62" s="83">
        <v>436.318554384294</v>
      </c>
      <c r="P62" s="83">
        <v>70.3800000000001</v>
      </c>
      <c r="Q62" s="83">
        <v>441.543828968314</v>
      </c>
      <c r="R62" s="83">
        <v>0.228571234343865</v>
      </c>
      <c r="S62" s="83">
        <v>0.237273732780266</v>
      </c>
      <c r="T62" s="83">
        <v>0.00870249843640114</v>
      </c>
      <c r="U62" s="83">
        <v>0.373288713560177</v>
      </c>
      <c r="V62" s="83">
        <v>0.373373549755895</v>
      </c>
      <c r="W62" s="83">
        <v>8.48361957181409e-5</v>
      </c>
      <c r="X62" s="83">
        <v>0.229634525079821</v>
      </c>
      <c r="Y62" s="83">
        <v>0.238343188990786</v>
      </c>
      <c r="Z62" s="83">
        <v>0.00870866391096473</v>
      </c>
      <c r="AA62" s="83">
        <v>0.309622120209009</v>
      </c>
      <c r="AB62" s="83">
        <v>0.309700459656052</v>
      </c>
      <c r="AC62" s="83">
        <v>7.83394470434962e-5</v>
      </c>
      <c r="AD62" s="28" t="s">
        <v>2720</v>
      </c>
      <c r="AE62" s="43" t="s">
        <v>2722</v>
      </c>
    </row>
    <row r="63" ht="28" spans="1:31">
      <c r="A63" s="28" t="s">
        <v>1663</v>
      </c>
      <c r="B63" s="28" t="s">
        <v>242</v>
      </c>
      <c r="C63" s="28" t="s">
        <v>1399</v>
      </c>
      <c r="D63" s="28" t="s">
        <v>1662</v>
      </c>
      <c r="E63" s="28" t="s">
        <v>1635</v>
      </c>
      <c r="F63" s="28" t="s">
        <v>965</v>
      </c>
      <c r="G63" s="28" t="s">
        <v>257</v>
      </c>
      <c r="H63" s="28" t="s">
        <v>259</v>
      </c>
      <c r="I63" s="28" t="s">
        <v>1393</v>
      </c>
      <c r="J63" s="83">
        <v>-1</v>
      </c>
      <c r="K63" s="83">
        <v>22</v>
      </c>
      <c r="L63" s="83">
        <v>21</v>
      </c>
      <c r="M63" s="83">
        <v>10</v>
      </c>
      <c r="N63" s="83">
        <v>-272.98</v>
      </c>
      <c r="O63" s="83">
        <v>350.545454114014</v>
      </c>
      <c r="P63" s="83">
        <v>70.3800000000001</v>
      </c>
      <c r="Q63" s="83">
        <v>441.543828968314</v>
      </c>
      <c r="R63" s="83">
        <v>0.858342843723976</v>
      </c>
      <c r="S63" s="83">
        <v>0.880477249765548</v>
      </c>
      <c r="T63" s="83">
        <v>0.0221344060415725</v>
      </c>
      <c r="U63" s="83">
        <v>0.396189730165341</v>
      </c>
      <c r="V63" s="83">
        <v>0.396947947950311</v>
      </c>
      <c r="W63" s="83">
        <v>0.000758217784969872</v>
      </c>
      <c r="X63" s="83">
        <v>0.825074598019413</v>
      </c>
      <c r="Y63" s="83">
        <v>0.847803295078221</v>
      </c>
      <c r="Z63" s="83">
        <v>0.0227286970588085</v>
      </c>
      <c r="AA63" s="83">
        <v>0.317788087513389</v>
      </c>
      <c r="AB63" s="83">
        <v>0.318482948896916</v>
      </c>
      <c r="AC63" s="83">
        <v>0.000694861383526868</v>
      </c>
      <c r="AD63" s="28" t="s">
        <v>2720</v>
      </c>
      <c r="AE63" s="43" t="s">
        <v>2722</v>
      </c>
    </row>
    <row r="64" ht="28" spans="1:31">
      <c r="A64" s="28" t="s">
        <v>1667</v>
      </c>
      <c r="B64" s="28" t="s">
        <v>310</v>
      </c>
      <c r="C64" s="28" t="s">
        <v>1089</v>
      </c>
      <c r="D64" s="28" t="s">
        <v>1664</v>
      </c>
      <c r="E64" s="28" t="s">
        <v>1635</v>
      </c>
      <c r="F64" s="28" t="s">
        <v>965</v>
      </c>
      <c r="G64" s="28" t="s">
        <v>323</v>
      </c>
      <c r="H64" s="28" t="s">
        <v>325</v>
      </c>
      <c r="I64" s="28" t="s">
        <v>1100</v>
      </c>
      <c r="J64" s="83">
        <v>-1</v>
      </c>
      <c r="K64" s="83">
        <v>20</v>
      </c>
      <c r="L64" s="83">
        <v>20</v>
      </c>
      <c r="M64" s="83">
        <v>7</v>
      </c>
      <c r="N64" s="83">
        <v>-10.3</v>
      </c>
      <c r="O64" s="83">
        <v>38.3652186231227</v>
      </c>
      <c r="P64" s="83">
        <v>1.5</v>
      </c>
      <c r="Q64" s="83">
        <v>32.5459674921487</v>
      </c>
      <c r="R64" s="83">
        <v>0.308820320271854</v>
      </c>
      <c r="S64" s="83">
        <v>0.308820320271854</v>
      </c>
      <c r="T64" s="83">
        <v>2.77555756156289e-16</v>
      </c>
      <c r="U64" s="83">
        <v>0.44116125599038</v>
      </c>
      <c r="V64" s="83">
        <v>0.44116125599038</v>
      </c>
      <c r="W64" s="83">
        <v>1.66533453693773e-16</v>
      </c>
      <c r="X64" s="83">
        <v>0.325105672788061</v>
      </c>
      <c r="Y64" s="83">
        <v>0.325105672788061</v>
      </c>
      <c r="Z64" s="83">
        <v>0</v>
      </c>
      <c r="AA64" s="83">
        <v>0.318309866688086</v>
      </c>
      <c r="AB64" s="83">
        <v>0.318309866688086</v>
      </c>
      <c r="AC64" s="83">
        <v>2.77555756156289e-16</v>
      </c>
      <c r="AD64" s="28" t="s">
        <v>2720</v>
      </c>
      <c r="AE64" s="43" t="s">
        <v>2721</v>
      </c>
    </row>
    <row r="65" ht="28" spans="1:31">
      <c r="A65" s="28" t="s">
        <v>1669</v>
      </c>
      <c r="B65" s="28" t="s">
        <v>310</v>
      </c>
      <c r="C65" s="28" t="s">
        <v>1106</v>
      </c>
      <c r="D65" s="28" t="s">
        <v>1668</v>
      </c>
      <c r="E65" s="28" t="s">
        <v>1635</v>
      </c>
      <c r="F65" s="28" t="s">
        <v>965</v>
      </c>
      <c r="G65" s="28" t="s">
        <v>323</v>
      </c>
      <c r="H65" s="28" t="s">
        <v>325</v>
      </c>
      <c r="I65" s="28" t="s">
        <v>1100</v>
      </c>
      <c r="J65" s="83">
        <v>-1</v>
      </c>
      <c r="K65" s="83">
        <v>20</v>
      </c>
      <c r="L65" s="83">
        <v>20</v>
      </c>
      <c r="M65" s="83">
        <v>7</v>
      </c>
      <c r="N65" s="83">
        <v>-22.7</v>
      </c>
      <c r="O65" s="83">
        <v>32.1420285607489</v>
      </c>
      <c r="P65" s="83">
        <v>1.5</v>
      </c>
      <c r="Q65" s="83">
        <v>32.5459674921487</v>
      </c>
      <c r="R65" s="83">
        <v>0.727887021533125</v>
      </c>
      <c r="S65" s="83">
        <v>0.727887021533125</v>
      </c>
      <c r="T65" s="83">
        <v>2.22044604925031e-16</v>
      </c>
      <c r="U65" s="83">
        <v>0.450187311435825</v>
      </c>
      <c r="V65" s="83">
        <v>0.450187311435825</v>
      </c>
      <c r="W65" s="83">
        <v>2.77555756156289e-16</v>
      </c>
      <c r="X65" s="83">
        <v>0.733327489491094</v>
      </c>
      <c r="Y65" s="83">
        <v>0.733327489491094</v>
      </c>
      <c r="Z65" s="83">
        <v>2.22044604925031e-16</v>
      </c>
      <c r="AA65" s="83">
        <v>0.32668350905049</v>
      </c>
      <c r="AB65" s="83">
        <v>0.32668350905049</v>
      </c>
      <c r="AC65" s="83">
        <v>2.77555756156289e-16</v>
      </c>
      <c r="AD65" s="28" t="s">
        <v>2720</v>
      </c>
      <c r="AE65" s="43" t="s">
        <v>2721</v>
      </c>
    </row>
    <row r="66" ht="28" spans="1:31">
      <c r="A66" s="28" t="s">
        <v>1671</v>
      </c>
      <c r="B66" s="28" t="s">
        <v>310</v>
      </c>
      <c r="C66" s="28" t="s">
        <v>1111</v>
      </c>
      <c r="D66" s="28" t="s">
        <v>1670</v>
      </c>
      <c r="E66" s="28" t="s">
        <v>1635</v>
      </c>
      <c r="F66" s="28" t="s">
        <v>965</v>
      </c>
      <c r="G66" s="28" t="s">
        <v>323</v>
      </c>
      <c r="H66" s="28" t="s">
        <v>325</v>
      </c>
      <c r="I66" s="28" t="s">
        <v>1100</v>
      </c>
      <c r="J66" s="83">
        <v>-1</v>
      </c>
      <c r="K66" s="83">
        <v>20</v>
      </c>
      <c r="L66" s="83">
        <v>20</v>
      </c>
      <c r="M66" s="83">
        <v>6</v>
      </c>
      <c r="N66" s="83">
        <v>4.5</v>
      </c>
      <c r="O66" s="83">
        <v>22.1501692995787</v>
      </c>
      <c r="P66" s="83">
        <v>1.5</v>
      </c>
      <c r="Q66" s="83">
        <v>32.5459674921487</v>
      </c>
      <c r="R66" s="83">
        <v>-0.117718465844362</v>
      </c>
      <c r="S66" s="83">
        <v>-0.117718465844362</v>
      </c>
      <c r="T66" s="83">
        <v>4.16333634234434e-16</v>
      </c>
      <c r="U66" s="83">
        <v>0.465760839583748</v>
      </c>
      <c r="V66" s="83">
        <v>0.465760839583748</v>
      </c>
      <c r="W66" s="83">
        <v>2.22044604925031e-16</v>
      </c>
      <c r="X66" s="83">
        <v>-0.105626620457098</v>
      </c>
      <c r="Y66" s="83">
        <v>-0.105626620457098</v>
      </c>
      <c r="Z66" s="83">
        <v>4.16333634234434e-17</v>
      </c>
      <c r="AA66" s="83">
        <v>0.31644819842569</v>
      </c>
      <c r="AB66" s="83">
        <v>0.31644819842569</v>
      </c>
      <c r="AC66" s="83">
        <v>5.55111512312578e-17</v>
      </c>
      <c r="AD66" s="28" t="s">
        <v>2720</v>
      </c>
      <c r="AE66" s="43" t="s">
        <v>2721</v>
      </c>
    </row>
    <row r="67" ht="28" spans="1:31">
      <c r="A67" s="28" t="s">
        <v>1683</v>
      </c>
      <c r="B67" s="28" t="s">
        <v>331</v>
      </c>
      <c r="C67" s="28" t="s">
        <v>1672</v>
      </c>
      <c r="D67" s="28" t="s">
        <v>1673</v>
      </c>
      <c r="E67" s="28" t="s">
        <v>1635</v>
      </c>
      <c r="F67" s="28" t="s">
        <v>965</v>
      </c>
      <c r="G67" s="28" t="s">
        <v>343</v>
      </c>
      <c r="H67" s="28" t="s">
        <v>345</v>
      </c>
      <c r="I67" s="28" t="s">
        <v>980</v>
      </c>
      <c r="J67" s="83">
        <v>-1</v>
      </c>
      <c r="K67" s="83">
        <v>39</v>
      </c>
      <c r="L67" s="83">
        <v>34</v>
      </c>
      <c r="M67" s="83">
        <v>34</v>
      </c>
      <c r="N67" s="83">
        <v>-15.01</v>
      </c>
      <c r="O67" s="83">
        <v>6.06302729665635</v>
      </c>
      <c r="P67" s="83">
        <v>-0.930000000000007</v>
      </c>
      <c r="Q67" s="83">
        <v>7.20186087063614</v>
      </c>
      <c r="R67" s="83">
        <v>2.10536928381549</v>
      </c>
      <c r="S67" s="83">
        <v>2.10536928381549</v>
      </c>
      <c r="T67" s="83">
        <v>3.99680288865056e-15</v>
      </c>
      <c r="U67" s="83">
        <v>0.292254899204073</v>
      </c>
      <c r="V67" s="83">
        <v>0.292254899204073</v>
      </c>
      <c r="W67" s="83">
        <v>0</v>
      </c>
      <c r="X67" s="83">
        <v>2.10536928381549</v>
      </c>
      <c r="Y67" s="83">
        <v>2.10536928381549</v>
      </c>
      <c r="Z67" s="83">
        <v>3.99680288865056e-15</v>
      </c>
      <c r="AA67" s="83">
        <v>0.292254899204073</v>
      </c>
      <c r="AB67" s="83">
        <v>0.292254899204073</v>
      </c>
      <c r="AC67" s="83">
        <v>0</v>
      </c>
      <c r="AD67" s="28" t="s">
        <v>2720</v>
      </c>
      <c r="AE67" s="43" t="s">
        <v>2721</v>
      </c>
    </row>
    <row r="68" ht="28" spans="1:31">
      <c r="A68" s="28" t="s">
        <v>1694</v>
      </c>
      <c r="B68" s="28" t="s">
        <v>397</v>
      </c>
      <c r="C68" s="28" t="s">
        <v>1133</v>
      </c>
      <c r="D68" s="28" t="s">
        <v>1687</v>
      </c>
      <c r="E68" s="28" t="s">
        <v>1635</v>
      </c>
      <c r="F68" s="28" t="s">
        <v>965</v>
      </c>
      <c r="G68" s="28" t="s">
        <v>411</v>
      </c>
      <c r="H68" s="28" t="s">
        <v>413</v>
      </c>
      <c r="I68" s="28" t="s">
        <v>980</v>
      </c>
      <c r="J68" s="83">
        <v>-1</v>
      </c>
      <c r="K68" s="83">
        <v>80</v>
      </c>
      <c r="L68" s="83">
        <v>69</v>
      </c>
      <c r="M68" s="83">
        <v>69</v>
      </c>
      <c r="N68" s="83">
        <v>-0.18</v>
      </c>
      <c r="O68" s="83">
        <v>0.91</v>
      </c>
      <c r="P68" s="83">
        <v>0.24</v>
      </c>
      <c r="Q68" s="83">
        <v>0.68</v>
      </c>
      <c r="R68" s="83">
        <v>0.514758493985435</v>
      </c>
      <c r="S68" s="83">
        <v>0.514758493985435</v>
      </c>
      <c r="T68" s="83">
        <v>1.11022302462516e-16</v>
      </c>
      <c r="U68" s="83">
        <v>0.166978848546396</v>
      </c>
      <c r="V68" s="83">
        <v>0.166978848546396</v>
      </c>
      <c r="W68" s="83">
        <v>1.94289029309402e-16</v>
      </c>
      <c r="X68" s="83">
        <v>0.514758493985435</v>
      </c>
      <c r="Y68" s="83">
        <v>0.514758493985435</v>
      </c>
      <c r="Z68" s="83">
        <v>1.11022302462516e-16</v>
      </c>
      <c r="AA68" s="83">
        <v>0.166978848546396</v>
      </c>
      <c r="AB68" s="83">
        <v>0.166978848546396</v>
      </c>
      <c r="AC68" s="83">
        <v>1.94289029309402e-16</v>
      </c>
      <c r="AD68" s="28" t="s">
        <v>2720</v>
      </c>
      <c r="AE68" s="43" t="s">
        <v>2721</v>
      </c>
    </row>
    <row r="69" ht="28" spans="1:31">
      <c r="A69" s="28" t="s">
        <v>1703</v>
      </c>
      <c r="B69" s="28" t="s">
        <v>420</v>
      </c>
      <c r="C69" s="28" t="s">
        <v>1149</v>
      </c>
      <c r="D69" s="28" t="s">
        <v>1697</v>
      </c>
      <c r="E69" s="28" t="s">
        <v>1635</v>
      </c>
      <c r="F69" s="28" t="s">
        <v>965</v>
      </c>
      <c r="G69" s="28" t="s">
        <v>435</v>
      </c>
      <c r="H69" s="28" t="s">
        <v>437</v>
      </c>
      <c r="I69" s="28" t="s">
        <v>980</v>
      </c>
      <c r="J69" s="83">
        <v>-1</v>
      </c>
      <c r="K69" s="83">
        <v>16</v>
      </c>
      <c r="L69" s="83">
        <v>17</v>
      </c>
      <c r="M69" s="83">
        <v>17</v>
      </c>
      <c r="N69" s="83">
        <v>-74.1</v>
      </c>
      <c r="O69" s="83">
        <v>715.384099627606</v>
      </c>
      <c r="P69" s="83">
        <v>-154.2</v>
      </c>
      <c r="Q69" s="83">
        <v>462.513783578392</v>
      </c>
      <c r="R69" s="83">
        <v>-0.130599438099511</v>
      </c>
      <c r="S69" s="83">
        <v>-0.130599438099511</v>
      </c>
      <c r="T69" s="83">
        <v>4.71844785465692e-16</v>
      </c>
      <c r="U69" s="83">
        <v>0.348686043433022</v>
      </c>
      <c r="V69" s="83">
        <v>0.348686043433022</v>
      </c>
      <c r="W69" s="83">
        <v>1.66533453693773e-16</v>
      </c>
      <c r="X69" s="83">
        <v>-0.130599438099511</v>
      </c>
      <c r="Y69" s="83">
        <v>-0.130599438099511</v>
      </c>
      <c r="Z69" s="83">
        <v>4.71844785465692e-16</v>
      </c>
      <c r="AA69" s="83">
        <v>0.348686043433022</v>
      </c>
      <c r="AB69" s="83">
        <v>0.348686043433022</v>
      </c>
      <c r="AC69" s="83">
        <v>1.66533453693773e-16</v>
      </c>
      <c r="AD69" s="28" t="s">
        <v>2720</v>
      </c>
      <c r="AE69" s="43" t="s">
        <v>2721</v>
      </c>
    </row>
    <row r="70" ht="28" spans="1:31">
      <c r="A70" s="28" t="s">
        <v>1724</v>
      </c>
      <c r="B70" s="28" t="s">
        <v>515</v>
      </c>
      <c r="C70" s="28" t="s">
        <v>1300</v>
      </c>
      <c r="D70" s="28" t="s">
        <v>1719</v>
      </c>
      <c r="E70" s="28" t="s">
        <v>1635</v>
      </c>
      <c r="F70" s="28" t="s">
        <v>965</v>
      </c>
      <c r="G70" s="28" t="s">
        <v>531</v>
      </c>
      <c r="H70" s="28" t="s">
        <v>533</v>
      </c>
      <c r="I70" s="28" t="s">
        <v>980</v>
      </c>
      <c r="J70" s="83">
        <v>-1</v>
      </c>
      <c r="K70" s="83">
        <v>19</v>
      </c>
      <c r="L70" s="83">
        <v>17</v>
      </c>
      <c r="M70" s="83">
        <v>17</v>
      </c>
      <c r="N70" s="83">
        <v>23</v>
      </c>
      <c r="O70" s="83">
        <v>103.058235963944</v>
      </c>
      <c r="P70" s="83">
        <v>-44</v>
      </c>
      <c r="Q70" s="83">
        <v>103.13098467483</v>
      </c>
      <c r="R70" s="83">
        <v>-0.635459666777895</v>
      </c>
      <c r="S70" s="83">
        <v>-0.635459666777895</v>
      </c>
      <c r="T70" s="83">
        <v>1.11022302462516e-16</v>
      </c>
      <c r="U70" s="83">
        <v>0.342145534133078</v>
      </c>
      <c r="V70" s="83">
        <v>0.342145534133078</v>
      </c>
      <c r="W70" s="83">
        <v>1.66533453693773e-16</v>
      </c>
      <c r="X70" s="83">
        <v>-0.635459666777895</v>
      </c>
      <c r="Y70" s="83">
        <v>-0.635459666777895</v>
      </c>
      <c r="Z70" s="83">
        <v>1.11022302462516e-16</v>
      </c>
      <c r="AA70" s="83">
        <v>0.342145534133078</v>
      </c>
      <c r="AB70" s="83">
        <v>0.342145534133078</v>
      </c>
      <c r="AC70" s="83">
        <v>1.66533453693773e-16</v>
      </c>
      <c r="AD70" s="28" t="s">
        <v>2720</v>
      </c>
      <c r="AE70" s="43" t="s">
        <v>2721</v>
      </c>
    </row>
    <row r="71" ht="28" spans="1:31">
      <c r="A71" s="28" t="s">
        <v>1735</v>
      </c>
      <c r="B71" s="28" t="s">
        <v>749</v>
      </c>
      <c r="C71" s="28" t="s">
        <v>1222</v>
      </c>
      <c r="D71" s="28" t="s">
        <v>1731</v>
      </c>
      <c r="E71" s="28" t="s">
        <v>1635</v>
      </c>
      <c r="F71" s="28" t="s">
        <v>965</v>
      </c>
      <c r="G71" s="28" t="s">
        <v>762</v>
      </c>
      <c r="H71" s="28" t="s">
        <v>764</v>
      </c>
      <c r="I71" s="28" t="s">
        <v>980</v>
      </c>
      <c r="J71" s="83">
        <v>-1</v>
      </c>
      <c r="K71" s="83">
        <v>18</v>
      </c>
      <c r="L71" s="83">
        <v>19</v>
      </c>
      <c r="M71" s="83">
        <v>19</v>
      </c>
      <c r="N71" s="83">
        <v>0.399999999999999</v>
      </c>
      <c r="O71" s="83">
        <v>14.4249783362056</v>
      </c>
      <c r="P71" s="83">
        <v>2.7</v>
      </c>
      <c r="Q71" s="83">
        <v>15.0807824730682</v>
      </c>
      <c r="R71" s="83">
        <v>0.152402606243896</v>
      </c>
      <c r="S71" s="83">
        <v>0.152402606243896</v>
      </c>
      <c r="T71" s="83">
        <v>2.77555756156289e-16</v>
      </c>
      <c r="U71" s="83">
        <v>0.329394910190708</v>
      </c>
      <c r="V71" s="83">
        <v>0.329394910190708</v>
      </c>
      <c r="W71" s="83">
        <v>1.11022302462516e-16</v>
      </c>
      <c r="X71" s="83">
        <v>0.152402606243896</v>
      </c>
      <c r="Y71" s="83">
        <v>0.152402606243896</v>
      </c>
      <c r="Z71" s="83">
        <v>2.77555756156289e-16</v>
      </c>
      <c r="AA71" s="83">
        <v>0.329394910190708</v>
      </c>
      <c r="AB71" s="83">
        <v>0.329394910190708</v>
      </c>
      <c r="AC71" s="83">
        <v>1.11022302462516e-16</v>
      </c>
      <c r="AD71" s="28" t="s">
        <v>2720</v>
      </c>
      <c r="AE71" s="43" t="s">
        <v>2721</v>
      </c>
    </row>
    <row r="72" ht="28" spans="1:31">
      <c r="A72" s="28" t="s">
        <v>1741</v>
      </c>
      <c r="B72" s="28" t="s">
        <v>770</v>
      </c>
      <c r="C72" s="28" t="s">
        <v>1579</v>
      </c>
      <c r="D72" s="28" t="s">
        <v>1737</v>
      </c>
      <c r="E72" s="28" t="s">
        <v>1635</v>
      </c>
      <c r="F72" s="28" t="s">
        <v>965</v>
      </c>
      <c r="G72" s="28" t="s">
        <v>783</v>
      </c>
      <c r="H72" s="28" t="s">
        <v>785</v>
      </c>
      <c r="I72" s="28" t="s">
        <v>980</v>
      </c>
      <c r="J72" s="83">
        <v>1</v>
      </c>
      <c r="K72" s="83">
        <v>23</v>
      </c>
      <c r="L72" s="83">
        <v>23</v>
      </c>
      <c r="M72" s="83">
        <v>23</v>
      </c>
      <c r="N72" s="83">
        <v>10.5</v>
      </c>
      <c r="O72" s="83">
        <v>18.3</v>
      </c>
      <c r="P72" s="83">
        <v>-1.5</v>
      </c>
      <c r="Q72" s="83">
        <v>31.8</v>
      </c>
      <c r="R72" s="83">
        <v>0.454614350365522</v>
      </c>
      <c r="S72" s="83">
        <v>0.454614350365522</v>
      </c>
      <c r="T72" s="83">
        <v>1.11022302462516e-16</v>
      </c>
      <c r="U72" s="83">
        <v>0.298668680174098</v>
      </c>
      <c r="V72" s="83">
        <v>0.298668680174098</v>
      </c>
      <c r="W72" s="83">
        <v>5.55111512312578e-17</v>
      </c>
      <c r="X72" s="83">
        <v>0.454614350365522</v>
      </c>
      <c r="Y72" s="83">
        <v>0.454614350365522</v>
      </c>
      <c r="Z72" s="83">
        <v>1.11022302462516e-16</v>
      </c>
      <c r="AA72" s="83">
        <v>0.298668680174098</v>
      </c>
      <c r="AB72" s="83">
        <v>0.298668680174098</v>
      </c>
      <c r="AC72" s="83">
        <v>5.55111512312578e-17</v>
      </c>
      <c r="AD72" s="28" t="s">
        <v>2720</v>
      </c>
      <c r="AE72" s="43" t="s">
        <v>2721</v>
      </c>
    </row>
    <row r="73" ht="28" spans="1:31">
      <c r="A73" s="28" t="s">
        <v>1747</v>
      </c>
      <c r="B73" s="28" t="s">
        <v>794</v>
      </c>
      <c r="C73" s="28" t="s">
        <v>1238</v>
      </c>
      <c r="D73" s="28" t="s">
        <v>1743</v>
      </c>
      <c r="E73" s="28" t="s">
        <v>1635</v>
      </c>
      <c r="F73" s="28" t="s">
        <v>965</v>
      </c>
      <c r="G73" s="28" t="s">
        <v>808</v>
      </c>
      <c r="H73" s="28" t="s">
        <v>810</v>
      </c>
      <c r="I73" s="28" t="s">
        <v>980</v>
      </c>
      <c r="J73" s="83">
        <v>-1</v>
      </c>
      <c r="K73" s="83">
        <v>25</v>
      </c>
      <c r="L73" s="83">
        <v>23</v>
      </c>
      <c r="M73" s="83">
        <v>23</v>
      </c>
      <c r="N73" s="83">
        <v>-12.8</v>
      </c>
      <c r="O73" s="83">
        <v>20.6588963887232</v>
      </c>
      <c r="P73" s="83">
        <v>-5</v>
      </c>
      <c r="Q73" s="83">
        <v>20.7458429570842</v>
      </c>
      <c r="R73" s="83">
        <v>0.370624953378355</v>
      </c>
      <c r="S73" s="83">
        <v>0.370624953378355</v>
      </c>
      <c r="T73" s="83">
        <v>2.22044604925031e-16</v>
      </c>
      <c r="U73" s="83">
        <v>0.291391701929882</v>
      </c>
      <c r="V73" s="83">
        <v>0.291391701929882</v>
      </c>
      <c r="W73" s="83">
        <v>3.88578058618805e-16</v>
      </c>
      <c r="X73" s="83">
        <v>0.370624953378355</v>
      </c>
      <c r="Y73" s="83">
        <v>0.370624953378355</v>
      </c>
      <c r="Z73" s="83">
        <v>2.22044604925031e-16</v>
      </c>
      <c r="AA73" s="83">
        <v>0.291391701929882</v>
      </c>
      <c r="AB73" s="83">
        <v>0.291391701929882</v>
      </c>
      <c r="AC73" s="83">
        <v>3.88578058618805e-16</v>
      </c>
      <c r="AD73" s="28" t="s">
        <v>2720</v>
      </c>
      <c r="AE73" s="43" t="s">
        <v>2721</v>
      </c>
    </row>
    <row r="74" ht="28" spans="1:31">
      <c r="A74" s="28" t="s">
        <v>1761</v>
      </c>
      <c r="B74" s="28" t="s">
        <v>839</v>
      </c>
      <c r="C74" s="28" t="s">
        <v>1750</v>
      </c>
      <c r="D74" s="28" t="s">
        <v>1751</v>
      </c>
      <c r="E74" s="28" t="s">
        <v>1635</v>
      </c>
      <c r="F74" s="28" t="s">
        <v>965</v>
      </c>
      <c r="G74" s="28" t="s">
        <v>852</v>
      </c>
      <c r="H74" s="28" t="s">
        <v>854</v>
      </c>
      <c r="I74" s="28" t="s">
        <v>980</v>
      </c>
      <c r="J74" s="83">
        <v>-1</v>
      </c>
      <c r="K74" s="83">
        <v>65</v>
      </c>
      <c r="L74" s="83">
        <v>54</v>
      </c>
      <c r="M74" s="83">
        <v>54</v>
      </c>
      <c r="N74" s="83">
        <v>-47.3000000000001</v>
      </c>
      <c r="O74" s="83">
        <v>291.350167324476</v>
      </c>
      <c r="P74" s="83">
        <v>-58.1999999999999</v>
      </c>
      <c r="Q74" s="83">
        <v>307.238002206758</v>
      </c>
      <c r="R74" s="83">
        <v>-0.0362628750852659</v>
      </c>
      <c r="S74" s="83">
        <v>-0.0362628750852659</v>
      </c>
      <c r="T74" s="83">
        <v>4.85722573273506e-17</v>
      </c>
      <c r="U74" s="83">
        <v>0.184143039773083</v>
      </c>
      <c r="V74" s="83">
        <v>0.184143039773083</v>
      </c>
      <c r="W74" s="83">
        <v>3.60822483003176e-16</v>
      </c>
      <c r="X74" s="83">
        <v>-0.0362628750852659</v>
      </c>
      <c r="Y74" s="83">
        <v>-0.0362628750852659</v>
      </c>
      <c r="Z74" s="83">
        <v>4.85722573273506e-17</v>
      </c>
      <c r="AA74" s="83">
        <v>0.184143039773083</v>
      </c>
      <c r="AB74" s="83">
        <v>0.184143039773083</v>
      </c>
      <c r="AC74" s="83">
        <v>3.60822483003176e-16</v>
      </c>
      <c r="AD74" s="28" t="s">
        <v>2720</v>
      </c>
      <c r="AE74" s="43" t="s">
        <v>2721</v>
      </c>
    </row>
    <row r="75" ht="28" spans="1:31">
      <c r="A75" s="28" t="s">
        <v>1768</v>
      </c>
      <c r="B75" s="28" t="s">
        <v>36</v>
      </c>
      <c r="C75" s="28" t="s">
        <v>962</v>
      </c>
      <c r="D75" s="28" t="s">
        <v>1765</v>
      </c>
      <c r="E75" s="28" t="s">
        <v>1635</v>
      </c>
      <c r="F75" s="28" t="s">
        <v>1254</v>
      </c>
      <c r="G75" s="28" t="s">
        <v>56</v>
      </c>
      <c r="H75" s="28" t="s">
        <v>58</v>
      </c>
      <c r="I75" s="28" t="s">
        <v>980</v>
      </c>
      <c r="J75" s="83">
        <v>1</v>
      </c>
      <c r="K75" s="83">
        <v>25</v>
      </c>
      <c r="L75" s="83">
        <v>25</v>
      </c>
      <c r="M75" s="83">
        <v>25</v>
      </c>
      <c r="N75" s="83">
        <v>0.07</v>
      </c>
      <c r="O75" s="83">
        <v>0.14</v>
      </c>
      <c r="P75" s="83">
        <v>-0.02</v>
      </c>
      <c r="Q75" s="83">
        <v>0.105356537528527</v>
      </c>
      <c r="R75" s="83">
        <v>0.715011128985852</v>
      </c>
      <c r="S75" s="83">
        <v>0.715011128985852</v>
      </c>
      <c r="T75" s="83">
        <v>2.22044604925031e-16</v>
      </c>
      <c r="U75" s="83">
        <v>0.291740311142866</v>
      </c>
      <c r="V75" s="83">
        <v>0.291740311142866</v>
      </c>
      <c r="W75" s="83">
        <v>1.11022302462516e-16</v>
      </c>
      <c r="X75" s="83">
        <v>0.715011128985852</v>
      </c>
      <c r="Y75" s="83">
        <v>0.715011128985852</v>
      </c>
      <c r="Z75" s="83">
        <v>2.22044604925031e-16</v>
      </c>
      <c r="AA75" s="83">
        <v>0.291740311142866</v>
      </c>
      <c r="AB75" s="83">
        <v>0.291740311142866</v>
      </c>
      <c r="AC75" s="83">
        <v>1.11022302462516e-16</v>
      </c>
      <c r="AD75" s="28" t="s">
        <v>2720</v>
      </c>
      <c r="AE75" s="43" t="s">
        <v>2721</v>
      </c>
    </row>
    <row r="76" ht="28" spans="1:31">
      <c r="A76" s="28" t="s">
        <v>1793</v>
      </c>
      <c r="B76" s="28" t="s">
        <v>242</v>
      </c>
      <c r="C76" s="28" t="s">
        <v>1383</v>
      </c>
      <c r="D76" s="28" t="s">
        <v>1790</v>
      </c>
      <c r="E76" s="28" t="s">
        <v>1635</v>
      </c>
      <c r="F76" s="28" t="s">
        <v>1254</v>
      </c>
      <c r="G76" s="28" t="s">
        <v>257</v>
      </c>
      <c r="H76" s="28" t="s">
        <v>259</v>
      </c>
      <c r="I76" s="28" t="s">
        <v>1393</v>
      </c>
      <c r="J76" s="83">
        <v>1</v>
      </c>
      <c r="K76" s="83">
        <v>21</v>
      </c>
      <c r="L76" s="83">
        <v>21</v>
      </c>
      <c r="M76" s="83">
        <v>11</v>
      </c>
      <c r="N76" s="83">
        <v>2.44</v>
      </c>
      <c r="O76" s="83">
        <v>8.58043705180569</v>
      </c>
      <c r="P76" s="83">
        <v>1</v>
      </c>
      <c r="Q76" s="83">
        <v>9.40634360418542</v>
      </c>
      <c r="R76" s="83">
        <v>0.156240106924089</v>
      </c>
      <c r="S76" s="83">
        <v>0.158354128541603</v>
      </c>
      <c r="T76" s="83">
        <v>0.00211402161751362</v>
      </c>
      <c r="U76" s="83">
        <v>0.372705728357099</v>
      </c>
      <c r="V76" s="83">
        <v>0.372719668782448</v>
      </c>
      <c r="W76" s="83">
        <v>1.39404253486353e-5</v>
      </c>
      <c r="X76" s="83">
        <v>0.154910022825292</v>
      </c>
      <c r="Y76" s="83">
        <v>0.156931154554729</v>
      </c>
      <c r="Z76" s="83">
        <v>0.00202113172943702</v>
      </c>
      <c r="AA76" s="83">
        <v>0.30906920775227</v>
      </c>
      <c r="AB76" s="83">
        <v>0.309081345959085</v>
      </c>
      <c r="AC76" s="83">
        <v>1.21382068148934e-5</v>
      </c>
      <c r="AD76" s="28" t="s">
        <v>2720</v>
      </c>
      <c r="AE76" s="43" t="s">
        <v>2722</v>
      </c>
    </row>
    <row r="77" ht="28" spans="1:31">
      <c r="A77" s="28" t="s">
        <v>1795</v>
      </c>
      <c r="B77" s="28" t="s">
        <v>242</v>
      </c>
      <c r="C77" s="28" t="s">
        <v>1399</v>
      </c>
      <c r="D77" s="28" t="s">
        <v>1794</v>
      </c>
      <c r="E77" s="28" t="s">
        <v>1635</v>
      </c>
      <c r="F77" s="28" t="s">
        <v>1254</v>
      </c>
      <c r="G77" s="28" t="s">
        <v>257</v>
      </c>
      <c r="H77" s="28" t="s">
        <v>259</v>
      </c>
      <c r="I77" s="28" t="s">
        <v>1393</v>
      </c>
      <c r="J77" s="83">
        <v>1</v>
      </c>
      <c r="K77" s="83">
        <v>22</v>
      </c>
      <c r="L77" s="83">
        <v>21</v>
      </c>
      <c r="M77" s="83">
        <v>10</v>
      </c>
      <c r="N77" s="83">
        <v>4.40000000000001</v>
      </c>
      <c r="O77" s="83">
        <v>9.43100206764902</v>
      </c>
      <c r="P77" s="83">
        <v>1</v>
      </c>
      <c r="Q77" s="83">
        <v>9.40634360418542</v>
      </c>
      <c r="R77" s="83">
        <v>0.343228285116246</v>
      </c>
      <c r="S77" s="83">
        <v>0.351700171784946</v>
      </c>
      <c r="T77" s="83">
        <v>0.0084718866687003</v>
      </c>
      <c r="U77" s="83">
        <v>0.383790644525004</v>
      </c>
      <c r="V77" s="83">
        <v>0.383910469704617</v>
      </c>
      <c r="W77" s="83">
        <v>0.000119825179613231</v>
      </c>
      <c r="X77" s="83">
        <v>0.345954218364312</v>
      </c>
      <c r="Y77" s="83">
        <v>0.354329528377519</v>
      </c>
      <c r="Z77" s="83">
        <v>0.00837531001320746</v>
      </c>
      <c r="AA77" s="83">
        <v>0.307352031434849</v>
      </c>
      <c r="AB77" s="83">
        <v>0.30746295709968</v>
      </c>
      <c r="AC77" s="83">
        <v>0.000110925664830785</v>
      </c>
      <c r="AD77" s="28" t="s">
        <v>2720</v>
      </c>
      <c r="AE77" s="43" t="s">
        <v>2722</v>
      </c>
    </row>
    <row r="78" ht="28" spans="1:31">
      <c r="A78" s="28" t="s">
        <v>1807</v>
      </c>
      <c r="B78" s="28" t="s">
        <v>265</v>
      </c>
      <c r="C78" s="28" t="s">
        <v>1796</v>
      </c>
      <c r="D78" s="28" t="s">
        <v>1797</v>
      </c>
      <c r="E78" s="28" t="s">
        <v>1635</v>
      </c>
      <c r="F78" s="28" t="s">
        <v>1254</v>
      </c>
      <c r="G78" s="28" t="s">
        <v>277</v>
      </c>
      <c r="H78" s="28" t="s">
        <v>279</v>
      </c>
      <c r="I78" s="28" t="s">
        <v>980</v>
      </c>
      <c r="J78" s="83">
        <v>-1</v>
      </c>
      <c r="K78" s="83">
        <v>12</v>
      </c>
      <c r="L78" s="83">
        <v>10</v>
      </c>
      <c r="M78" s="83">
        <v>10</v>
      </c>
      <c r="N78" s="83">
        <v>-10.6</v>
      </c>
      <c r="O78" s="83">
        <v>9.19629816828489</v>
      </c>
      <c r="P78" s="83">
        <v>0.600000000000001</v>
      </c>
      <c r="Q78" s="83">
        <v>11.0929887767004</v>
      </c>
      <c r="R78" s="83">
        <v>1.0674334803843</v>
      </c>
      <c r="S78" s="83">
        <v>1.0674334803843</v>
      </c>
      <c r="T78" s="83">
        <v>2.22044604925031e-16</v>
      </c>
      <c r="U78" s="83">
        <v>0.457415687752995</v>
      </c>
      <c r="V78" s="83">
        <v>0.457415687752995</v>
      </c>
      <c r="W78" s="83">
        <v>1.66533453693773e-16</v>
      </c>
      <c r="X78" s="83">
        <v>1.0674334803843</v>
      </c>
      <c r="Y78" s="83">
        <v>1.0674334803843</v>
      </c>
      <c r="Z78" s="83">
        <v>2.22044604925031e-16</v>
      </c>
      <c r="AA78" s="83">
        <v>0.457415687752995</v>
      </c>
      <c r="AB78" s="83">
        <v>0.457415687752995</v>
      </c>
      <c r="AC78" s="83">
        <v>1.66533453693773e-16</v>
      </c>
      <c r="AD78" s="28" t="s">
        <v>2720</v>
      </c>
      <c r="AE78" s="43" t="s">
        <v>2721</v>
      </c>
    </row>
    <row r="79" ht="28" spans="1:31">
      <c r="A79" s="28" t="s">
        <v>1821</v>
      </c>
      <c r="B79" s="28" t="s">
        <v>590</v>
      </c>
      <c r="C79" s="28" t="s">
        <v>1331</v>
      </c>
      <c r="D79" s="28" t="s">
        <v>1817</v>
      </c>
      <c r="E79" s="28" t="s">
        <v>1635</v>
      </c>
      <c r="F79" s="28" t="s">
        <v>1254</v>
      </c>
      <c r="G79" s="28" t="s">
        <v>605</v>
      </c>
      <c r="H79" s="28" t="s">
        <v>607</v>
      </c>
      <c r="I79" s="28" t="s">
        <v>1342</v>
      </c>
      <c r="J79" s="83">
        <v>1</v>
      </c>
      <c r="K79" s="83">
        <v>9</v>
      </c>
      <c r="L79" s="83">
        <v>7</v>
      </c>
      <c r="M79" s="83">
        <v>4</v>
      </c>
      <c r="N79" s="83">
        <v>7.79</v>
      </c>
      <c r="O79" s="83">
        <v>14.6326530612245</v>
      </c>
      <c r="P79" s="83">
        <v>-4.69</v>
      </c>
      <c r="Q79" s="83">
        <v>40.6514289452603</v>
      </c>
      <c r="R79" s="83">
        <v>0.47143542940931</v>
      </c>
      <c r="S79" s="83">
        <v>0.47143542940931</v>
      </c>
      <c r="T79" s="83">
        <v>5.55111512312578e-17</v>
      </c>
      <c r="U79" s="83">
        <v>0.607996085924624</v>
      </c>
      <c r="V79" s="83">
        <v>0.607996085924624</v>
      </c>
      <c r="W79" s="83">
        <v>1.11022302462516e-16</v>
      </c>
      <c r="X79" s="83">
        <v>0.409415212616364</v>
      </c>
      <c r="Y79" s="83">
        <v>0.409415212616364</v>
      </c>
      <c r="Z79" s="83">
        <v>2.22044604925031e-16</v>
      </c>
      <c r="AA79" s="83">
        <v>0.509123172207185</v>
      </c>
      <c r="AB79" s="83">
        <v>0.509123172207185</v>
      </c>
      <c r="AC79" s="83">
        <v>2.22044604925031e-16</v>
      </c>
      <c r="AD79" s="28" t="s">
        <v>2720</v>
      </c>
      <c r="AE79" s="43" t="s">
        <v>2721</v>
      </c>
    </row>
    <row r="80" ht="28" spans="1:31">
      <c r="A80" s="28" t="s">
        <v>1823</v>
      </c>
      <c r="B80" s="28" t="s">
        <v>590</v>
      </c>
      <c r="C80" s="28" t="s">
        <v>1348</v>
      </c>
      <c r="D80" s="28" t="s">
        <v>1822</v>
      </c>
      <c r="E80" s="28" t="s">
        <v>1635</v>
      </c>
      <c r="F80" s="28" t="s">
        <v>1254</v>
      </c>
      <c r="G80" s="28" t="s">
        <v>605</v>
      </c>
      <c r="H80" s="28" t="s">
        <v>607</v>
      </c>
      <c r="I80" s="28" t="s">
        <v>1342</v>
      </c>
      <c r="J80" s="83">
        <v>1</v>
      </c>
      <c r="K80" s="83">
        <v>8</v>
      </c>
      <c r="L80" s="83">
        <v>7</v>
      </c>
      <c r="M80" s="83">
        <v>3</v>
      </c>
      <c r="N80" s="83">
        <v>8.06</v>
      </c>
      <c r="O80" s="83">
        <v>15.4048263044212</v>
      </c>
      <c r="P80" s="83">
        <v>-4.69</v>
      </c>
      <c r="Q80" s="83">
        <v>40.6514289452603</v>
      </c>
      <c r="R80" s="83">
        <v>0.496248956201113</v>
      </c>
      <c r="S80" s="83">
        <v>0.496248956201113</v>
      </c>
      <c r="T80" s="83">
        <v>2.22044604925031e-16</v>
      </c>
      <c r="U80" s="83">
        <v>0.68522048076991</v>
      </c>
      <c r="V80" s="83">
        <v>0.68522048076991</v>
      </c>
      <c r="W80" s="83">
        <v>0</v>
      </c>
      <c r="X80" s="83">
        <v>0.402129834940423</v>
      </c>
      <c r="Y80" s="83">
        <v>0.402129834940423</v>
      </c>
      <c r="Z80" s="83">
        <v>1.11022302462516e-16</v>
      </c>
      <c r="AA80" s="83">
        <v>0.522730736608677</v>
      </c>
      <c r="AB80" s="83">
        <v>0.522730736608677</v>
      </c>
      <c r="AC80" s="83">
        <v>1.11022302462516e-16</v>
      </c>
      <c r="AD80" s="28" t="s">
        <v>2720</v>
      </c>
      <c r="AE80" s="43" t="s">
        <v>2721</v>
      </c>
    </row>
    <row r="81" ht="28" spans="1:31">
      <c r="A81" s="28" t="s">
        <v>1834</v>
      </c>
      <c r="B81" s="28" t="s">
        <v>614</v>
      </c>
      <c r="C81" s="28" t="s">
        <v>1824</v>
      </c>
      <c r="D81" s="28" t="s">
        <v>1825</v>
      </c>
      <c r="E81" s="28" t="s">
        <v>1635</v>
      </c>
      <c r="F81" s="28" t="s">
        <v>1254</v>
      </c>
      <c r="G81" s="28" t="s">
        <v>624</v>
      </c>
      <c r="H81" s="28" t="s">
        <v>626</v>
      </c>
      <c r="I81" s="28" t="s">
        <v>980</v>
      </c>
      <c r="J81" s="83">
        <v>-1</v>
      </c>
      <c r="K81" s="83">
        <v>12</v>
      </c>
      <c r="L81" s="83">
        <v>12</v>
      </c>
      <c r="M81" s="83">
        <v>12</v>
      </c>
      <c r="N81" s="83">
        <v>-7.6</v>
      </c>
      <c r="O81" s="83">
        <v>17.7008474373404</v>
      </c>
      <c r="P81" s="83">
        <v>3.5</v>
      </c>
      <c r="Q81" s="83">
        <v>15.4087637401577</v>
      </c>
      <c r="R81" s="83">
        <v>0.645833780488151</v>
      </c>
      <c r="S81" s="83">
        <v>0.645833780488151</v>
      </c>
      <c r="T81" s="83">
        <v>1.11022302462516e-16</v>
      </c>
      <c r="U81" s="83">
        <v>0.418755628619376</v>
      </c>
      <c r="V81" s="83">
        <v>0.418755628619376</v>
      </c>
      <c r="W81" s="83">
        <v>5.55111512312578e-17</v>
      </c>
      <c r="X81" s="83">
        <v>0.645833780488151</v>
      </c>
      <c r="Y81" s="83">
        <v>0.645833780488151</v>
      </c>
      <c r="Z81" s="83">
        <v>1.11022302462516e-16</v>
      </c>
      <c r="AA81" s="83">
        <v>0.418755628619376</v>
      </c>
      <c r="AB81" s="83">
        <v>0.418755628619376</v>
      </c>
      <c r="AC81" s="83">
        <v>5.55111512312578e-17</v>
      </c>
      <c r="AD81" s="28" t="s">
        <v>2720</v>
      </c>
      <c r="AE81" s="43" t="s">
        <v>2721</v>
      </c>
    </row>
    <row r="82" ht="28" spans="1:31">
      <c r="A82" s="28" t="s">
        <v>1850</v>
      </c>
      <c r="B82" s="28" t="s">
        <v>634</v>
      </c>
      <c r="C82" s="28" t="s">
        <v>1838</v>
      </c>
      <c r="D82" s="28" t="s">
        <v>1839</v>
      </c>
      <c r="E82" s="28" t="s">
        <v>1635</v>
      </c>
      <c r="F82" s="28" t="s">
        <v>1254</v>
      </c>
      <c r="G82" s="28" t="s">
        <v>647</v>
      </c>
      <c r="H82" s="28" t="s">
        <v>649</v>
      </c>
      <c r="I82" s="28" t="s">
        <v>980</v>
      </c>
      <c r="J82" s="83">
        <v>-1</v>
      </c>
      <c r="K82" s="83">
        <v>19</v>
      </c>
      <c r="L82" s="83">
        <v>19</v>
      </c>
      <c r="M82" s="83">
        <v>19</v>
      </c>
      <c r="N82" s="83">
        <v>-7.9</v>
      </c>
      <c r="O82" s="83">
        <v>12.0784932835184</v>
      </c>
      <c r="P82" s="83">
        <v>2.1</v>
      </c>
      <c r="Q82" s="83">
        <v>15.0489202270462</v>
      </c>
      <c r="R82" s="83">
        <v>0.717505914267552</v>
      </c>
      <c r="S82" s="83">
        <v>0.717505914267552</v>
      </c>
      <c r="T82" s="83">
        <v>4.44089209850063e-16</v>
      </c>
      <c r="U82" s="83">
        <v>0.334719339168318</v>
      </c>
      <c r="V82" s="83">
        <v>0.334719339168318</v>
      </c>
      <c r="W82" s="83">
        <v>4.44089209850063e-16</v>
      </c>
      <c r="X82" s="83">
        <v>0.717505914267552</v>
      </c>
      <c r="Y82" s="83">
        <v>0.717505914267552</v>
      </c>
      <c r="Z82" s="83">
        <v>4.44089209850063e-16</v>
      </c>
      <c r="AA82" s="83">
        <v>0.334719339168318</v>
      </c>
      <c r="AB82" s="83">
        <v>0.334719339168318</v>
      </c>
      <c r="AC82" s="83">
        <v>4.44089209850063e-16</v>
      </c>
      <c r="AD82" s="28" t="s">
        <v>2720</v>
      </c>
      <c r="AE82" s="43" t="s">
        <v>2721</v>
      </c>
    </row>
    <row r="83" ht="28" spans="1:31">
      <c r="A83" s="28" t="s">
        <v>1860</v>
      </c>
      <c r="B83" s="28" t="s">
        <v>726</v>
      </c>
      <c r="C83" s="28" t="s">
        <v>1560</v>
      </c>
      <c r="D83" s="28" t="s">
        <v>1859</v>
      </c>
      <c r="E83" s="28" t="s">
        <v>1635</v>
      </c>
      <c r="F83" s="28" t="s">
        <v>1254</v>
      </c>
      <c r="G83" s="28" t="s">
        <v>739</v>
      </c>
      <c r="H83" s="28" t="s">
        <v>741</v>
      </c>
      <c r="I83" s="28" t="s">
        <v>1555</v>
      </c>
      <c r="J83" s="83">
        <v>-1</v>
      </c>
      <c r="K83" s="83">
        <v>22</v>
      </c>
      <c r="L83" s="83">
        <v>22</v>
      </c>
      <c r="M83" s="83">
        <v>22</v>
      </c>
      <c r="N83" s="83">
        <v>0.399999999999999</v>
      </c>
      <c r="O83" s="83">
        <v>5.09476522060254</v>
      </c>
      <c r="P83" s="83">
        <v>1</v>
      </c>
      <c r="Q83" s="83">
        <v>5.11159819120252</v>
      </c>
      <c r="R83" s="83">
        <v>0.115461449245581</v>
      </c>
      <c r="S83" s="83">
        <v>0.115461449245581</v>
      </c>
      <c r="T83" s="83">
        <v>2.77555756156289e-17</v>
      </c>
      <c r="U83" s="83">
        <v>0.301762462013168</v>
      </c>
      <c r="V83" s="83">
        <v>0.301762462013168</v>
      </c>
      <c r="W83" s="83">
        <v>1.66533453693773e-16</v>
      </c>
      <c r="X83" s="83">
        <v>0.115461449245581</v>
      </c>
      <c r="Y83" s="83">
        <v>0.115461449245581</v>
      </c>
      <c r="Z83" s="83">
        <v>2.77555756156289e-17</v>
      </c>
      <c r="AA83" s="83">
        <v>0.301762462013168</v>
      </c>
      <c r="AB83" s="83">
        <v>0.301762462013168</v>
      </c>
      <c r="AC83" s="83">
        <v>1.66533453693773e-16</v>
      </c>
      <c r="AD83" s="28" t="s">
        <v>2720</v>
      </c>
      <c r="AE83" s="43" t="s">
        <v>2721</v>
      </c>
    </row>
    <row r="84" ht="28" spans="1:31">
      <c r="A84" s="28" t="s">
        <v>1866</v>
      </c>
      <c r="B84" s="28" t="s">
        <v>839</v>
      </c>
      <c r="C84" s="28" t="s">
        <v>1750</v>
      </c>
      <c r="D84" s="28" t="s">
        <v>1861</v>
      </c>
      <c r="E84" s="28" t="s">
        <v>1635</v>
      </c>
      <c r="F84" s="28" t="s">
        <v>1254</v>
      </c>
      <c r="G84" s="28" t="s">
        <v>852</v>
      </c>
      <c r="H84" s="28" t="s">
        <v>854</v>
      </c>
      <c r="I84" s="28" t="s">
        <v>980</v>
      </c>
      <c r="J84" s="83">
        <v>1</v>
      </c>
      <c r="K84" s="83">
        <v>65</v>
      </c>
      <c r="L84" s="83">
        <v>54</v>
      </c>
      <c r="M84" s="83">
        <v>54</v>
      </c>
      <c r="N84" s="83">
        <v>2.3</v>
      </c>
      <c r="O84" s="83">
        <v>11.1013512691023</v>
      </c>
      <c r="P84" s="83">
        <v>4</v>
      </c>
      <c r="Q84" s="83">
        <v>12.4647502983413</v>
      </c>
      <c r="R84" s="83">
        <v>-0.143891088490234</v>
      </c>
      <c r="S84" s="83">
        <v>-0.143891088490234</v>
      </c>
      <c r="T84" s="83">
        <v>4.71844785465692e-16</v>
      </c>
      <c r="U84" s="83">
        <v>0.18436411855704</v>
      </c>
      <c r="V84" s="83">
        <v>0.18436411855704</v>
      </c>
      <c r="W84" s="83">
        <v>3.33066907387547e-16</v>
      </c>
      <c r="X84" s="83">
        <v>-0.143891088490234</v>
      </c>
      <c r="Y84" s="83">
        <v>-0.143891088490234</v>
      </c>
      <c r="Z84" s="83">
        <v>4.71844785465692e-16</v>
      </c>
      <c r="AA84" s="83">
        <v>0.18436411855704</v>
      </c>
      <c r="AB84" s="83">
        <v>0.18436411855704</v>
      </c>
      <c r="AC84" s="83">
        <v>3.33066907387547e-16</v>
      </c>
      <c r="AD84" s="28" t="s">
        <v>2720</v>
      </c>
      <c r="AE84" s="43" t="s">
        <v>2721</v>
      </c>
    </row>
  </sheetData>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4"/>
  <sheetViews>
    <sheetView workbookViewId="0">
      <selection activeCell="A1" sqref="A1"/>
    </sheetView>
  </sheetViews>
  <sheetFormatPr defaultColWidth="9" defaultRowHeight="14"/>
  <cols>
    <col min="1" max="1" width="12" customWidth="1"/>
    <col min="2" max="2" width="22" customWidth="1"/>
    <col min="3" max="3" width="32" customWidth="1"/>
    <col min="4" max="4" width="18" customWidth="1"/>
    <col min="5" max="6" width="14" customWidth="1"/>
    <col min="7" max="7" width="20" customWidth="1"/>
    <col min="8" max="8" width="22" customWidth="1"/>
    <col min="9" max="9" width="18" customWidth="1"/>
    <col min="10" max="10" width="20" customWidth="1"/>
    <col min="11" max="11" width="18" customWidth="1"/>
    <col min="12" max="13" width="20" customWidth="1"/>
    <col min="14" max="14" width="22" customWidth="1"/>
    <col min="15" max="15" width="70" customWidth="1"/>
  </cols>
  <sheetData>
    <row r="1" spans="1:15">
      <c r="A1" s="73" t="s">
        <v>2723</v>
      </c>
      <c r="B1" s="73" t="s">
        <v>926</v>
      </c>
      <c r="C1" s="73" t="s">
        <v>927</v>
      </c>
      <c r="D1" s="73" t="s">
        <v>2724</v>
      </c>
      <c r="E1" s="73" t="s">
        <v>2725</v>
      </c>
      <c r="F1" s="73" t="s">
        <v>2726</v>
      </c>
      <c r="G1" s="73" t="s">
        <v>2727</v>
      </c>
      <c r="H1" s="73" t="s">
        <v>2728</v>
      </c>
      <c r="I1" s="73" t="s">
        <v>2729</v>
      </c>
      <c r="J1" s="73" t="s">
        <v>2730</v>
      </c>
      <c r="K1" s="73" t="s">
        <v>2731</v>
      </c>
      <c r="L1" s="73" t="s">
        <v>2732</v>
      </c>
      <c r="M1" s="73" t="s">
        <v>2733</v>
      </c>
      <c r="N1" s="73" t="s">
        <v>2734</v>
      </c>
      <c r="O1" s="73" t="s">
        <v>2735</v>
      </c>
    </row>
    <row r="2" ht="28" spans="1:15">
      <c r="A2" s="28" t="s">
        <v>2736</v>
      </c>
      <c r="B2" s="28" t="s">
        <v>964</v>
      </c>
      <c r="C2" s="28" t="s">
        <v>965</v>
      </c>
      <c r="D2" s="28">
        <v>20</v>
      </c>
      <c r="E2" s="28">
        <v>14</v>
      </c>
      <c r="F2" s="28">
        <v>14</v>
      </c>
      <c r="G2" s="28">
        <v>20</v>
      </c>
      <c r="H2" s="28">
        <v>508</v>
      </c>
      <c r="I2" s="28">
        <v>14</v>
      </c>
      <c r="J2" s="28">
        <v>383</v>
      </c>
      <c r="K2" s="28">
        <v>891</v>
      </c>
      <c r="L2" s="28">
        <v>4</v>
      </c>
      <c r="M2" s="28">
        <v>2</v>
      </c>
      <c r="N2" s="28">
        <v>18</v>
      </c>
      <c r="O2" s="28" t="s">
        <v>2737</v>
      </c>
    </row>
    <row r="3" ht="28" spans="1:15">
      <c r="A3" s="28" t="s">
        <v>2738</v>
      </c>
      <c r="B3" s="28" t="s">
        <v>964</v>
      </c>
      <c r="C3" s="28" t="s">
        <v>1254</v>
      </c>
      <c r="D3" s="28">
        <v>13</v>
      </c>
      <c r="E3" s="28">
        <v>7</v>
      </c>
      <c r="F3" s="28">
        <v>7</v>
      </c>
      <c r="G3" s="28">
        <v>13</v>
      </c>
      <c r="H3" s="28">
        <v>259</v>
      </c>
      <c r="I3" s="28">
        <v>7</v>
      </c>
      <c r="J3" s="28">
        <v>150</v>
      </c>
      <c r="K3" s="28">
        <v>409</v>
      </c>
      <c r="L3" s="28">
        <v>4</v>
      </c>
      <c r="M3" s="28">
        <v>1</v>
      </c>
      <c r="N3" s="28">
        <v>12</v>
      </c>
      <c r="O3" s="28" t="s">
        <v>2737</v>
      </c>
    </row>
    <row r="4" ht="28" spans="1:15">
      <c r="A4" s="28" t="s">
        <v>2739</v>
      </c>
      <c r="B4" s="28" t="s">
        <v>1369</v>
      </c>
      <c r="C4" s="28" t="s">
        <v>965</v>
      </c>
      <c r="D4" s="28">
        <v>7</v>
      </c>
      <c r="E4" s="28">
        <v>4</v>
      </c>
      <c r="F4" s="28">
        <v>4</v>
      </c>
      <c r="G4" s="28">
        <v>7</v>
      </c>
      <c r="H4" s="28">
        <v>167</v>
      </c>
      <c r="I4" s="28">
        <v>4</v>
      </c>
      <c r="J4" s="28">
        <v>92</v>
      </c>
      <c r="K4" s="28">
        <v>259</v>
      </c>
      <c r="L4" s="28">
        <v>3</v>
      </c>
      <c r="M4" s="28">
        <v>3</v>
      </c>
      <c r="N4" s="28">
        <v>4</v>
      </c>
      <c r="O4" s="28" t="s">
        <v>2737</v>
      </c>
    </row>
    <row r="5" ht="28" spans="1:15">
      <c r="A5" s="28" t="s">
        <v>2740</v>
      </c>
      <c r="B5" s="28" t="s">
        <v>1369</v>
      </c>
      <c r="C5" s="28" t="s">
        <v>1254</v>
      </c>
      <c r="D5" s="28">
        <v>18</v>
      </c>
      <c r="E5" s="28">
        <v>13</v>
      </c>
      <c r="F5" s="28">
        <v>13</v>
      </c>
      <c r="G5" s="28">
        <v>18</v>
      </c>
      <c r="H5" s="28">
        <v>399</v>
      </c>
      <c r="I5" s="28">
        <v>13</v>
      </c>
      <c r="J5" s="28">
        <v>297</v>
      </c>
      <c r="K5" s="28">
        <v>696</v>
      </c>
      <c r="L5" s="28">
        <v>6</v>
      </c>
      <c r="M5" s="28">
        <v>4</v>
      </c>
      <c r="N5" s="28">
        <v>14</v>
      </c>
      <c r="O5" s="28" t="s">
        <v>2737</v>
      </c>
    </row>
    <row r="6" ht="28" spans="1:15">
      <c r="A6" s="28" t="s">
        <v>2741</v>
      </c>
      <c r="B6" s="28" t="s">
        <v>1635</v>
      </c>
      <c r="C6" s="28" t="s">
        <v>965</v>
      </c>
      <c r="D6" s="28">
        <v>15</v>
      </c>
      <c r="E6" s="28">
        <v>12</v>
      </c>
      <c r="F6" s="28">
        <v>12</v>
      </c>
      <c r="G6" s="28">
        <v>15</v>
      </c>
      <c r="H6" s="28">
        <v>441</v>
      </c>
      <c r="I6" s="28">
        <v>12</v>
      </c>
      <c r="J6" s="28">
        <v>350</v>
      </c>
      <c r="K6" s="28">
        <v>791</v>
      </c>
      <c r="L6" s="28">
        <v>2</v>
      </c>
      <c r="M6" s="28">
        <v>2</v>
      </c>
      <c r="N6" s="28">
        <v>13</v>
      </c>
      <c r="O6" s="28" t="s">
        <v>2737</v>
      </c>
    </row>
    <row r="7" ht="28" spans="1:15">
      <c r="A7" s="28" t="s">
        <v>2742</v>
      </c>
      <c r="B7" s="28" t="s">
        <v>1635</v>
      </c>
      <c r="C7" s="28" t="s">
        <v>1254</v>
      </c>
      <c r="D7" s="28">
        <v>10</v>
      </c>
      <c r="E7" s="28">
        <v>8</v>
      </c>
      <c r="F7" s="28">
        <v>8</v>
      </c>
      <c r="G7" s="28">
        <v>10</v>
      </c>
      <c r="H7" s="28">
        <v>215</v>
      </c>
      <c r="I7" s="28">
        <v>8</v>
      </c>
      <c r="J7" s="28">
        <v>170</v>
      </c>
      <c r="K7" s="28">
        <v>385</v>
      </c>
      <c r="L7" s="28">
        <v>3</v>
      </c>
      <c r="M7" s="28">
        <v>2</v>
      </c>
      <c r="N7" s="28">
        <v>8</v>
      </c>
      <c r="O7" s="28" t="s">
        <v>2737</v>
      </c>
    </row>
    <row r="8" spans="1:15">
      <c r="A8" s="28"/>
      <c r="B8" s="28"/>
      <c r="C8" s="28"/>
      <c r="D8" s="28"/>
      <c r="E8" s="28"/>
      <c r="F8" s="28"/>
      <c r="G8" s="28"/>
      <c r="H8" s="28"/>
      <c r="I8" s="28"/>
      <c r="J8" s="28"/>
      <c r="K8" s="28"/>
      <c r="L8" s="28"/>
      <c r="M8" s="28"/>
      <c r="N8" s="28"/>
      <c r="O8" s="28"/>
    </row>
    <row r="9" spans="1:15">
      <c r="A9" s="28"/>
      <c r="B9" s="28"/>
      <c r="C9" s="28"/>
      <c r="D9" s="28"/>
      <c r="E9" s="28"/>
      <c r="F9" s="28"/>
      <c r="G9" s="28"/>
      <c r="H9" s="28"/>
      <c r="I9" s="28"/>
      <c r="J9" s="28"/>
      <c r="K9" s="28"/>
      <c r="L9" s="28"/>
      <c r="M9" s="28"/>
      <c r="N9" s="28"/>
      <c r="O9" s="28"/>
    </row>
    <row r="10" spans="1:15">
      <c r="A10" s="74" t="s">
        <v>2743</v>
      </c>
      <c r="B10" s="75" t="s">
        <v>2744</v>
      </c>
      <c r="C10" s="75" t="s">
        <v>2745</v>
      </c>
      <c r="D10" s="76" t="s">
        <v>2746</v>
      </c>
      <c r="E10" s="28"/>
      <c r="F10" s="28"/>
      <c r="G10" s="28"/>
      <c r="H10" s="28"/>
      <c r="I10" s="28"/>
      <c r="J10" s="28"/>
      <c r="K10" s="28"/>
      <c r="L10" s="28"/>
      <c r="M10" s="28"/>
      <c r="N10" s="28"/>
      <c r="O10" s="28"/>
    </row>
    <row r="11" ht="28" spans="1:15">
      <c r="A11" s="77" t="s">
        <v>2724</v>
      </c>
      <c r="B11" s="78">
        <v>83</v>
      </c>
      <c r="C11" s="78" t="s">
        <v>2747</v>
      </c>
      <c r="D11" s="79" t="s">
        <v>2748</v>
      </c>
      <c r="E11" s="28"/>
      <c r="F11" s="28"/>
      <c r="G11" s="28"/>
      <c r="H11" s="28"/>
      <c r="I11" s="28"/>
      <c r="J11" s="28"/>
      <c r="K11" s="28"/>
      <c r="L11" s="28"/>
      <c r="M11" s="28"/>
      <c r="N11" s="28"/>
      <c r="O11" s="28"/>
    </row>
    <row r="12" ht="28" spans="1:15">
      <c r="A12" s="77" t="s">
        <v>2749</v>
      </c>
      <c r="B12" s="78">
        <v>19</v>
      </c>
      <c r="C12" s="78" t="s">
        <v>2750</v>
      </c>
      <c r="D12" s="79" t="s">
        <v>2748</v>
      </c>
      <c r="E12" s="28"/>
      <c r="F12" s="28"/>
      <c r="G12" s="28"/>
      <c r="H12" s="28"/>
      <c r="I12" s="28"/>
      <c r="J12" s="28"/>
      <c r="K12" s="28"/>
      <c r="L12" s="28"/>
      <c r="M12" s="28"/>
      <c r="N12" s="28"/>
      <c r="O12" s="28"/>
    </row>
    <row r="13" ht="28" spans="1:15">
      <c r="A13" s="77" t="s">
        <v>2751</v>
      </c>
      <c r="B13" s="78">
        <v>0</v>
      </c>
      <c r="C13" s="78" t="s">
        <v>2752</v>
      </c>
      <c r="D13" s="79" t="s">
        <v>2748</v>
      </c>
      <c r="E13" s="28"/>
      <c r="F13" s="28"/>
      <c r="G13" s="28"/>
      <c r="H13" s="28"/>
      <c r="I13" s="28"/>
      <c r="J13" s="28"/>
      <c r="K13" s="28"/>
      <c r="L13" s="28"/>
      <c r="M13" s="28"/>
      <c r="N13" s="28"/>
      <c r="O13" s="28"/>
    </row>
    <row r="14" ht="56" spans="1:15">
      <c r="A14" s="80" t="s">
        <v>2753</v>
      </c>
      <c r="B14" s="81">
        <v>1598</v>
      </c>
      <c r="C14" s="81" t="s">
        <v>2754</v>
      </c>
      <c r="D14" s="82" t="s">
        <v>2748</v>
      </c>
      <c r="E14" s="28"/>
      <c r="F14" s="28"/>
      <c r="G14" s="28"/>
      <c r="H14" s="28"/>
      <c r="I14" s="28"/>
      <c r="J14" s="28"/>
      <c r="K14" s="28"/>
      <c r="L14" s="28"/>
      <c r="M14" s="28"/>
      <c r="N14" s="28"/>
      <c r="O14" s="28"/>
    </row>
  </sheetData>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7"/>
  <sheetViews>
    <sheetView workbookViewId="0">
      <selection activeCell="A1" sqref="A1:D1"/>
    </sheetView>
  </sheetViews>
  <sheetFormatPr defaultColWidth="9" defaultRowHeight="14" outlineLevelCol="3"/>
  <cols>
    <col min="1" max="1" width="22" customWidth="1"/>
    <col min="2" max="2" width="33" customWidth="1"/>
    <col min="3" max="3" width="48" customWidth="1"/>
    <col min="4" max="4" width="82" customWidth="1"/>
  </cols>
  <sheetData>
    <row r="1" ht="30" customHeight="1" spans="1:4">
      <c r="A1" s="69" t="s">
        <v>2755</v>
      </c>
      <c r="B1" s="69"/>
      <c r="C1" s="69"/>
      <c r="D1" s="69"/>
    </row>
    <row r="2" ht="30" customHeight="1" spans="1:4">
      <c r="A2" s="43" t="s">
        <v>2756</v>
      </c>
      <c r="B2" s="43"/>
      <c r="C2" s="43"/>
      <c r="D2" s="43"/>
    </row>
    <row r="3" spans="1:4">
      <c r="A3" s="44"/>
      <c r="B3" s="44"/>
      <c r="C3" s="44"/>
      <c r="D3" s="44"/>
    </row>
    <row r="4" spans="1:4">
      <c r="A4" s="6" t="s">
        <v>2507</v>
      </c>
      <c r="B4" s="7" t="s">
        <v>2508</v>
      </c>
      <c r="C4" s="7" t="s">
        <v>2757</v>
      </c>
      <c r="D4" s="8" t="s">
        <v>2758</v>
      </c>
    </row>
    <row r="5" ht="34" customHeight="1" spans="1:4">
      <c r="A5" s="45" t="s">
        <v>2759</v>
      </c>
      <c r="B5" s="46" t="s">
        <v>2515</v>
      </c>
      <c r="C5" s="46" t="s">
        <v>2516</v>
      </c>
      <c r="D5" s="62" t="s">
        <v>2760</v>
      </c>
    </row>
    <row r="6" ht="34" customHeight="1" spans="1:4">
      <c r="A6" s="50" t="s">
        <v>2759</v>
      </c>
      <c r="B6" s="51" t="s">
        <v>2761</v>
      </c>
      <c r="C6" s="51" t="s">
        <v>2762</v>
      </c>
      <c r="D6" s="65" t="s">
        <v>2763</v>
      </c>
    </row>
    <row r="7" ht="34" customHeight="1" spans="1:4">
      <c r="A7" s="50" t="s">
        <v>2759</v>
      </c>
      <c r="B7" s="51" t="s">
        <v>2764</v>
      </c>
      <c r="C7" s="51" t="s">
        <v>2765</v>
      </c>
      <c r="D7" s="65" t="s">
        <v>2766</v>
      </c>
    </row>
    <row r="8" ht="34" customHeight="1" spans="1:4">
      <c r="A8" s="50" t="s">
        <v>2767</v>
      </c>
      <c r="B8" s="51" t="s">
        <v>2768</v>
      </c>
      <c r="C8" s="51" t="s">
        <v>2519</v>
      </c>
      <c r="D8" s="65" t="s">
        <v>2769</v>
      </c>
    </row>
    <row r="9" ht="34" customHeight="1" spans="1:4">
      <c r="A9" s="50" t="s">
        <v>2767</v>
      </c>
      <c r="B9" s="51" t="s">
        <v>2770</v>
      </c>
      <c r="C9" s="51" t="s">
        <v>2540</v>
      </c>
      <c r="D9" s="65" t="s">
        <v>2771</v>
      </c>
    </row>
    <row r="10" ht="34" customHeight="1" spans="1:4">
      <c r="A10" s="50" t="s">
        <v>2772</v>
      </c>
      <c r="B10" s="51" t="s">
        <v>2773</v>
      </c>
      <c r="C10" s="51" t="s">
        <v>2747</v>
      </c>
      <c r="D10" s="65" t="s">
        <v>2774</v>
      </c>
    </row>
    <row r="11" ht="34" customHeight="1" spans="1:4">
      <c r="A11" s="50" t="s">
        <v>2772</v>
      </c>
      <c r="B11" s="45" t="s">
        <v>2775</v>
      </c>
      <c r="C11" s="46" t="s">
        <v>2776</v>
      </c>
      <c r="D11" s="62" t="s">
        <v>2777</v>
      </c>
    </row>
    <row r="12" ht="34" customHeight="1" spans="1:4">
      <c r="A12" s="50" t="s">
        <v>2772</v>
      </c>
      <c r="B12" s="50" t="s">
        <v>2530</v>
      </c>
      <c r="C12" s="51" t="s">
        <v>2778</v>
      </c>
      <c r="D12" s="65" t="s">
        <v>2779</v>
      </c>
    </row>
    <row r="13" ht="34" customHeight="1" spans="1:4">
      <c r="A13" s="50" t="s">
        <v>2772</v>
      </c>
      <c r="B13" s="50" t="s">
        <v>2780</v>
      </c>
      <c r="C13" s="51" t="s">
        <v>2781</v>
      </c>
      <c r="D13" s="65" t="s">
        <v>2782</v>
      </c>
    </row>
    <row r="14" ht="34" customHeight="1" spans="1:4">
      <c r="A14" s="50" t="s">
        <v>2783</v>
      </c>
      <c r="B14" s="50" t="s">
        <v>2784</v>
      </c>
      <c r="C14" s="51" t="s">
        <v>2785</v>
      </c>
      <c r="D14" s="65" t="s">
        <v>2786</v>
      </c>
    </row>
    <row r="15" ht="34" customHeight="1" spans="1:4">
      <c r="A15" s="50" t="s">
        <v>2783</v>
      </c>
      <c r="B15" s="50" t="s">
        <v>2787</v>
      </c>
      <c r="C15" s="51" t="s">
        <v>2788</v>
      </c>
      <c r="D15" s="65" t="s">
        <v>2789</v>
      </c>
    </row>
    <row r="16" ht="34" customHeight="1" spans="1:4">
      <c r="A16" s="50" t="s">
        <v>2783</v>
      </c>
      <c r="B16" s="50" t="s">
        <v>2790</v>
      </c>
      <c r="C16" s="51" t="s">
        <v>2791</v>
      </c>
      <c r="D16" s="65" t="s">
        <v>2792</v>
      </c>
    </row>
    <row r="17" ht="34" customHeight="1" spans="1:4">
      <c r="A17" s="50" t="s">
        <v>2783</v>
      </c>
      <c r="B17" s="50" t="s">
        <v>2793</v>
      </c>
      <c r="C17" s="51" t="s">
        <v>2794</v>
      </c>
      <c r="D17" s="65" t="s">
        <v>2795</v>
      </c>
    </row>
    <row r="18" ht="34" customHeight="1" spans="1:4">
      <c r="A18" s="50" t="s">
        <v>2783</v>
      </c>
      <c r="B18" s="50" t="s">
        <v>2796</v>
      </c>
      <c r="C18" s="51" t="s">
        <v>2797</v>
      </c>
      <c r="D18" s="65" t="s">
        <v>2798</v>
      </c>
    </row>
    <row r="19" ht="34" customHeight="1" spans="1:4">
      <c r="A19" s="50" t="s">
        <v>2783</v>
      </c>
      <c r="B19" s="55" t="s">
        <v>2799</v>
      </c>
      <c r="C19" s="56" t="s">
        <v>2800</v>
      </c>
      <c r="D19" s="68" t="s">
        <v>2801</v>
      </c>
    </row>
    <row r="20" ht="34" customHeight="1" spans="1:4">
      <c r="A20" s="50" t="s">
        <v>2802</v>
      </c>
      <c r="B20" s="51" t="s">
        <v>2803</v>
      </c>
      <c r="C20" s="51" t="s">
        <v>2804</v>
      </c>
      <c r="D20" s="65" t="s">
        <v>2805</v>
      </c>
    </row>
    <row r="21" ht="34" customHeight="1" spans="1:4">
      <c r="A21" s="50" t="s">
        <v>2806</v>
      </c>
      <c r="B21" s="45" t="s">
        <v>2807</v>
      </c>
      <c r="C21" s="46" t="s">
        <v>2808</v>
      </c>
      <c r="D21" s="62" t="s">
        <v>2809</v>
      </c>
    </row>
    <row r="22" ht="34" customHeight="1" spans="1:4">
      <c r="A22" s="50" t="s">
        <v>2806</v>
      </c>
      <c r="B22" s="50" t="s">
        <v>2810</v>
      </c>
      <c r="C22" s="51" t="s">
        <v>2811</v>
      </c>
      <c r="D22" s="65" t="s">
        <v>2812</v>
      </c>
    </row>
    <row r="23" ht="34" customHeight="1" spans="1:4">
      <c r="A23" s="50" t="s">
        <v>2813</v>
      </c>
      <c r="B23" s="50" t="s">
        <v>2814</v>
      </c>
      <c r="C23" s="51" t="s">
        <v>2815</v>
      </c>
      <c r="D23" s="65" t="s">
        <v>2816</v>
      </c>
    </row>
    <row r="24" ht="34" customHeight="1" spans="1:4">
      <c r="A24" s="55" t="s">
        <v>2817</v>
      </c>
      <c r="B24" s="55" t="s">
        <v>2818</v>
      </c>
      <c r="C24" s="56" t="s">
        <v>2819</v>
      </c>
      <c r="D24" s="68" t="s">
        <v>2820</v>
      </c>
    </row>
    <row r="25" ht="28" spans="1:4">
      <c r="A25" s="19" t="s">
        <v>2821</v>
      </c>
      <c r="B25" s="22" t="s">
        <v>2822</v>
      </c>
      <c r="C25" s="22" t="s">
        <v>2823</v>
      </c>
      <c r="D25" s="24" t="s">
        <v>2824</v>
      </c>
    </row>
    <row r="26" ht="28" spans="1:4">
      <c r="A26" s="25" t="s">
        <v>2821</v>
      </c>
      <c r="B26" s="28" t="s">
        <v>2825</v>
      </c>
      <c r="C26" s="28" t="s">
        <v>2826</v>
      </c>
      <c r="D26" s="30" t="s">
        <v>2827</v>
      </c>
    </row>
    <row r="27" spans="1:4">
      <c r="A27" s="31" t="s">
        <v>2611</v>
      </c>
      <c r="B27" s="34" t="s">
        <v>2828</v>
      </c>
      <c r="C27" s="34" t="s">
        <v>2829</v>
      </c>
      <c r="D27" s="36" t="s">
        <v>2830</v>
      </c>
    </row>
  </sheetData>
  <mergeCells count="2">
    <mergeCell ref="A1:D1"/>
    <mergeCell ref="A2:D2"/>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D87"/>
  <sheetViews>
    <sheetView workbookViewId="0">
      <selection activeCell="A1" sqref="A1:AD1"/>
    </sheetView>
  </sheetViews>
  <sheetFormatPr defaultColWidth="9" defaultRowHeight="14"/>
  <cols>
    <col min="1" max="1" width="12" customWidth="1"/>
    <col min="2" max="3" width="11" customWidth="1"/>
    <col min="4" max="6" width="10" customWidth="1"/>
    <col min="7" max="7" width="22" customWidth="1"/>
    <col min="8" max="8" width="14" customWidth="1"/>
    <col min="9" max="9" width="20" customWidth="1"/>
    <col min="10" max="10" width="34" customWidth="1"/>
    <col min="11" max="11" width="24" customWidth="1"/>
    <col min="12" max="12" width="42" customWidth="1"/>
    <col min="13" max="13" width="12" customWidth="1"/>
    <col min="14" max="15" width="28" customWidth="1"/>
    <col min="16" max="17" width="12" customWidth="1"/>
    <col min="18" max="18" width="14" customWidth="1"/>
    <col min="19" max="20" width="18" customWidth="1"/>
    <col min="21" max="21" width="22" customWidth="1"/>
    <col min="22" max="22" width="13" customWidth="1"/>
    <col min="23" max="23" width="14" customWidth="1"/>
    <col min="24" max="24" width="13" customWidth="1"/>
    <col min="25" max="25" width="16" customWidth="1"/>
    <col min="26" max="26" width="15" customWidth="1"/>
    <col min="27" max="28" width="18" customWidth="1"/>
    <col min="29" max="30" width="44" customWidth="1"/>
  </cols>
  <sheetData>
    <row r="1" ht="30" customHeight="1" spans="1:30">
      <c r="A1" s="69" t="s">
        <v>2831</v>
      </c>
      <c r="B1" s="69"/>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69"/>
    </row>
    <row r="2" ht="30" customHeight="1" spans="1:30">
      <c r="A2" s="43" t="s">
        <v>2832</v>
      </c>
      <c r="B2" s="43"/>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row>
    <row r="4" ht="28" spans="1:30">
      <c r="A4" s="6" t="s">
        <v>2833</v>
      </c>
      <c r="B4" s="7" t="s">
        <v>2834</v>
      </c>
      <c r="C4" s="7" t="s">
        <v>957</v>
      </c>
      <c r="D4" s="7" t="s">
        <v>22</v>
      </c>
      <c r="E4" s="7" t="s">
        <v>23</v>
      </c>
      <c r="F4" s="7" t="s">
        <v>24</v>
      </c>
      <c r="G4" s="7" t="s">
        <v>2835</v>
      </c>
      <c r="H4" s="7" t="s">
        <v>2836</v>
      </c>
      <c r="I4" s="7" t="s">
        <v>2837</v>
      </c>
      <c r="J4" s="7" t="s">
        <v>2838</v>
      </c>
      <c r="K4" s="7" t="s">
        <v>2839</v>
      </c>
      <c r="L4" s="7" t="s">
        <v>2840</v>
      </c>
      <c r="M4" s="7" t="s">
        <v>2841</v>
      </c>
      <c r="N4" s="7" t="s">
        <v>2842</v>
      </c>
      <c r="O4" s="7" t="s">
        <v>2843</v>
      </c>
      <c r="P4" s="7" t="s">
        <v>2844</v>
      </c>
      <c r="Q4" s="7" t="s">
        <v>2845</v>
      </c>
      <c r="R4" s="7" t="s">
        <v>2846</v>
      </c>
      <c r="S4" s="7" t="s">
        <v>2847</v>
      </c>
      <c r="T4" s="7" t="s">
        <v>2848</v>
      </c>
      <c r="U4" s="7" t="s">
        <v>2849</v>
      </c>
      <c r="V4" s="7" t="s">
        <v>2850</v>
      </c>
      <c r="W4" s="7" t="s">
        <v>2851</v>
      </c>
      <c r="X4" s="7" t="s">
        <v>2852</v>
      </c>
      <c r="Y4" s="7" t="s">
        <v>2853</v>
      </c>
      <c r="Z4" s="7" t="s">
        <v>2854</v>
      </c>
      <c r="AA4" s="7" t="s">
        <v>955</v>
      </c>
      <c r="AB4" s="7" t="s">
        <v>956</v>
      </c>
      <c r="AC4" s="7" t="s">
        <v>2855</v>
      </c>
      <c r="AD4" s="8" t="s">
        <v>959</v>
      </c>
    </row>
    <row r="5" ht="34" customHeight="1" spans="1:30">
      <c r="A5" s="45">
        <v>2</v>
      </c>
      <c r="B5" s="46" t="s">
        <v>2736</v>
      </c>
      <c r="C5" s="46" t="s">
        <v>982</v>
      </c>
      <c r="D5" s="46" t="s">
        <v>56</v>
      </c>
      <c r="E5" s="46" t="s">
        <v>57</v>
      </c>
      <c r="F5" s="46" t="s">
        <v>58</v>
      </c>
      <c r="G5" s="46" t="s">
        <v>962</v>
      </c>
      <c r="H5" s="46" t="s">
        <v>963</v>
      </c>
      <c r="I5" s="46" t="s">
        <v>964</v>
      </c>
      <c r="J5" s="46" t="s">
        <v>965</v>
      </c>
      <c r="K5" s="46" t="s">
        <v>966</v>
      </c>
      <c r="L5" s="46" t="s">
        <v>967</v>
      </c>
      <c r="M5" s="60">
        <v>-1</v>
      </c>
      <c r="N5" s="46" t="s">
        <v>968</v>
      </c>
      <c r="O5" s="46" t="s">
        <v>969</v>
      </c>
      <c r="P5" s="60">
        <v>25</v>
      </c>
      <c r="Q5" s="60">
        <v>25</v>
      </c>
      <c r="R5" s="60">
        <v>25</v>
      </c>
      <c r="S5" s="46" t="s">
        <v>971</v>
      </c>
      <c r="T5" s="46" t="s">
        <v>972</v>
      </c>
      <c r="U5" s="46" t="s">
        <v>47</v>
      </c>
      <c r="V5" s="46" t="s">
        <v>974</v>
      </c>
      <c r="W5" s="47">
        <v>1.64250484001966</v>
      </c>
      <c r="X5" s="47">
        <v>0.327075253565414</v>
      </c>
      <c r="Y5" s="47">
        <v>1.64250484001966</v>
      </c>
      <c r="Z5" s="47">
        <v>0.327075253565414</v>
      </c>
      <c r="AA5" s="46" t="s">
        <v>980</v>
      </c>
      <c r="AB5" s="46" t="s">
        <v>981</v>
      </c>
      <c r="AC5" s="46" t="s">
        <v>976</v>
      </c>
      <c r="AD5" s="62" t="s">
        <v>983</v>
      </c>
    </row>
    <row r="6" ht="34" customHeight="1" spans="1:30">
      <c r="A6" s="50">
        <v>3</v>
      </c>
      <c r="B6" s="70" t="s">
        <v>2736</v>
      </c>
      <c r="C6" s="70" t="s">
        <v>1000</v>
      </c>
      <c r="D6" s="70" t="s">
        <v>135</v>
      </c>
      <c r="E6" s="70" t="s">
        <v>136</v>
      </c>
      <c r="F6" s="70" t="s">
        <v>137</v>
      </c>
      <c r="G6" s="70" t="s">
        <v>986</v>
      </c>
      <c r="H6" s="70" t="s">
        <v>987</v>
      </c>
      <c r="I6" s="70" t="s">
        <v>964</v>
      </c>
      <c r="J6" s="70" t="s">
        <v>965</v>
      </c>
      <c r="K6" s="70" t="s">
        <v>988</v>
      </c>
      <c r="L6" s="70" t="s">
        <v>989</v>
      </c>
      <c r="M6" s="71">
        <v>-1</v>
      </c>
      <c r="N6" s="70" t="s">
        <v>990</v>
      </c>
      <c r="O6" s="70" t="s">
        <v>969</v>
      </c>
      <c r="P6" s="71">
        <v>30</v>
      </c>
      <c r="Q6" s="71">
        <v>30</v>
      </c>
      <c r="R6" s="71">
        <v>15</v>
      </c>
      <c r="S6" s="70" t="s">
        <v>991</v>
      </c>
      <c r="T6" s="70" t="s">
        <v>972</v>
      </c>
      <c r="U6" s="70" t="s">
        <v>81</v>
      </c>
      <c r="V6" s="70" t="s">
        <v>970</v>
      </c>
      <c r="W6" s="72">
        <v>0.28828529778892</v>
      </c>
      <c r="X6" s="72">
        <v>0.317684476816599</v>
      </c>
      <c r="Y6" s="72">
        <v>0.29111810974823</v>
      </c>
      <c r="Z6" s="72">
        <v>0.259562929971124</v>
      </c>
      <c r="AA6" s="70" t="s">
        <v>998</v>
      </c>
      <c r="AB6" s="70" t="s">
        <v>999</v>
      </c>
      <c r="AC6" s="70" t="s">
        <v>994</v>
      </c>
      <c r="AD6" s="65" t="s">
        <v>1001</v>
      </c>
    </row>
    <row r="7" ht="34" customHeight="1" spans="1:30">
      <c r="A7" s="50">
        <v>4</v>
      </c>
      <c r="B7" s="70" t="s">
        <v>2736</v>
      </c>
      <c r="C7" s="70" t="s">
        <v>1011</v>
      </c>
      <c r="D7" s="70" t="s">
        <v>135</v>
      </c>
      <c r="E7" s="70" t="s">
        <v>136</v>
      </c>
      <c r="F7" s="70" t="s">
        <v>137</v>
      </c>
      <c r="G7" s="70" t="s">
        <v>1004</v>
      </c>
      <c r="H7" s="70" t="s">
        <v>1005</v>
      </c>
      <c r="I7" s="70" t="s">
        <v>964</v>
      </c>
      <c r="J7" s="70" t="s">
        <v>965</v>
      </c>
      <c r="K7" s="70" t="s">
        <v>988</v>
      </c>
      <c r="L7" s="70" t="s">
        <v>989</v>
      </c>
      <c r="M7" s="71">
        <v>-1</v>
      </c>
      <c r="N7" s="70" t="s">
        <v>1006</v>
      </c>
      <c r="O7" s="70" t="s">
        <v>969</v>
      </c>
      <c r="P7" s="71">
        <v>30</v>
      </c>
      <c r="Q7" s="71">
        <v>30</v>
      </c>
      <c r="R7" s="71">
        <v>15</v>
      </c>
      <c r="S7" s="70" t="s">
        <v>991</v>
      </c>
      <c r="T7" s="70" t="s">
        <v>972</v>
      </c>
      <c r="U7" s="70" t="s">
        <v>81</v>
      </c>
      <c r="V7" s="70" t="s">
        <v>974</v>
      </c>
      <c r="W7" s="72">
        <v>0.712082137494394</v>
      </c>
      <c r="X7" s="72">
        <v>0.325013862448607</v>
      </c>
      <c r="Y7" s="72">
        <v>0.701458269705708</v>
      </c>
      <c r="Z7" s="72">
        <v>0.266020733905876</v>
      </c>
      <c r="AA7" s="70" t="s">
        <v>998</v>
      </c>
      <c r="AB7" s="70" t="s">
        <v>999</v>
      </c>
      <c r="AC7" s="70" t="s">
        <v>1008</v>
      </c>
      <c r="AD7" s="65" t="s">
        <v>1001</v>
      </c>
    </row>
    <row r="8" ht="34" customHeight="1" spans="1:30">
      <c r="A8" s="50">
        <v>5</v>
      </c>
      <c r="B8" s="70" t="s">
        <v>2736</v>
      </c>
      <c r="C8" s="70" t="s">
        <v>1025</v>
      </c>
      <c r="D8" s="70" t="s">
        <v>157</v>
      </c>
      <c r="E8" s="70" t="s">
        <v>158</v>
      </c>
      <c r="F8" s="70" t="s">
        <v>159</v>
      </c>
      <c r="G8" s="70" t="s">
        <v>1013</v>
      </c>
      <c r="H8" s="70" t="s">
        <v>1014</v>
      </c>
      <c r="I8" s="70" t="s">
        <v>964</v>
      </c>
      <c r="J8" s="70" t="s">
        <v>965</v>
      </c>
      <c r="K8" s="70" t="s">
        <v>1015</v>
      </c>
      <c r="L8" s="70" t="s">
        <v>1016</v>
      </c>
      <c r="M8" s="71">
        <v>-1</v>
      </c>
      <c r="N8" s="70" t="s">
        <v>1017</v>
      </c>
      <c r="O8" s="70" t="s">
        <v>1018</v>
      </c>
      <c r="P8" s="71">
        <v>28</v>
      </c>
      <c r="Q8" s="71">
        <v>28</v>
      </c>
      <c r="R8" s="71">
        <v>28</v>
      </c>
      <c r="S8" s="70" t="s">
        <v>971</v>
      </c>
      <c r="T8" s="70" t="s">
        <v>972</v>
      </c>
      <c r="U8" s="70" t="s">
        <v>81</v>
      </c>
      <c r="V8" s="70" t="s">
        <v>970</v>
      </c>
      <c r="W8" s="72">
        <v>0.439177294580408</v>
      </c>
      <c r="X8" s="72">
        <v>0.270463832677095</v>
      </c>
      <c r="Y8" s="72">
        <v>0.439177294580408</v>
      </c>
      <c r="Z8" s="72">
        <v>0.270463832677095</v>
      </c>
      <c r="AA8" s="70" t="s">
        <v>980</v>
      </c>
      <c r="AB8" s="70" t="s">
        <v>1024</v>
      </c>
      <c r="AC8" s="70" t="s">
        <v>1020</v>
      </c>
      <c r="AD8" s="65" t="s">
        <v>1026</v>
      </c>
    </row>
    <row r="9" ht="34" customHeight="1" spans="1:30">
      <c r="A9" s="50">
        <v>6</v>
      </c>
      <c r="B9" s="70" t="s">
        <v>2736</v>
      </c>
      <c r="C9" s="70" t="s">
        <v>1039</v>
      </c>
      <c r="D9" s="70" t="s">
        <v>181</v>
      </c>
      <c r="E9" s="70" t="s">
        <v>182</v>
      </c>
      <c r="F9" s="70" t="s">
        <v>183</v>
      </c>
      <c r="G9" s="70" t="s">
        <v>1029</v>
      </c>
      <c r="H9" s="70" t="s">
        <v>1030</v>
      </c>
      <c r="I9" s="70" t="s">
        <v>964</v>
      </c>
      <c r="J9" s="70" t="s">
        <v>965</v>
      </c>
      <c r="K9" s="70" t="s">
        <v>966</v>
      </c>
      <c r="L9" s="70" t="s">
        <v>1031</v>
      </c>
      <c r="M9" s="71">
        <v>-1</v>
      </c>
      <c r="N9" s="70" t="s">
        <v>1032</v>
      </c>
      <c r="O9" s="70" t="s">
        <v>969</v>
      </c>
      <c r="P9" s="71">
        <v>13</v>
      </c>
      <c r="Q9" s="71">
        <v>13</v>
      </c>
      <c r="R9" s="71">
        <v>13</v>
      </c>
      <c r="S9" s="70" t="s">
        <v>971</v>
      </c>
      <c r="T9" s="70" t="s">
        <v>972</v>
      </c>
      <c r="U9" s="70" t="s">
        <v>81</v>
      </c>
      <c r="V9" s="70" t="s">
        <v>974</v>
      </c>
      <c r="W9" s="72">
        <v>2.02104198444554</v>
      </c>
      <c r="X9" s="72">
        <v>0.482075056055581</v>
      </c>
      <c r="Y9" s="72">
        <v>2.02104198444554</v>
      </c>
      <c r="Z9" s="72">
        <v>0.482075056055581</v>
      </c>
      <c r="AA9" s="70" t="s">
        <v>980</v>
      </c>
      <c r="AB9" s="70" t="s">
        <v>1038</v>
      </c>
      <c r="AC9" s="70" t="s">
        <v>1034</v>
      </c>
      <c r="AD9" s="65" t="s">
        <v>1040</v>
      </c>
    </row>
    <row r="10" ht="34" customHeight="1" spans="1:30">
      <c r="A10" s="50">
        <v>8</v>
      </c>
      <c r="B10" s="70" t="s">
        <v>2736</v>
      </c>
      <c r="C10" s="70" t="s">
        <v>1072</v>
      </c>
      <c r="D10" s="70" t="s">
        <v>301</v>
      </c>
      <c r="E10" s="70" t="s">
        <v>302</v>
      </c>
      <c r="F10" s="70" t="s">
        <v>303</v>
      </c>
      <c r="G10" s="70" t="s">
        <v>1058</v>
      </c>
      <c r="H10" s="70" t="s">
        <v>1059</v>
      </c>
      <c r="I10" s="70" t="s">
        <v>964</v>
      </c>
      <c r="J10" s="70" t="s">
        <v>965</v>
      </c>
      <c r="K10" s="70" t="s">
        <v>1060</v>
      </c>
      <c r="L10" s="70" t="s">
        <v>1061</v>
      </c>
      <c r="M10" s="71">
        <v>-1</v>
      </c>
      <c r="N10" s="70" t="s">
        <v>1062</v>
      </c>
      <c r="O10" s="70" t="s">
        <v>1063</v>
      </c>
      <c r="P10" s="71">
        <v>11</v>
      </c>
      <c r="Q10" s="71">
        <v>19</v>
      </c>
      <c r="R10" s="71">
        <v>6</v>
      </c>
      <c r="S10" s="70" t="s">
        <v>971</v>
      </c>
      <c r="T10" s="70" t="s">
        <v>1064</v>
      </c>
      <c r="U10" s="70" t="s">
        <v>81</v>
      </c>
      <c r="V10" s="70" t="s">
        <v>970</v>
      </c>
      <c r="W10" s="72">
        <v>-0.766296053987741</v>
      </c>
      <c r="X10" s="72">
        <v>0.524258170570371</v>
      </c>
      <c r="Y10" s="72">
        <v>-0.666106820150027</v>
      </c>
      <c r="Z10" s="72">
        <v>0.3885043647811</v>
      </c>
      <c r="AA10" s="70" t="s">
        <v>1070</v>
      </c>
      <c r="AB10" s="70" t="s">
        <v>1071</v>
      </c>
      <c r="AC10" s="70" t="s">
        <v>1066</v>
      </c>
      <c r="AD10" s="65" t="s">
        <v>1073</v>
      </c>
    </row>
    <row r="11" ht="34" customHeight="1" spans="1:30">
      <c r="A11" s="50">
        <v>9</v>
      </c>
      <c r="B11" s="70" t="s">
        <v>2736</v>
      </c>
      <c r="C11" s="70" t="s">
        <v>1082</v>
      </c>
      <c r="D11" s="70" t="s">
        <v>301</v>
      </c>
      <c r="E11" s="70" t="s">
        <v>302</v>
      </c>
      <c r="F11" s="70" t="s">
        <v>303</v>
      </c>
      <c r="G11" s="70" t="s">
        <v>1076</v>
      </c>
      <c r="H11" s="70" t="s">
        <v>1077</v>
      </c>
      <c r="I11" s="70" t="s">
        <v>964</v>
      </c>
      <c r="J11" s="70" t="s">
        <v>965</v>
      </c>
      <c r="K11" s="70" t="s">
        <v>1060</v>
      </c>
      <c r="L11" s="70" t="s">
        <v>1061</v>
      </c>
      <c r="M11" s="71">
        <v>-1</v>
      </c>
      <c r="N11" s="70" t="s">
        <v>1078</v>
      </c>
      <c r="O11" s="70" t="s">
        <v>1063</v>
      </c>
      <c r="P11" s="71">
        <v>13</v>
      </c>
      <c r="Q11" s="71">
        <v>19</v>
      </c>
      <c r="R11" s="71">
        <v>6</v>
      </c>
      <c r="S11" s="70" t="s">
        <v>971</v>
      </c>
      <c r="T11" s="70" t="s">
        <v>1064</v>
      </c>
      <c r="U11" s="70" t="s">
        <v>81</v>
      </c>
      <c r="V11" s="70" t="s">
        <v>970</v>
      </c>
      <c r="W11" s="72">
        <v>-0.0721322411540687</v>
      </c>
      <c r="X11" s="72">
        <v>0.493686809857172</v>
      </c>
      <c r="Y11" s="72">
        <v>-0.065097721627028</v>
      </c>
      <c r="Z11" s="72">
        <v>0.360028985141074</v>
      </c>
      <c r="AA11" s="70" t="s">
        <v>1070</v>
      </c>
      <c r="AB11" s="70" t="s">
        <v>1071</v>
      </c>
      <c r="AC11" s="70" t="s">
        <v>1066</v>
      </c>
      <c r="AD11" s="65" t="s">
        <v>1073</v>
      </c>
    </row>
    <row r="12" ht="34" customHeight="1" spans="1:30">
      <c r="A12" s="50">
        <v>10</v>
      </c>
      <c r="B12" s="70" t="s">
        <v>2736</v>
      </c>
      <c r="C12" s="70" t="s">
        <v>1088</v>
      </c>
      <c r="D12" s="70" t="s">
        <v>301</v>
      </c>
      <c r="E12" s="70" t="s">
        <v>302</v>
      </c>
      <c r="F12" s="70" t="s">
        <v>303</v>
      </c>
      <c r="G12" s="70" t="s">
        <v>1083</v>
      </c>
      <c r="H12" s="70" t="s">
        <v>1084</v>
      </c>
      <c r="I12" s="70" t="s">
        <v>964</v>
      </c>
      <c r="J12" s="70" t="s">
        <v>965</v>
      </c>
      <c r="K12" s="70" t="s">
        <v>1060</v>
      </c>
      <c r="L12" s="70" t="s">
        <v>1061</v>
      </c>
      <c r="M12" s="71">
        <v>-1</v>
      </c>
      <c r="N12" s="70" t="s">
        <v>1047</v>
      </c>
      <c r="O12" s="70" t="s">
        <v>1063</v>
      </c>
      <c r="P12" s="71">
        <v>22</v>
      </c>
      <c r="Q12" s="71">
        <v>19</v>
      </c>
      <c r="R12" s="71">
        <v>7</v>
      </c>
      <c r="S12" s="70" t="s">
        <v>971</v>
      </c>
      <c r="T12" s="70" t="s">
        <v>1064</v>
      </c>
      <c r="U12" s="70" t="s">
        <v>81</v>
      </c>
      <c r="V12" s="70" t="s">
        <v>970</v>
      </c>
      <c r="W12" s="72">
        <v>0.112934539792309</v>
      </c>
      <c r="X12" s="72">
        <v>0.434202243763084</v>
      </c>
      <c r="Y12" s="72">
        <v>0.115601631502896</v>
      </c>
      <c r="Z12" s="72">
        <v>0.313447119634025</v>
      </c>
      <c r="AA12" s="70" t="s">
        <v>1070</v>
      </c>
      <c r="AB12" s="70" t="s">
        <v>1071</v>
      </c>
      <c r="AC12" s="70" t="s">
        <v>1066</v>
      </c>
      <c r="AD12" s="65" t="s">
        <v>1073</v>
      </c>
    </row>
    <row r="13" ht="34" customHeight="1" spans="1:30">
      <c r="A13" s="50">
        <v>11</v>
      </c>
      <c r="B13" s="70" t="s">
        <v>2736</v>
      </c>
      <c r="C13" s="70" t="s">
        <v>1102</v>
      </c>
      <c r="D13" s="70" t="s">
        <v>323</v>
      </c>
      <c r="E13" s="70" t="s">
        <v>324</v>
      </c>
      <c r="F13" s="70" t="s">
        <v>325</v>
      </c>
      <c r="G13" s="70" t="s">
        <v>1089</v>
      </c>
      <c r="H13" s="70" t="s">
        <v>1090</v>
      </c>
      <c r="I13" s="70" t="s">
        <v>964</v>
      </c>
      <c r="J13" s="70" t="s">
        <v>965</v>
      </c>
      <c r="K13" s="70" t="s">
        <v>1091</v>
      </c>
      <c r="L13" s="70" t="s">
        <v>1092</v>
      </c>
      <c r="M13" s="71">
        <v>-1</v>
      </c>
      <c r="N13" s="70" t="s">
        <v>1093</v>
      </c>
      <c r="O13" s="70" t="s">
        <v>1094</v>
      </c>
      <c r="P13" s="71">
        <v>20</v>
      </c>
      <c r="Q13" s="71">
        <v>20</v>
      </c>
      <c r="R13" s="71">
        <v>7</v>
      </c>
      <c r="S13" s="70" t="s">
        <v>971</v>
      </c>
      <c r="T13" s="70" t="s">
        <v>972</v>
      </c>
      <c r="U13" s="70" t="s">
        <v>81</v>
      </c>
      <c r="V13" s="70" t="s">
        <v>970</v>
      </c>
      <c r="W13" s="72">
        <v>0.0919658543748499</v>
      </c>
      <c r="X13" s="72">
        <v>0.439333321376172</v>
      </c>
      <c r="Y13" s="72">
        <v>0.0901826616569363</v>
      </c>
      <c r="Z13" s="72">
        <v>0.316388465980974</v>
      </c>
      <c r="AA13" s="70" t="s">
        <v>1100</v>
      </c>
      <c r="AB13" s="70" t="s">
        <v>1101</v>
      </c>
      <c r="AC13" s="70" t="s">
        <v>1096</v>
      </c>
      <c r="AD13" s="65" t="s">
        <v>1103</v>
      </c>
    </row>
    <row r="14" ht="34" customHeight="1" spans="1:30">
      <c r="A14" s="50">
        <v>12</v>
      </c>
      <c r="B14" s="70" t="s">
        <v>2736</v>
      </c>
      <c r="C14" s="70" t="s">
        <v>1110</v>
      </c>
      <c r="D14" s="70" t="s">
        <v>323</v>
      </c>
      <c r="E14" s="70" t="s">
        <v>324</v>
      </c>
      <c r="F14" s="70" t="s">
        <v>325</v>
      </c>
      <c r="G14" s="70" t="s">
        <v>1106</v>
      </c>
      <c r="H14" s="70" t="s">
        <v>1107</v>
      </c>
      <c r="I14" s="70" t="s">
        <v>964</v>
      </c>
      <c r="J14" s="70" t="s">
        <v>965</v>
      </c>
      <c r="K14" s="70" t="s">
        <v>1091</v>
      </c>
      <c r="L14" s="70" t="s">
        <v>1092</v>
      </c>
      <c r="M14" s="71">
        <v>-1</v>
      </c>
      <c r="N14" s="70" t="s">
        <v>1047</v>
      </c>
      <c r="O14" s="70" t="s">
        <v>1094</v>
      </c>
      <c r="P14" s="71">
        <v>20</v>
      </c>
      <c r="Q14" s="71">
        <v>20</v>
      </c>
      <c r="R14" s="71">
        <v>7</v>
      </c>
      <c r="S14" s="70" t="s">
        <v>971</v>
      </c>
      <c r="T14" s="70" t="s">
        <v>972</v>
      </c>
      <c r="U14" s="70" t="s">
        <v>81</v>
      </c>
      <c r="V14" s="70" t="s">
        <v>970</v>
      </c>
      <c r="W14" s="72">
        <v>0.221475970366303</v>
      </c>
      <c r="X14" s="72">
        <v>0.440188034731779</v>
      </c>
      <c r="Y14" s="72">
        <v>0.220223902552051</v>
      </c>
      <c r="Z14" s="72">
        <v>0.317184854762472</v>
      </c>
      <c r="AA14" s="70" t="s">
        <v>1100</v>
      </c>
      <c r="AB14" s="70" t="s">
        <v>1101</v>
      </c>
      <c r="AC14" s="70" t="s">
        <v>1096</v>
      </c>
      <c r="AD14" s="65" t="s">
        <v>1103</v>
      </c>
    </row>
    <row r="15" ht="34" customHeight="1" spans="1:30">
      <c r="A15" s="50">
        <v>13</v>
      </c>
      <c r="B15" s="70" t="s">
        <v>2736</v>
      </c>
      <c r="C15" s="70" t="s">
        <v>1116</v>
      </c>
      <c r="D15" s="70" t="s">
        <v>323</v>
      </c>
      <c r="E15" s="70" t="s">
        <v>324</v>
      </c>
      <c r="F15" s="70" t="s">
        <v>325</v>
      </c>
      <c r="G15" s="70" t="s">
        <v>1111</v>
      </c>
      <c r="H15" s="70" t="s">
        <v>1112</v>
      </c>
      <c r="I15" s="70" t="s">
        <v>964</v>
      </c>
      <c r="J15" s="70" t="s">
        <v>965</v>
      </c>
      <c r="K15" s="70" t="s">
        <v>1091</v>
      </c>
      <c r="L15" s="70" t="s">
        <v>1092</v>
      </c>
      <c r="M15" s="71">
        <v>-1</v>
      </c>
      <c r="N15" s="70" t="s">
        <v>1113</v>
      </c>
      <c r="O15" s="70" t="s">
        <v>1094</v>
      </c>
      <c r="P15" s="71">
        <v>20</v>
      </c>
      <c r="Q15" s="71">
        <v>20</v>
      </c>
      <c r="R15" s="71">
        <v>6</v>
      </c>
      <c r="S15" s="70" t="s">
        <v>971</v>
      </c>
      <c r="T15" s="70" t="s">
        <v>972</v>
      </c>
      <c r="U15" s="70" t="s">
        <v>81</v>
      </c>
      <c r="V15" s="70" t="s">
        <v>970</v>
      </c>
      <c r="W15" s="72">
        <v>0.220601125377183</v>
      </c>
      <c r="X15" s="72">
        <v>0.466478862642249</v>
      </c>
      <c r="Y15" s="72">
        <v>0.222892472843995</v>
      </c>
      <c r="Z15" s="72">
        <v>0.317208154341327</v>
      </c>
      <c r="AA15" s="70" t="s">
        <v>1100</v>
      </c>
      <c r="AB15" s="70" t="s">
        <v>1101</v>
      </c>
      <c r="AC15" s="70" t="s">
        <v>1096</v>
      </c>
      <c r="AD15" s="65" t="s">
        <v>1103</v>
      </c>
    </row>
    <row r="16" ht="34" customHeight="1" spans="1:30">
      <c r="A16" s="50">
        <v>14</v>
      </c>
      <c r="B16" s="70" t="s">
        <v>2736</v>
      </c>
      <c r="C16" s="70" t="s">
        <v>1129</v>
      </c>
      <c r="D16" s="70" t="s">
        <v>387</v>
      </c>
      <c r="E16" s="70" t="s">
        <v>388</v>
      </c>
      <c r="F16" s="70" t="s">
        <v>389</v>
      </c>
      <c r="G16" s="70" t="s">
        <v>1117</v>
      </c>
      <c r="H16" s="70" t="s">
        <v>1118</v>
      </c>
      <c r="I16" s="70" t="s">
        <v>964</v>
      </c>
      <c r="J16" s="70" t="s">
        <v>965</v>
      </c>
      <c r="K16" s="70" t="s">
        <v>1119</v>
      </c>
      <c r="L16" s="70" t="s">
        <v>1120</v>
      </c>
      <c r="M16" s="71">
        <v>-1</v>
      </c>
      <c r="N16" s="70" t="s">
        <v>1121</v>
      </c>
      <c r="O16" s="70" t="s">
        <v>1122</v>
      </c>
      <c r="P16" s="71">
        <v>44</v>
      </c>
      <c r="Q16" s="71">
        <v>47</v>
      </c>
      <c r="R16" s="71">
        <v>47</v>
      </c>
      <c r="S16" s="70" t="s">
        <v>991</v>
      </c>
      <c r="T16" s="70" t="s">
        <v>1064</v>
      </c>
      <c r="U16" s="70" t="s">
        <v>81</v>
      </c>
      <c r="V16" s="70" t="s">
        <v>970</v>
      </c>
      <c r="W16" s="72">
        <v>0.0255726754320174</v>
      </c>
      <c r="X16" s="72">
        <v>0.209779554933901</v>
      </c>
      <c r="Y16" s="72">
        <v>0.0255726754320174</v>
      </c>
      <c r="Z16" s="72">
        <v>0.209779554933901</v>
      </c>
      <c r="AA16" s="70" t="s">
        <v>980</v>
      </c>
      <c r="AB16" s="70" t="s">
        <v>1128</v>
      </c>
      <c r="AC16" s="70" t="s">
        <v>1124</v>
      </c>
      <c r="AD16" s="65" t="s">
        <v>1130</v>
      </c>
    </row>
    <row r="17" ht="34" customHeight="1" spans="1:30">
      <c r="A17" s="50">
        <v>15</v>
      </c>
      <c r="B17" s="70" t="s">
        <v>2736</v>
      </c>
      <c r="C17" s="70" t="s">
        <v>1145</v>
      </c>
      <c r="D17" s="70" t="s">
        <v>411</v>
      </c>
      <c r="E17" s="70" t="s">
        <v>412</v>
      </c>
      <c r="F17" s="70" t="s">
        <v>413</v>
      </c>
      <c r="G17" s="70" t="s">
        <v>1133</v>
      </c>
      <c r="H17" s="70" t="s">
        <v>1134</v>
      </c>
      <c r="I17" s="70" t="s">
        <v>964</v>
      </c>
      <c r="J17" s="70" t="s">
        <v>965</v>
      </c>
      <c r="K17" s="70" t="s">
        <v>1135</v>
      </c>
      <c r="L17" s="70" t="s">
        <v>1136</v>
      </c>
      <c r="M17" s="71">
        <v>-1</v>
      </c>
      <c r="N17" s="70" t="s">
        <v>1137</v>
      </c>
      <c r="O17" s="70" t="s">
        <v>1138</v>
      </c>
      <c r="P17" s="71">
        <v>80</v>
      </c>
      <c r="Q17" s="71">
        <v>69</v>
      </c>
      <c r="R17" s="71">
        <v>69</v>
      </c>
      <c r="S17" s="70" t="s">
        <v>971</v>
      </c>
      <c r="T17" s="70" t="s">
        <v>1064</v>
      </c>
      <c r="U17" s="70" t="s">
        <v>81</v>
      </c>
      <c r="V17" s="70" t="s">
        <v>970</v>
      </c>
      <c r="W17" s="72">
        <v>-0.193251889239383</v>
      </c>
      <c r="X17" s="72">
        <v>0.164675671406058</v>
      </c>
      <c r="Y17" s="72">
        <v>-0.193251889239383</v>
      </c>
      <c r="Z17" s="72">
        <v>0.164675671406058</v>
      </c>
      <c r="AA17" s="70" t="s">
        <v>980</v>
      </c>
      <c r="AB17" s="70" t="s">
        <v>1144</v>
      </c>
      <c r="AC17" s="70" t="s">
        <v>1140</v>
      </c>
      <c r="AD17" s="65" t="s">
        <v>1146</v>
      </c>
    </row>
    <row r="18" ht="34" customHeight="1" spans="1:30">
      <c r="A18" s="50">
        <v>16</v>
      </c>
      <c r="B18" s="70" t="s">
        <v>2736</v>
      </c>
      <c r="C18" s="70" t="s">
        <v>1161</v>
      </c>
      <c r="D18" s="70" t="s">
        <v>435</v>
      </c>
      <c r="E18" s="70" t="s">
        <v>436</v>
      </c>
      <c r="F18" s="70" t="s">
        <v>437</v>
      </c>
      <c r="G18" s="70" t="s">
        <v>1149</v>
      </c>
      <c r="H18" s="70" t="s">
        <v>1150</v>
      </c>
      <c r="I18" s="70" t="s">
        <v>964</v>
      </c>
      <c r="J18" s="70" t="s">
        <v>965</v>
      </c>
      <c r="K18" s="70" t="s">
        <v>1151</v>
      </c>
      <c r="L18" s="70" t="s">
        <v>1152</v>
      </c>
      <c r="M18" s="71">
        <v>-1</v>
      </c>
      <c r="N18" s="70" t="s">
        <v>1153</v>
      </c>
      <c r="O18" s="70" t="s">
        <v>1154</v>
      </c>
      <c r="P18" s="71">
        <v>16</v>
      </c>
      <c r="Q18" s="71">
        <v>17</v>
      </c>
      <c r="R18" s="71">
        <v>17</v>
      </c>
      <c r="S18" s="70" t="s">
        <v>971</v>
      </c>
      <c r="T18" s="70" t="s">
        <v>1064</v>
      </c>
      <c r="U18" s="70" t="s">
        <v>81</v>
      </c>
      <c r="V18" s="70" t="s">
        <v>970</v>
      </c>
      <c r="W18" s="72">
        <v>0.372029857925537</v>
      </c>
      <c r="X18" s="72">
        <v>0.351312671673327</v>
      </c>
      <c r="Y18" s="72">
        <v>0.372029857925537</v>
      </c>
      <c r="Z18" s="72">
        <v>0.351312671673327</v>
      </c>
      <c r="AA18" s="70" t="s">
        <v>980</v>
      </c>
      <c r="AB18" s="70" t="s">
        <v>1160</v>
      </c>
      <c r="AC18" s="70" t="s">
        <v>1156</v>
      </c>
      <c r="AD18" s="65" t="s">
        <v>1162</v>
      </c>
    </row>
    <row r="19" ht="34" customHeight="1" spans="1:30">
      <c r="A19" s="50">
        <v>17</v>
      </c>
      <c r="B19" s="70" t="s">
        <v>2736</v>
      </c>
      <c r="C19" s="70" t="s">
        <v>1178</v>
      </c>
      <c r="D19" s="70" t="s">
        <v>481</v>
      </c>
      <c r="E19" s="70" t="s">
        <v>482</v>
      </c>
      <c r="F19" s="70" t="s">
        <v>483</v>
      </c>
      <c r="G19" s="70" t="s">
        <v>1165</v>
      </c>
      <c r="H19" s="70" t="s">
        <v>1166</v>
      </c>
      <c r="I19" s="70" t="s">
        <v>964</v>
      </c>
      <c r="J19" s="70" t="s">
        <v>965</v>
      </c>
      <c r="K19" s="70" t="s">
        <v>1167</v>
      </c>
      <c r="L19" s="70" t="s">
        <v>1168</v>
      </c>
      <c r="M19" s="71">
        <v>-1</v>
      </c>
      <c r="N19" s="70" t="s">
        <v>1169</v>
      </c>
      <c r="O19" s="70" t="s">
        <v>1170</v>
      </c>
      <c r="P19" s="71">
        <v>21</v>
      </c>
      <c r="Q19" s="71">
        <v>16</v>
      </c>
      <c r="R19" s="71">
        <v>8</v>
      </c>
      <c r="S19" s="70" t="s">
        <v>971</v>
      </c>
      <c r="T19" s="70" t="s">
        <v>972</v>
      </c>
      <c r="U19" s="70" t="s">
        <v>47</v>
      </c>
      <c r="V19" s="70" t="s">
        <v>974</v>
      </c>
      <c r="W19" s="72">
        <v>0.168018948891677</v>
      </c>
      <c r="X19" s="72">
        <v>0.416059825130693</v>
      </c>
      <c r="Y19" s="72">
        <v>0.16660124323431</v>
      </c>
      <c r="Z19" s="72">
        <v>0.332406570861826</v>
      </c>
      <c r="AA19" s="70" t="s">
        <v>1176</v>
      </c>
      <c r="AB19" s="70" t="s">
        <v>1177</v>
      </c>
      <c r="AC19" s="70" t="s">
        <v>1172</v>
      </c>
      <c r="AD19" s="65" t="s">
        <v>1179</v>
      </c>
    </row>
    <row r="20" ht="34" customHeight="1" spans="1:30">
      <c r="A20" s="50">
        <v>18</v>
      </c>
      <c r="B20" s="70" t="s">
        <v>2736</v>
      </c>
      <c r="C20" s="70" t="s">
        <v>1188</v>
      </c>
      <c r="D20" s="70" t="s">
        <v>481</v>
      </c>
      <c r="E20" s="70" t="s">
        <v>482</v>
      </c>
      <c r="F20" s="70" t="s">
        <v>483</v>
      </c>
      <c r="G20" s="70" t="s">
        <v>1182</v>
      </c>
      <c r="H20" s="70" t="s">
        <v>1183</v>
      </c>
      <c r="I20" s="70" t="s">
        <v>964</v>
      </c>
      <c r="J20" s="70" t="s">
        <v>965</v>
      </c>
      <c r="K20" s="70" t="s">
        <v>1167</v>
      </c>
      <c r="L20" s="70" t="s">
        <v>1168</v>
      </c>
      <c r="M20" s="71">
        <v>-1</v>
      </c>
      <c r="N20" s="70" t="s">
        <v>1184</v>
      </c>
      <c r="O20" s="70" t="s">
        <v>1170</v>
      </c>
      <c r="P20" s="71">
        <v>18</v>
      </c>
      <c r="Q20" s="71">
        <v>16</v>
      </c>
      <c r="R20" s="71">
        <v>8</v>
      </c>
      <c r="S20" s="70" t="s">
        <v>971</v>
      </c>
      <c r="T20" s="70" t="s">
        <v>972</v>
      </c>
      <c r="U20" s="70" t="s">
        <v>81</v>
      </c>
      <c r="V20" s="70" t="s">
        <v>974</v>
      </c>
      <c r="W20" s="72">
        <v>0.493697899667921</v>
      </c>
      <c r="X20" s="72">
        <v>0.430398440290314</v>
      </c>
      <c r="Y20" s="72">
        <v>0.48799293872326</v>
      </c>
      <c r="Z20" s="72">
        <v>0.348651074648076</v>
      </c>
      <c r="AA20" s="70" t="s">
        <v>1176</v>
      </c>
      <c r="AB20" s="70" t="s">
        <v>1177</v>
      </c>
      <c r="AC20" s="70" t="s">
        <v>1172</v>
      </c>
      <c r="AD20" s="65" t="s">
        <v>1179</v>
      </c>
    </row>
    <row r="21" ht="34" customHeight="1" spans="1:30">
      <c r="A21" s="50">
        <v>19</v>
      </c>
      <c r="B21" s="70" t="s">
        <v>2736</v>
      </c>
      <c r="C21" s="70" t="s">
        <v>1202</v>
      </c>
      <c r="D21" s="70" t="s">
        <v>669</v>
      </c>
      <c r="E21" s="70" t="s">
        <v>670</v>
      </c>
      <c r="F21" s="70" t="s">
        <v>671</v>
      </c>
      <c r="G21" s="70" t="s">
        <v>1190</v>
      </c>
      <c r="H21" s="70" t="s">
        <v>1191</v>
      </c>
      <c r="I21" s="70" t="s">
        <v>964</v>
      </c>
      <c r="J21" s="70" t="s">
        <v>965</v>
      </c>
      <c r="K21" s="70" t="s">
        <v>1192</v>
      </c>
      <c r="L21" s="70" t="s">
        <v>1193</v>
      </c>
      <c r="M21" s="71">
        <v>-1</v>
      </c>
      <c r="N21" s="70" t="s">
        <v>1194</v>
      </c>
      <c r="O21" s="70" t="s">
        <v>1195</v>
      </c>
      <c r="P21" s="71">
        <v>40</v>
      </c>
      <c r="Q21" s="71">
        <v>41</v>
      </c>
      <c r="R21" s="71">
        <v>41</v>
      </c>
      <c r="S21" s="70" t="s">
        <v>971</v>
      </c>
      <c r="T21" s="70" t="s">
        <v>972</v>
      </c>
      <c r="U21" s="70" t="s">
        <v>81</v>
      </c>
      <c r="V21" s="70" t="s">
        <v>970</v>
      </c>
      <c r="W21" s="72">
        <v>0.432445052669623</v>
      </c>
      <c r="X21" s="72">
        <v>0.224821304015751</v>
      </c>
      <c r="Y21" s="72">
        <v>0.432445052669623</v>
      </c>
      <c r="Z21" s="72">
        <v>0.224821304015751</v>
      </c>
      <c r="AA21" s="70" t="s">
        <v>980</v>
      </c>
      <c r="AB21" s="70" t="s">
        <v>1201</v>
      </c>
      <c r="AC21" s="70" t="s">
        <v>1197</v>
      </c>
      <c r="AD21" s="65" t="s">
        <v>1203</v>
      </c>
    </row>
    <row r="22" ht="34" customHeight="1" spans="1:30">
      <c r="A22" s="50">
        <v>20</v>
      </c>
      <c r="B22" s="70" t="s">
        <v>2736</v>
      </c>
      <c r="C22" s="70" t="s">
        <v>1218</v>
      </c>
      <c r="D22" s="70" t="s">
        <v>692</v>
      </c>
      <c r="E22" s="70" t="s">
        <v>693</v>
      </c>
      <c r="F22" s="70" t="s">
        <v>694</v>
      </c>
      <c r="G22" s="70" t="s">
        <v>1206</v>
      </c>
      <c r="H22" s="70" t="s">
        <v>1207</v>
      </c>
      <c r="I22" s="70" t="s">
        <v>964</v>
      </c>
      <c r="J22" s="70" t="s">
        <v>965</v>
      </c>
      <c r="K22" s="70" t="s">
        <v>1208</v>
      </c>
      <c r="L22" s="70" t="s">
        <v>1209</v>
      </c>
      <c r="M22" s="71">
        <v>-1</v>
      </c>
      <c r="N22" s="70" t="s">
        <v>1210</v>
      </c>
      <c r="O22" s="70" t="s">
        <v>1211</v>
      </c>
      <c r="P22" s="71">
        <v>14</v>
      </c>
      <c r="Q22" s="71">
        <v>16</v>
      </c>
      <c r="R22" s="71">
        <v>16</v>
      </c>
      <c r="S22" s="70" t="s">
        <v>971</v>
      </c>
      <c r="T22" s="70" t="s">
        <v>972</v>
      </c>
      <c r="U22" s="70" t="s">
        <v>81</v>
      </c>
      <c r="V22" s="70" t="s">
        <v>974</v>
      </c>
      <c r="W22" s="72">
        <v>-0.399924573898597</v>
      </c>
      <c r="X22" s="72">
        <v>0.369586569708241</v>
      </c>
      <c r="Y22" s="72">
        <v>-0.399924573898597</v>
      </c>
      <c r="Z22" s="72">
        <v>0.369586569708241</v>
      </c>
      <c r="AA22" s="70" t="s">
        <v>980</v>
      </c>
      <c r="AB22" s="70" t="s">
        <v>1217</v>
      </c>
      <c r="AC22" s="70" t="s">
        <v>1213</v>
      </c>
      <c r="AD22" s="65" t="s">
        <v>1219</v>
      </c>
    </row>
    <row r="23" ht="34" customHeight="1" spans="1:30">
      <c r="A23" s="50">
        <v>21</v>
      </c>
      <c r="B23" s="70" t="s">
        <v>2736</v>
      </c>
      <c r="C23" s="70" t="s">
        <v>1234</v>
      </c>
      <c r="D23" s="70" t="s">
        <v>762</v>
      </c>
      <c r="E23" s="70" t="s">
        <v>763</v>
      </c>
      <c r="F23" s="70" t="s">
        <v>764</v>
      </c>
      <c r="G23" s="70" t="s">
        <v>1222</v>
      </c>
      <c r="H23" s="70" t="s">
        <v>1223</v>
      </c>
      <c r="I23" s="70" t="s">
        <v>964</v>
      </c>
      <c r="J23" s="70" t="s">
        <v>965</v>
      </c>
      <c r="K23" s="70" t="s">
        <v>1224</v>
      </c>
      <c r="L23" s="70" t="s">
        <v>1225</v>
      </c>
      <c r="M23" s="71">
        <v>-1</v>
      </c>
      <c r="N23" s="70" t="s">
        <v>1226</v>
      </c>
      <c r="O23" s="70" t="s">
        <v>1227</v>
      </c>
      <c r="P23" s="71">
        <v>18</v>
      </c>
      <c r="Q23" s="71">
        <v>19</v>
      </c>
      <c r="R23" s="71">
        <v>19</v>
      </c>
      <c r="S23" s="70" t="s">
        <v>971</v>
      </c>
      <c r="T23" s="70" t="s">
        <v>972</v>
      </c>
      <c r="U23" s="70" t="s">
        <v>81</v>
      </c>
      <c r="V23" s="70" t="s">
        <v>970</v>
      </c>
      <c r="W23" s="72">
        <v>8.41788462297137e-16</v>
      </c>
      <c r="X23" s="72">
        <v>0.32891812735531</v>
      </c>
      <c r="Y23" s="72">
        <v>8.41788462297137e-16</v>
      </c>
      <c r="Z23" s="72">
        <v>0.32891812735531</v>
      </c>
      <c r="AA23" s="70" t="s">
        <v>980</v>
      </c>
      <c r="AB23" s="70" t="s">
        <v>1233</v>
      </c>
      <c r="AC23" s="70" t="s">
        <v>1229</v>
      </c>
      <c r="AD23" s="65" t="s">
        <v>1235</v>
      </c>
    </row>
    <row r="24" ht="34" customHeight="1" spans="1:30">
      <c r="A24" s="50">
        <v>22</v>
      </c>
      <c r="B24" s="70" t="s">
        <v>2736</v>
      </c>
      <c r="C24" s="70" t="s">
        <v>1250</v>
      </c>
      <c r="D24" s="70" t="s">
        <v>808</v>
      </c>
      <c r="E24" s="70" t="s">
        <v>809</v>
      </c>
      <c r="F24" s="70" t="s">
        <v>810</v>
      </c>
      <c r="G24" s="70" t="s">
        <v>1238</v>
      </c>
      <c r="H24" s="70" t="s">
        <v>1239</v>
      </c>
      <c r="I24" s="70" t="s">
        <v>964</v>
      </c>
      <c r="J24" s="70" t="s">
        <v>965</v>
      </c>
      <c r="K24" s="70" t="s">
        <v>1240</v>
      </c>
      <c r="L24" s="70" t="s">
        <v>1241</v>
      </c>
      <c r="M24" s="71">
        <v>-1</v>
      </c>
      <c r="N24" s="70" t="s">
        <v>1242</v>
      </c>
      <c r="O24" s="70" t="s">
        <v>1243</v>
      </c>
      <c r="P24" s="71">
        <v>25</v>
      </c>
      <c r="Q24" s="71">
        <v>23</v>
      </c>
      <c r="R24" s="71">
        <v>23</v>
      </c>
      <c r="S24" s="70" t="s">
        <v>971</v>
      </c>
      <c r="T24" s="70" t="s">
        <v>1064</v>
      </c>
      <c r="U24" s="70" t="s">
        <v>81</v>
      </c>
      <c r="V24" s="70" t="s">
        <v>974</v>
      </c>
      <c r="W24" s="72">
        <v>0.398144340356546</v>
      </c>
      <c r="X24" s="72">
        <v>0.291769600156317</v>
      </c>
      <c r="Y24" s="72">
        <v>0.398144340356546</v>
      </c>
      <c r="Z24" s="72">
        <v>0.291769600156317</v>
      </c>
      <c r="AA24" s="70" t="s">
        <v>980</v>
      </c>
      <c r="AB24" s="70" t="s">
        <v>1249</v>
      </c>
      <c r="AC24" s="70" t="s">
        <v>1245</v>
      </c>
      <c r="AD24" s="65" t="s">
        <v>1146</v>
      </c>
    </row>
    <row r="25" ht="34" customHeight="1" spans="1:30">
      <c r="A25" s="50">
        <v>23</v>
      </c>
      <c r="B25" s="70" t="s">
        <v>2738</v>
      </c>
      <c r="C25" s="70" t="s">
        <v>1257</v>
      </c>
      <c r="D25" s="70" t="s">
        <v>56</v>
      </c>
      <c r="E25" s="70" t="s">
        <v>57</v>
      </c>
      <c r="F25" s="70" t="s">
        <v>58</v>
      </c>
      <c r="G25" s="70" t="s">
        <v>962</v>
      </c>
      <c r="H25" s="70" t="s">
        <v>1253</v>
      </c>
      <c r="I25" s="70" t="s">
        <v>964</v>
      </c>
      <c r="J25" s="70" t="s">
        <v>1254</v>
      </c>
      <c r="K25" s="70" t="s">
        <v>966</v>
      </c>
      <c r="L25" s="70" t="s">
        <v>1255</v>
      </c>
      <c r="M25" s="71">
        <v>1</v>
      </c>
      <c r="N25" s="70" t="s">
        <v>968</v>
      </c>
      <c r="O25" s="70" t="s">
        <v>969</v>
      </c>
      <c r="P25" s="71">
        <v>25</v>
      </c>
      <c r="Q25" s="71">
        <v>25</v>
      </c>
      <c r="R25" s="71">
        <v>25</v>
      </c>
      <c r="S25" s="70" t="s">
        <v>971</v>
      </c>
      <c r="T25" s="70" t="s">
        <v>972</v>
      </c>
      <c r="U25" s="70" t="s">
        <v>47</v>
      </c>
      <c r="V25" s="70" t="s">
        <v>974</v>
      </c>
      <c r="W25" s="72">
        <v>0.831513033039763</v>
      </c>
      <c r="X25" s="72">
        <v>0.29481204052947</v>
      </c>
      <c r="Y25" s="72">
        <v>0.831513033039763</v>
      </c>
      <c r="Z25" s="72">
        <v>0.29481204052947</v>
      </c>
      <c r="AA25" s="70" t="s">
        <v>980</v>
      </c>
      <c r="AB25" s="70" t="s">
        <v>1256</v>
      </c>
      <c r="AC25" s="70" t="s">
        <v>976</v>
      </c>
      <c r="AD25" s="65" t="s">
        <v>983</v>
      </c>
    </row>
    <row r="26" ht="34" customHeight="1" spans="1:30">
      <c r="A26" s="50">
        <v>24</v>
      </c>
      <c r="B26" s="70" t="s">
        <v>2738</v>
      </c>
      <c r="C26" s="70" t="s">
        <v>1262</v>
      </c>
      <c r="D26" s="70" t="s">
        <v>135</v>
      </c>
      <c r="E26" s="70" t="s">
        <v>136</v>
      </c>
      <c r="F26" s="70" t="s">
        <v>137</v>
      </c>
      <c r="G26" s="70" t="s">
        <v>986</v>
      </c>
      <c r="H26" s="70" t="s">
        <v>1258</v>
      </c>
      <c r="I26" s="70" t="s">
        <v>964</v>
      </c>
      <c r="J26" s="70" t="s">
        <v>1254</v>
      </c>
      <c r="K26" s="70" t="s">
        <v>988</v>
      </c>
      <c r="L26" s="70" t="s">
        <v>1259</v>
      </c>
      <c r="M26" s="71">
        <v>1</v>
      </c>
      <c r="N26" s="70" t="s">
        <v>990</v>
      </c>
      <c r="O26" s="70" t="s">
        <v>969</v>
      </c>
      <c r="P26" s="71">
        <v>30</v>
      </c>
      <c r="Q26" s="71">
        <v>30</v>
      </c>
      <c r="R26" s="71">
        <v>15</v>
      </c>
      <c r="S26" s="70" t="s">
        <v>991</v>
      </c>
      <c r="T26" s="70" t="s">
        <v>972</v>
      </c>
      <c r="U26" s="70" t="s">
        <v>81</v>
      </c>
      <c r="V26" s="70" t="s">
        <v>970</v>
      </c>
      <c r="W26" s="72">
        <v>-0.0265229235394417</v>
      </c>
      <c r="X26" s="72">
        <v>0.316240124403963</v>
      </c>
      <c r="Y26" s="72">
        <v>-0.0279169430494429</v>
      </c>
      <c r="Z26" s="72">
        <v>0.258211466239547</v>
      </c>
      <c r="AA26" s="70" t="s">
        <v>998</v>
      </c>
      <c r="AB26" s="70" t="s">
        <v>1261</v>
      </c>
      <c r="AC26" s="70" t="s">
        <v>994</v>
      </c>
      <c r="AD26" s="65" t="s">
        <v>1001</v>
      </c>
    </row>
    <row r="27" ht="34" customHeight="1" spans="1:30">
      <c r="A27" s="50">
        <v>25</v>
      </c>
      <c r="B27" s="70" t="s">
        <v>2738</v>
      </c>
      <c r="C27" s="70" t="s">
        <v>1265</v>
      </c>
      <c r="D27" s="70" t="s">
        <v>135</v>
      </c>
      <c r="E27" s="70" t="s">
        <v>136</v>
      </c>
      <c r="F27" s="70" t="s">
        <v>137</v>
      </c>
      <c r="G27" s="70" t="s">
        <v>1004</v>
      </c>
      <c r="H27" s="70" t="s">
        <v>1263</v>
      </c>
      <c r="I27" s="70" t="s">
        <v>964</v>
      </c>
      <c r="J27" s="70" t="s">
        <v>1254</v>
      </c>
      <c r="K27" s="70" t="s">
        <v>988</v>
      </c>
      <c r="L27" s="70" t="s">
        <v>1259</v>
      </c>
      <c r="M27" s="71">
        <v>1</v>
      </c>
      <c r="N27" s="70" t="s">
        <v>1006</v>
      </c>
      <c r="O27" s="70" t="s">
        <v>969</v>
      </c>
      <c r="P27" s="71">
        <v>30</v>
      </c>
      <c r="Q27" s="71">
        <v>30</v>
      </c>
      <c r="R27" s="71">
        <v>15</v>
      </c>
      <c r="S27" s="70" t="s">
        <v>991</v>
      </c>
      <c r="T27" s="70" t="s">
        <v>972</v>
      </c>
      <c r="U27" s="70" t="s">
        <v>81</v>
      </c>
      <c r="V27" s="70" t="s">
        <v>974</v>
      </c>
      <c r="W27" s="72">
        <v>0.123800691110841</v>
      </c>
      <c r="X27" s="72">
        <v>0.316496912590164</v>
      </c>
      <c r="Y27" s="72">
        <v>0.131895158346392</v>
      </c>
      <c r="Z27" s="72">
        <v>0.258479469410293</v>
      </c>
      <c r="AA27" s="70" t="s">
        <v>998</v>
      </c>
      <c r="AB27" s="70" t="s">
        <v>1261</v>
      </c>
      <c r="AC27" s="70" t="s">
        <v>1008</v>
      </c>
      <c r="AD27" s="65" t="s">
        <v>1001</v>
      </c>
    </row>
    <row r="28" ht="34" customHeight="1" spans="1:30">
      <c r="A28" s="50">
        <v>26</v>
      </c>
      <c r="B28" s="70" t="s">
        <v>2738</v>
      </c>
      <c r="C28" s="70" t="s">
        <v>1271</v>
      </c>
      <c r="D28" s="70" t="s">
        <v>301</v>
      </c>
      <c r="E28" s="70" t="s">
        <v>302</v>
      </c>
      <c r="F28" s="70" t="s">
        <v>303</v>
      </c>
      <c r="G28" s="70" t="s">
        <v>1058</v>
      </c>
      <c r="H28" s="70" t="s">
        <v>1266</v>
      </c>
      <c r="I28" s="70" t="s">
        <v>964</v>
      </c>
      <c r="J28" s="70" t="s">
        <v>1254</v>
      </c>
      <c r="K28" s="70" t="s">
        <v>1060</v>
      </c>
      <c r="L28" s="70" t="s">
        <v>1267</v>
      </c>
      <c r="M28" s="71">
        <v>1</v>
      </c>
      <c r="N28" s="70" t="s">
        <v>1062</v>
      </c>
      <c r="O28" s="70" t="s">
        <v>1063</v>
      </c>
      <c r="P28" s="71">
        <v>11</v>
      </c>
      <c r="Q28" s="71">
        <v>19</v>
      </c>
      <c r="R28" s="71">
        <v>6</v>
      </c>
      <c r="S28" s="70" t="s">
        <v>971</v>
      </c>
      <c r="T28" s="70" t="s">
        <v>1064</v>
      </c>
      <c r="U28" s="70" t="s">
        <v>81</v>
      </c>
      <c r="V28" s="70" t="s">
        <v>970</v>
      </c>
      <c r="W28" s="72">
        <v>0.645793025381655</v>
      </c>
      <c r="X28" s="72">
        <v>0.519463082230312</v>
      </c>
      <c r="Y28" s="72">
        <v>0.792837882706655</v>
      </c>
      <c r="Z28" s="72">
        <v>0.392450253740147</v>
      </c>
      <c r="AA28" s="70" t="s">
        <v>1070</v>
      </c>
      <c r="AB28" s="70" t="s">
        <v>1270</v>
      </c>
      <c r="AC28" s="70" t="s">
        <v>1268</v>
      </c>
      <c r="AD28" s="65" t="s">
        <v>1073</v>
      </c>
    </row>
    <row r="29" ht="34" customHeight="1" spans="1:30">
      <c r="A29" s="50">
        <v>27</v>
      </c>
      <c r="B29" s="70" t="s">
        <v>2738</v>
      </c>
      <c r="C29" s="70" t="s">
        <v>1273</v>
      </c>
      <c r="D29" s="70" t="s">
        <v>301</v>
      </c>
      <c r="E29" s="70" t="s">
        <v>302</v>
      </c>
      <c r="F29" s="70" t="s">
        <v>303</v>
      </c>
      <c r="G29" s="70" t="s">
        <v>1076</v>
      </c>
      <c r="H29" s="70" t="s">
        <v>1272</v>
      </c>
      <c r="I29" s="70" t="s">
        <v>964</v>
      </c>
      <c r="J29" s="70" t="s">
        <v>1254</v>
      </c>
      <c r="K29" s="70" t="s">
        <v>1060</v>
      </c>
      <c r="L29" s="70" t="s">
        <v>1267</v>
      </c>
      <c r="M29" s="71">
        <v>1</v>
      </c>
      <c r="N29" s="70" t="s">
        <v>1078</v>
      </c>
      <c r="O29" s="70" t="s">
        <v>1063</v>
      </c>
      <c r="P29" s="71">
        <v>13</v>
      </c>
      <c r="Q29" s="71">
        <v>19</v>
      </c>
      <c r="R29" s="71">
        <v>6</v>
      </c>
      <c r="S29" s="70" t="s">
        <v>971</v>
      </c>
      <c r="T29" s="70" t="s">
        <v>1064</v>
      </c>
      <c r="U29" s="70" t="s">
        <v>81</v>
      </c>
      <c r="V29" s="70" t="s">
        <v>970</v>
      </c>
      <c r="W29" s="72">
        <v>0.438188309961465</v>
      </c>
      <c r="X29" s="72">
        <v>0.49864076435734</v>
      </c>
      <c r="Y29" s="72">
        <v>0.438137660908099</v>
      </c>
      <c r="Z29" s="72">
        <v>0.364079802928186</v>
      </c>
      <c r="AA29" s="70" t="s">
        <v>1070</v>
      </c>
      <c r="AB29" s="70" t="s">
        <v>1270</v>
      </c>
      <c r="AC29" s="70" t="s">
        <v>1268</v>
      </c>
      <c r="AD29" s="65" t="s">
        <v>1073</v>
      </c>
    </row>
    <row r="30" ht="34" customHeight="1" spans="1:30">
      <c r="A30" s="50">
        <v>28</v>
      </c>
      <c r="B30" s="70" t="s">
        <v>2738</v>
      </c>
      <c r="C30" s="70" t="s">
        <v>1275</v>
      </c>
      <c r="D30" s="70" t="s">
        <v>301</v>
      </c>
      <c r="E30" s="70" t="s">
        <v>302</v>
      </c>
      <c r="F30" s="70" t="s">
        <v>303</v>
      </c>
      <c r="G30" s="70" t="s">
        <v>1083</v>
      </c>
      <c r="H30" s="70" t="s">
        <v>1274</v>
      </c>
      <c r="I30" s="70" t="s">
        <v>964</v>
      </c>
      <c r="J30" s="70" t="s">
        <v>1254</v>
      </c>
      <c r="K30" s="70" t="s">
        <v>1060</v>
      </c>
      <c r="L30" s="70" t="s">
        <v>1267</v>
      </c>
      <c r="M30" s="71">
        <v>1</v>
      </c>
      <c r="N30" s="70" t="s">
        <v>1047</v>
      </c>
      <c r="O30" s="70" t="s">
        <v>1063</v>
      </c>
      <c r="P30" s="71">
        <v>22</v>
      </c>
      <c r="Q30" s="71">
        <v>19</v>
      </c>
      <c r="R30" s="71">
        <v>7</v>
      </c>
      <c r="S30" s="70" t="s">
        <v>971</v>
      </c>
      <c r="T30" s="70" t="s">
        <v>1064</v>
      </c>
      <c r="U30" s="70" t="s">
        <v>81</v>
      </c>
      <c r="V30" s="70" t="s">
        <v>970</v>
      </c>
      <c r="W30" s="72">
        <v>0.704801431957286</v>
      </c>
      <c r="X30" s="72">
        <v>0.443707401657486</v>
      </c>
      <c r="Y30" s="72">
        <v>0.798502449510269</v>
      </c>
      <c r="Z30" s="72">
        <v>0.325364118032114</v>
      </c>
      <c r="AA30" s="70" t="s">
        <v>1070</v>
      </c>
      <c r="AB30" s="70" t="s">
        <v>1270</v>
      </c>
      <c r="AC30" s="70" t="s">
        <v>1268</v>
      </c>
      <c r="AD30" s="65" t="s">
        <v>1073</v>
      </c>
    </row>
    <row r="31" ht="34" customHeight="1" spans="1:30">
      <c r="A31" s="50">
        <v>29</v>
      </c>
      <c r="B31" s="70" t="s">
        <v>2738</v>
      </c>
      <c r="C31" s="70" t="s">
        <v>1280</v>
      </c>
      <c r="D31" s="70" t="s">
        <v>323</v>
      </c>
      <c r="E31" s="70" t="s">
        <v>324</v>
      </c>
      <c r="F31" s="70" t="s">
        <v>325</v>
      </c>
      <c r="G31" s="70" t="s">
        <v>1089</v>
      </c>
      <c r="H31" s="70" t="s">
        <v>1276</v>
      </c>
      <c r="I31" s="70" t="s">
        <v>964</v>
      </c>
      <c r="J31" s="70" t="s">
        <v>1254</v>
      </c>
      <c r="K31" s="70" t="s">
        <v>1091</v>
      </c>
      <c r="L31" s="70" t="s">
        <v>1277</v>
      </c>
      <c r="M31" s="71">
        <v>-1</v>
      </c>
      <c r="N31" s="70" t="s">
        <v>1093</v>
      </c>
      <c r="O31" s="70" t="s">
        <v>1094</v>
      </c>
      <c r="P31" s="71">
        <v>20</v>
      </c>
      <c r="Q31" s="71">
        <v>20</v>
      </c>
      <c r="R31" s="71">
        <v>7</v>
      </c>
      <c r="S31" s="70" t="s">
        <v>971</v>
      </c>
      <c r="T31" s="70" t="s">
        <v>972</v>
      </c>
      <c r="U31" s="70" t="s">
        <v>81</v>
      </c>
      <c r="V31" s="70" t="s">
        <v>970</v>
      </c>
      <c r="W31" s="72">
        <v>0.154382750531697</v>
      </c>
      <c r="X31" s="72">
        <v>0.439657268620546</v>
      </c>
      <c r="Y31" s="72">
        <v>0.189064735579393</v>
      </c>
      <c r="Z31" s="72">
        <v>0.316933460568613</v>
      </c>
      <c r="AA31" s="70" t="s">
        <v>1100</v>
      </c>
      <c r="AB31" s="70" t="s">
        <v>1279</v>
      </c>
      <c r="AC31" s="70" t="s">
        <v>1096</v>
      </c>
      <c r="AD31" s="65" t="s">
        <v>1103</v>
      </c>
    </row>
    <row r="32" ht="34" customHeight="1" spans="1:30">
      <c r="A32" s="50">
        <v>30</v>
      </c>
      <c r="B32" s="70" t="s">
        <v>2738</v>
      </c>
      <c r="C32" s="70" t="s">
        <v>1282</v>
      </c>
      <c r="D32" s="70" t="s">
        <v>323</v>
      </c>
      <c r="E32" s="70" t="s">
        <v>324</v>
      </c>
      <c r="F32" s="70" t="s">
        <v>325</v>
      </c>
      <c r="G32" s="70" t="s">
        <v>1106</v>
      </c>
      <c r="H32" s="70" t="s">
        <v>1281</v>
      </c>
      <c r="I32" s="70" t="s">
        <v>964</v>
      </c>
      <c r="J32" s="70" t="s">
        <v>1254</v>
      </c>
      <c r="K32" s="70" t="s">
        <v>1091</v>
      </c>
      <c r="L32" s="70" t="s">
        <v>1277</v>
      </c>
      <c r="M32" s="71">
        <v>-1</v>
      </c>
      <c r="N32" s="70" t="s">
        <v>1047</v>
      </c>
      <c r="O32" s="70" t="s">
        <v>1094</v>
      </c>
      <c r="P32" s="71">
        <v>20</v>
      </c>
      <c r="Q32" s="71">
        <v>20</v>
      </c>
      <c r="R32" s="71">
        <v>7</v>
      </c>
      <c r="S32" s="70" t="s">
        <v>971</v>
      </c>
      <c r="T32" s="70" t="s">
        <v>972</v>
      </c>
      <c r="U32" s="70" t="s">
        <v>81</v>
      </c>
      <c r="V32" s="70" t="s">
        <v>970</v>
      </c>
      <c r="W32" s="72">
        <v>0.37261602760678</v>
      </c>
      <c r="X32" s="72">
        <v>0.442072736145166</v>
      </c>
      <c r="Y32" s="72">
        <v>0.422761600903548</v>
      </c>
      <c r="Z32" s="72">
        <v>0.319740663882437</v>
      </c>
      <c r="AA32" s="70" t="s">
        <v>1100</v>
      </c>
      <c r="AB32" s="70" t="s">
        <v>1279</v>
      </c>
      <c r="AC32" s="70" t="s">
        <v>1096</v>
      </c>
      <c r="AD32" s="65" t="s">
        <v>1103</v>
      </c>
    </row>
    <row r="33" ht="34" customHeight="1" spans="1:30">
      <c r="A33" s="50">
        <v>31</v>
      </c>
      <c r="B33" s="70" t="s">
        <v>2738</v>
      </c>
      <c r="C33" s="70" t="s">
        <v>1284</v>
      </c>
      <c r="D33" s="70" t="s">
        <v>323</v>
      </c>
      <c r="E33" s="70" t="s">
        <v>324</v>
      </c>
      <c r="F33" s="70" t="s">
        <v>325</v>
      </c>
      <c r="G33" s="70" t="s">
        <v>1111</v>
      </c>
      <c r="H33" s="70" t="s">
        <v>1283</v>
      </c>
      <c r="I33" s="70" t="s">
        <v>964</v>
      </c>
      <c r="J33" s="70" t="s">
        <v>1254</v>
      </c>
      <c r="K33" s="70" t="s">
        <v>1091</v>
      </c>
      <c r="L33" s="70" t="s">
        <v>1277</v>
      </c>
      <c r="M33" s="71">
        <v>-1</v>
      </c>
      <c r="N33" s="70" t="s">
        <v>1113</v>
      </c>
      <c r="O33" s="70" t="s">
        <v>1094</v>
      </c>
      <c r="P33" s="71">
        <v>20</v>
      </c>
      <c r="Q33" s="71">
        <v>20</v>
      </c>
      <c r="R33" s="71">
        <v>6</v>
      </c>
      <c r="S33" s="70" t="s">
        <v>971</v>
      </c>
      <c r="T33" s="70" t="s">
        <v>972</v>
      </c>
      <c r="U33" s="70" t="s">
        <v>81</v>
      </c>
      <c r="V33" s="70" t="s">
        <v>970</v>
      </c>
      <c r="W33" s="72">
        <v>0.0724274570627591</v>
      </c>
      <c r="X33" s="72">
        <v>0.465583017533336</v>
      </c>
      <c r="Y33" s="72">
        <v>0.0906617204361671</v>
      </c>
      <c r="Z33" s="72">
        <v>0.316390177382936</v>
      </c>
      <c r="AA33" s="70" t="s">
        <v>1100</v>
      </c>
      <c r="AB33" s="70" t="s">
        <v>1279</v>
      </c>
      <c r="AC33" s="70" t="s">
        <v>1096</v>
      </c>
      <c r="AD33" s="65" t="s">
        <v>1103</v>
      </c>
    </row>
    <row r="34" ht="34" customHeight="1" spans="1:30">
      <c r="A34" s="50">
        <v>33</v>
      </c>
      <c r="B34" s="70" t="s">
        <v>2738</v>
      </c>
      <c r="C34" s="70" t="s">
        <v>1311</v>
      </c>
      <c r="D34" s="70" t="s">
        <v>531</v>
      </c>
      <c r="E34" s="70" t="s">
        <v>532</v>
      </c>
      <c r="F34" s="70" t="s">
        <v>533</v>
      </c>
      <c r="G34" s="70" t="s">
        <v>1300</v>
      </c>
      <c r="H34" s="70" t="s">
        <v>1301</v>
      </c>
      <c r="I34" s="70" t="s">
        <v>964</v>
      </c>
      <c r="J34" s="70" t="s">
        <v>1254</v>
      </c>
      <c r="K34" s="70" t="s">
        <v>988</v>
      </c>
      <c r="L34" s="70" t="s">
        <v>1302</v>
      </c>
      <c r="M34" s="71">
        <v>-1</v>
      </c>
      <c r="N34" s="70" t="s">
        <v>1303</v>
      </c>
      <c r="O34" s="70" t="s">
        <v>1304</v>
      </c>
      <c r="P34" s="71">
        <v>19</v>
      </c>
      <c r="Q34" s="71">
        <v>17</v>
      </c>
      <c r="R34" s="71">
        <v>17</v>
      </c>
      <c r="S34" s="70" t="s">
        <v>971</v>
      </c>
      <c r="T34" s="70" t="s">
        <v>1064</v>
      </c>
      <c r="U34" s="70" t="s">
        <v>81</v>
      </c>
      <c r="V34" s="70" t="s">
        <v>970</v>
      </c>
      <c r="W34" s="72">
        <v>0.394211498184801</v>
      </c>
      <c r="X34" s="72">
        <v>0.337065986516131</v>
      </c>
      <c r="Y34" s="72">
        <v>0.394211498184801</v>
      </c>
      <c r="Z34" s="72">
        <v>0.337065986516131</v>
      </c>
      <c r="AA34" s="70" t="s">
        <v>980</v>
      </c>
      <c r="AB34" s="70" t="s">
        <v>1310</v>
      </c>
      <c r="AC34" s="70" t="s">
        <v>1306</v>
      </c>
      <c r="AD34" s="65" t="s">
        <v>1312</v>
      </c>
    </row>
    <row r="35" ht="34" customHeight="1" spans="1:30">
      <c r="A35" s="50">
        <v>34</v>
      </c>
      <c r="B35" s="70" t="s">
        <v>2738</v>
      </c>
      <c r="C35" s="70" t="s">
        <v>1327</v>
      </c>
      <c r="D35" s="70" t="s">
        <v>555</v>
      </c>
      <c r="E35" s="70" t="s">
        <v>556</v>
      </c>
      <c r="F35" s="70" t="s">
        <v>557</v>
      </c>
      <c r="G35" s="70" t="s">
        <v>1315</v>
      </c>
      <c r="H35" s="70" t="s">
        <v>1316</v>
      </c>
      <c r="I35" s="70" t="s">
        <v>964</v>
      </c>
      <c r="J35" s="70" t="s">
        <v>1254</v>
      </c>
      <c r="K35" s="70" t="s">
        <v>1317</v>
      </c>
      <c r="L35" s="70" t="s">
        <v>1318</v>
      </c>
      <c r="M35" s="71">
        <v>1</v>
      </c>
      <c r="N35" s="70" t="s">
        <v>1319</v>
      </c>
      <c r="O35" s="70" t="s">
        <v>1320</v>
      </c>
      <c r="P35" s="71">
        <v>32</v>
      </c>
      <c r="Q35" s="71">
        <v>32</v>
      </c>
      <c r="R35" s="71">
        <v>32</v>
      </c>
      <c r="S35" s="70" t="s">
        <v>971</v>
      </c>
      <c r="T35" s="70" t="s">
        <v>972</v>
      </c>
      <c r="U35" s="70" t="s">
        <v>81</v>
      </c>
      <c r="V35" s="70" t="s">
        <v>970</v>
      </c>
      <c r="W35" s="72">
        <v>1.08213458043397</v>
      </c>
      <c r="X35" s="72">
        <v>0.267672480172992</v>
      </c>
      <c r="Y35" s="72">
        <v>1.08213458043397</v>
      </c>
      <c r="Z35" s="72">
        <v>0.267672480172992</v>
      </c>
      <c r="AA35" s="70" t="s">
        <v>980</v>
      </c>
      <c r="AB35" s="70" t="s">
        <v>1326</v>
      </c>
      <c r="AC35" s="70" t="s">
        <v>1322</v>
      </c>
      <c r="AD35" s="65" t="s">
        <v>1328</v>
      </c>
    </row>
    <row r="36" ht="34" customHeight="1" spans="1:30">
      <c r="A36" s="50">
        <v>35</v>
      </c>
      <c r="B36" s="70" t="s">
        <v>2738</v>
      </c>
      <c r="C36" s="70" t="s">
        <v>1344</v>
      </c>
      <c r="D36" s="70" t="s">
        <v>605</v>
      </c>
      <c r="E36" s="70" t="s">
        <v>606</v>
      </c>
      <c r="F36" s="70" t="s">
        <v>607</v>
      </c>
      <c r="G36" s="70" t="s">
        <v>1331</v>
      </c>
      <c r="H36" s="70" t="s">
        <v>1332</v>
      </c>
      <c r="I36" s="70" t="s">
        <v>964</v>
      </c>
      <c r="J36" s="70" t="s">
        <v>1254</v>
      </c>
      <c r="K36" s="70" t="s">
        <v>1333</v>
      </c>
      <c r="L36" s="70" t="s">
        <v>1334</v>
      </c>
      <c r="M36" s="71">
        <v>1</v>
      </c>
      <c r="N36" s="70" t="s">
        <v>1335</v>
      </c>
      <c r="O36" s="70" t="s">
        <v>1094</v>
      </c>
      <c r="P36" s="71">
        <v>9</v>
      </c>
      <c r="Q36" s="71">
        <v>7</v>
      </c>
      <c r="R36" s="71">
        <v>4</v>
      </c>
      <c r="S36" s="70" t="s">
        <v>971</v>
      </c>
      <c r="T36" s="70" t="s">
        <v>972</v>
      </c>
      <c r="U36" s="70" t="s">
        <v>81</v>
      </c>
      <c r="V36" s="70" t="s">
        <v>970</v>
      </c>
      <c r="W36" s="72">
        <v>0.0467496094636382</v>
      </c>
      <c r="X36" s="72">
        <v>0.600995149566818</v>
      </c>
      <c r="Y36" s="72">
        <v>0.0419532571413141</v>
      </c>
      <c r="Z36" s="72">
        <v>0.504007198695146</v>
      </c>
      <c r="AA36" s="70" t="s">
        <v>1342</v>
      </c>
      <c r="AB36" s="70" t="s">
        <v>1343</v>
      </c>
      <c r="AC36" s="70" t="s">
        <v>1338</v>
      </c>
      <c r="AD36" s="65" t="s">
        <v>1345</v>
      </c>
    </row>
    <row r="37" ht="34" customHeight="1" spans="1:30">
      <c r="A37" s="50">
        <v>36</v>
      </c>
      <c r="B37" s="70" t="s">
        <v>2738</v>
      </c>
      <c r="C37" s="70" t="s">
        <v>1353</v>
      </c>
      <c r="D37" s="70" t="s">
        <v>605</v>
      </c>
      <c r="E37" s="70" t="s">
        <v>606</v>
      </c>
      <c r="F37" s="70" t="s">
        <v>607</v>
      </c>
      <c r="G37" s="70" t="s">
        <v>1348</v>
      </c>
      <c r="H37" s="70" t="s">
        <v>1349</v>
      </c>
      <c r="I37" s="70" t="s">
        <v>964</v>
      </c>
      <c r="J37" s="70" t="s">
        <v>1254</v>
      </c>
      <c r="K37" s="70" t="s">
        <v>1333</v>
      </c>
      <c r="L37" s="70" t="s">
        <v>1334</v>
      </c>
      <c r="M37" s="71">
        <v>1</v>
      </c>
      <c r="N37" s="70" t="s">
        <v>1350</v>
      </c>
      <c r="O37" s="70" t="s">
        <v>1094</v>
      </c>
      <c r="P37" s="71">
        <v>8</v>
      </c>
      <c r="Q37" s="71">
        <v>7</v>
      </c>
      <c r="R37" s="71">
        <v>3</v>
      </c>
      <c r="S37" s="70" t="s">
        <v>971</v>
      </c>
      <c r="T37" s="70" t="s">
        <v>972</v>
      </c>
      <c r="U37" s="70" t="s">
        <v>81</v>
      </c>
      <c r="V37" s="70" t="s">
        <v>970</v>
      </c>
      <c r="W37" s="72">
        <v>0.0535768710508093</v>
      </c>
      <c r="X37" s="72">
        <v>0.677099556747379</v>
      </c>
      <c r="Y37" s="72">
        <v>0.0418510619418603</v>
      </c>
      <c r="Z37" s="72">
        <v>0.517605570458818</v>
      </c>
      <c r="AA37" s="70" t="s">
        <v>1342</v>
      </c>
      <c r="AB37" s="70" t="s">
        <v>1343</v>
      </c>
      <c r="AC37" s="70" t="s">
        <v>1338</v>
      </c>
      <c r="AD37" s="65" t="s">
        <v>1345</v>
      </c>
    </row>
    <row r="38" ht="34" customHeight="1" spans="1:30">
      <c r="A38" s="50">
        <v>38</v>
      </c>
      <c r="B38" s="70" t="s">
        <v>2739</v>
      </c>
      <c r="C38" s="70" t="s">
        <v>1373</v>
      </c>
      <c r="D38" s="70" t="s">
        <v>56</v>
      </c>
      <c r="E38" s="70" t="s">
        <v>57</v>
      </c>
      <c r="F38" s="70" t="s">
        <v>58</v>
      </c>
      <c r="G38" s="70" t="s">
        <v>962</v>
      </c>
      <c r="H38" s="70" t="s">
        <v>1368</v>
      </c>
      <c r="I38" s="70" t="s">
        <v>1369</v>
      </c>
      <c r="J38" s="70" t="s">
        <v>965</v>
      </c>
      <c r="K38" s="70" t="s">
        <v>1370</v>
      </c>
      <c r="L38" s="70" t="s">
        <v>1371</v>
      </c>
      <c r="M38" s="71">
        <v>-1</v>
      </c>
      <c r="N38" s="70" t="s">
        <v>968</v>
      </c>
      <c r="O38" s="70" t="s">
        <v>969</v>
      </c>
      <c r="P38" s="71">
        <v>25</v>
      </c>
      <c r="Q38" s="71">
        <v>25</v>
      </c>
      <c r="R38" s="71">
        <v>25</v>
      </c>
      <c r="S38" s="70" t="s">
        <v>971</v>
      </c>
      <c r="T38" s="70" t="s">
        <v>972</v>
      </c>
      <c r="U38" s="70" t="s">
        <v>47</v>
      </c>
      <c r="V38" s="70" t="s">
        <v>974</v>
      </c>
      <c r="W38" s="72">
        <v>0.756128569647462</v>
      </c>
      <c r="X38" s="72">
        <v>0.292775176779677</v>
      </c>
      <c r="Y38" s="72">
        <v>0.756128569647462</v>
      </c>
      <c r="Z38" s="72">
        <v>0.292775176779677</v>
      </c>
      <c r="AA38" s="70" t="s">
        <v>980</v>
      </c>
      <c r="AB38" s="70" t="s">
        <v>1372</v>
      </c>
      <c r="AC38" s="70" t="s">
        <v>976</v>
      </c>
      <c r="AD38" s="65" t="s">
        <v>983</v>
      </c>
    </row>
    <row r="39" ht="34" customHeight="1" spans="1:30">
      <c r="A39" s="50">
        <v>39</v>
      </c>
      <c r="B39" s="70" t="s">
        <v>2739</v>
      </c>
      <c r="C39" s="70" t="s">
        <v>1379</v>
      </c>
      <c r="D39" s="70" t="s">
        <v>135</v>
      </c>
      <c r="E39" s="70" t="s">
        <v>136</v>
      </c>
      <c r="F39" s="70" t="s">
        <v>137</v>
      </c>
      <c r="G39" s="70" t="s">
        <v>986</v>
      </c>
      <c r="H39" s="70" t="s">
        <v>1374</v>
      </c>
      <c r="I39" s="70" t="s">
        <v>1369</v>
      </c>
      <c r="J39" s="70" t="s">
        <v>965</v>
      </c>
      <c r="K39" s="70" t="s">
        <v>1375</v>
      </c>
      <c r="L39" s="70" t="s">
        <v>1376</v>
      </c>
      <c r="M39" s="71">
        <v>-1</v>
      </c>
      <c r="N39" s="70" t="s">
        <v>990</v>
      </c>
      <c r="O39" s="70" t="s">
        <v>969</v>
      </c>
      <c r="P39" s="71">
        <v>30</v>
      </c>
      <c r="Q39" s="71">
        <v>30</v>
      </c>
      <c r="R39" s="71">
        <v>15</v>
      </c>
      <c r="S39" s="70" t="s">
        <v>991</v>
      </c>
      <c r="T39" s="70" t="s">
        <v>972</v>
      </c>
      <c r="U39" s="70" t="s">
        <v>81</v>
      </c>
      <c r="V39" s="70" t="s">
        <v>970</v>
      </c>
      <c r="W39" s="72">
        <v>0.484768847144495</v>
      </c>
      <c r="X39" s="72">
        <v>0.3203297057575</v>
      </c>
      <c r="Y39" s="72">
        <v>0.482504392968776</v>
      </c>
      <c r="Z39" s="72">
        <v>0.261928910349643</v>
      </c>
      <c r="AA39" s="70" t="s">
        <v>998</v>
      </c>
      <c r="AB39" s="70" t="s">
        <v>1378</v>
      </c>
      <c r="AC39" s="70" t="s">
        <v>994</v>
      </c>
      <c r="AD39" s="65" t="s">
        <v>1001</v>
      </c>
    </row>
    <row r="40" ht="34" customHeight="1" spans="1:30">
      <c r="A40" s="50">
        <v>40</v>
      </c>
      <c r="B40" s="70" t="s">
        <v>2739</v>
      </c>
      <c r="C40" s="70" t="s">
        <v>1382</v>
      </c>
      <c r="D40" s="70" t="s">
        <v>135</v>
      </c>
      <c r="E40" s="70" t="s">
        <v>136</v>
      </c>
      <c r="F40" s="70" t="s">
        <v>137</v>
      </c>
      <c r="G40" s="70" t="s">
        <v>1004</v>
      </c>
      <c r="H40" s="70" t="s">
        <v>1380</v>
      </c>
      <c r="I40" s="70" t="s">
        <v>1369</v>
      </c>
      <c r="J40" s="70" t="s">
        <v>965</v>
      </c>
      <c r="K40" s="70" t="s">
        <v>1375</v>
      </c>
      <c r="L40" s="70" t="s">
        <v>1376</v>
      </c>
      <c r="M40" s="71">
        <v>-1</v>
      </c>
      <c r="N40" s="70" t="s">
        <v>1006</v>
      </c>
      <c r="O40" s="70" t="s">
        <v>969</v>
      </c>
      <c r="P40" s="71">
        <v>30</v>
      </c>
      <c r="Q40" s="71">
        <v>30</v>
      </c>
      <c r="R40" s="71">
        <v>15</v>
      </c>
      <c r="S40" s="70" t="s">
        <v>991</v>
      </c>
      <c r="T40" s="70" t="s">
        <v>972</v>
      </c>
      <c r="U40" s="70" t="s">
        <v>81</v>
      </c>
      <c r="V40" s="70" t="s">
        <v>974</v>
      </c>
      <c r="W40" s="72">
        <v>0.65989838869198</v>
      </c>
      <c r="X40" s="72">
        <v>0.323787754270504</v>
      </c>
      <c r="Y40" s="72">
        <v>0.652047445775398</v>
      </c>
      <c r="Z40" s="72">
        <v>0.264971159932898</v>
      </c>
      <c r="AA40" s="70" t="s">
        <v>998</v>
      </c>
      <c r="AB40" s="70" t="s">
        <v>1378</v>
      </c>
      <c r="AC40" s="70" t="s">
        <v>1008</v>
      </c>
      <c r="AD40" s="65" t="s">
        <v>1001</v>
      </c>
    </row>
    <row r="41" ht="34" customHeight="1" spans="1:30">
      <c r="A41" s="50">
        <v>41</v>
      </c>
      <c r="B41" s="70" t="s">
        <v>2739</v>
      </c>
      <c r="C41" s="70" t="s">
        <v>1395</v>
      </c>
      <c r="D41" s="70" t="s">
        <v>257</v>
      </c>
      <c r="E41" s="70" t="s">
        <v>258</v>
      </c>
      <c r="F41" s="70" t="s">
        <v>259</v>
      </c>
      <c r="G41" s="70" t="s">
        <v>1383</v>
      </c>
      <c r="H41" s="70" t="s">
        <v>1384</v>
      </c>
      <c r="I41" s="70" t="s">
        <v>1369</v>
      </c>
      <c r="J41" s="70" t="s">
        <v>965</v>
      </c>
      <c r="K41" s="70" t="s">
        <v>1370</v>
      </c>
      <c r="L41" s="70" t="s">
        <v>1385</v>
      </c>
      <c r="M41" s="71">
        <v>-1</v>
      </c>
      <c r="N41" s="70" t="s">
        <v>1386</v>
      </c>
      <c r="O41" s="70" t="s">
        <v>1387</v>
      </c>
      <c r="P41" s="71">
        <v>21</v>
      </c>
      <c r="Q41" s="71">
        <v>21</v>
      </c>
      <c r="R41" s="71">
        <v>11</v>
      </c>
      <c r="S41" s="70" t="s">
        <v>971</v>
      </c>
      <c r="T41" s="70" t="s">
        <v>1064</v>
      </c>
      <c r="U41" s="70" t="s">
        <v>81</v>
      </c>
      <c r="V41" s="70" t="s">
        <v>970</v>
      </c>
      <c r="W41" s="72">
        <v>0.518440890371387</v>
      </c>
      <c r="X41" s="72">
        <v>0.377793383978968</v>
      </c>
      <c r="Y41" s="72">
        <v>0.490959138016996</v>
      </c>
      <c r="Z41" s="72">
        <v>0.313221374536757</v>
      </c>
      <c r="AA41" s="70" t="s">
        <v>1393</v>
      </c>
      <c r="AB41" s="70" t="s">
        <v>1394</v>
      </c>
      <c r="AC41" s="70" t="s">
        <v>1389</v>
      </c>
      <c r="AD41" s="65" t="s">
        <v>1396</v>
      </c>
    </row>
    <row r="42" ht="34" customHeight="1" spans="1:30">
      <c r="A42" s="50">
        <v>42</v>
      </c>
      <c r="B42" s="70" t="s">
        <v>2739</v>
      </c>
      <c r="C42" s="70" t="s">
        <v>1405</v>
      </c>
      <c r="D42" s="70" t="s">
        <v>257</v>
      </c>
      <c r="E42" s="70" t="s">
        <v>258</v>
      </c>
      <c r="F42" s="70" t="s">
        <v>259</v>
      </c>
      <c r="G42" s="70" t="s">
        <v>1399</v>
      </c>
      <c r="H42" s="70" t="s">
        <v>1400</v>
      </c>
      <c r="I42" s="70" t="s">
        <v>1369</v>
      </c>
      <c r="J42" s="70" t="s">
        <v>965</v>
      </c>
      <c r="K42" s="70" t="s">
        <v>1370</v>
      </c>
      <c r="L42" s="70" t="s">
        <v>1385</v>
      </c>
      <c r="M42" s="71">
        <v>-1</v>
      </c>
      <c r="N42" s="70" t="s">
        <v>1401</v>
      </c>
      <c r="O42" s="70" t="s">
        <v>1387</v>
      </c>
      <c r="P42" s="71">
        <v>22</v>
      </c>
      <c r="Q42" s="71">
        <v>21</v>
      </c>
      <c r="R42" s="71">
        <v>10</v>
      </c>
      <c r="S42" s="70" t="s">
        <v>971</v>
      </c>
      <c r="T42" s="70" t="s">
        <v>1064</v>
      </c>
      <c r="U42" s="70" t="s">
        <v>47</v>
      </c>
      <c r="V42" s="70" t="s">
        <v>970</v>
      </c>
      <c r="W42" s="72">
        <v>-0.0513058339208263</v>
      </c>
      <c r="X42" s="72">
        <v>0.381438953128586</v>
      </c>
      <c r="Y42" s="72">
        <v>-0.0489831415745481</v>
      </c>
      <c r="Z42" s="72">
        <v>0.305125371725763</v>
      </c>
      <c r="AA42" s="70" t="s">
        <v>1393</v>
      </c>
      <c r="AB42" s="70" t="s">
        <v>1394</v>
      </c>
      <c r="AC42" s="70" t="s">
        <v>1389</v>
      </c>
      <c r="AD42" s="65" t="s">
        <v>1396</v>
      </c>
    </row>
    <row r="43" ht="34" customHeight="1" spans="1:30">
      <c r="A43" s="50">
        <v>43</v>
      </c>
      <c r="B43" s="70" t="s">
        <v>2739</v>
      </c>
      <c r="C43" s="70" t="s">
        <v>1412</v>
      </c>
      <c r="D43" s="70" t="s">
        <v>481</v>
      </c>
      <c r="E43" s="70" t="s">
        <v>482</v>
      </c>
      <c r="F43" s="70" t="s">
        <v>483</v>
      </c>
      <c r="G43" s="70" t="s">
        <v>1165</v>
      </c>
      <c r="H43" s="70" t="s">
        <v>1406</v>
      </c>
      <c r="I43" s="70" t="s">
        <v>1369</v>
      </c>
      <c r="J43" s="70" t="s">
        <v>965</v>
      </c>
      <c r="K43" s="70" t="s">
        <v>1407</v>
      </c>
      <c r="L43" s="70" t="s">
        <v>1408</v>
      </c>
      <c r="M43" s="71">
        <v>-1</v>
      </c>
      <c r="N43" s="70" t="s">
        <v>1169</v>
      </c>
      <c r="O43" s="70" t="s">
        <v>1170</v>
      </c>
      <c r="P43" s="71">
        <v>21</v>
      </c>
      <c r="Q43" s="71">
        <v>16</v>
      </c>
      <c r="R43" s="71">
        <v>8</v>
      </c>
      <c r="S43" s="70" t="s">
        <v>971</v>
      </c>
      <c r="T43" s="70" t="s">
        <v>972</v>
      </c>
      <c r="U43" s="70" t="s">
        <v>47</v>
      </c>
      <c r="V43" s="70" t="s">
        <v>974</v>
      </c>
      <c r="W43" s="72">
        <v>0.352121342179348</v>
      </c>
      <c r="X43" s="72">
        <v>0.418039228515676</v>
      </c>
      <c r="Y43" s="72">
        <v>0.354469702627032</v>
      </c>
      <c r="Z43" s="72">
        <v>0.3343904962338</v>
      </c>
      <c r="AA43" s="70" t="s">
        <v>1176</v>
      </c>
      <c r="AB43" s="70" t="s">
        <v>1411</v>
      </c>
      <c r="AC43" s="70" t="s">
        <v>1172</v>
      </c>
      <c r="AD43" s="65" t="s">
        <v>1179</v>
      </c>
    </row>
    <row r="44" ht="34" customHeight="1" spans="1:30">
      <c r="A44" s="50">
        <v>44</v>
      </c>
      <c r="B44" s="70" t="s">
        <v>2739</v>
      </c>
      <c r="C44" s="70" t="s">
        <v>1416</v>
      </c>
      <c r="D44" s="70" t="s">
        <v>481</v>
      </c>
      <c r="E44" s="70" t="s">
        <v>482</v>
      </c>
      <c r="F44" s="70" t="s">
        <v>483</v>
      </c>
      <c r="G44" s="70" t="s">
        <v>1182</v>
      </c>
      <c r="H44" s="70" t="s">
        <v>1413</v>
      </c>
      <c r="I44" s="70" t="s">
        <v>1369</v>
      </c>
      <c r="J44" s="70" t="s">
        <v>965</v>
      </c>
      <c r="K44" s="70" t="s">
        <v>1407</v>
      </c>
      <c r="L44" s="70" t="s">
        <v>1408</v>
      </c>
      <c r="M44" s="71">
        <v>-1</v>
      </c>
      <c r="N44" s="70" t="s">
        <v>1184</v>
      </c>
      <c r="O44" s="70" t="s">
        <v>1170</v>
      </c>
      <c r="P44" s="71">
        <v>18</v>
      </c>
      <c r="Q44" s="71">
        <v>16</v>
      </c>
      <c r="R44" s="71">
        <v>8</v>
      </c>
      <c r="S44" s="70" t="s">
        <v>971</v>
      </c>
      <c r="T44" s="70" t="s">
        <v>972</v>
      </c>
      <c r="U44" s="70" t="s">
        <v>81</v>
      </c>
      <c r="V44" s="70" t="s">
        <v>974</v>
      </c>
      <c r="W44" s="72">
        <v>-0.0506595024350179</v>
      </c>
      <c r="X44" s="72">
        <v>0.424976363009572</v>
      </c>
      <c r="Y44" s="72">
        <v>-0.0495886127560601</v>
      </c>
      <c r="Z44" s="72">
        <v>0.343644755189152</v>
      </c>
      <c r="AA44" s="70" t="s">
        <v>1176</v>
      </c>
      <c r="AB44" s="70" t="s">
        <v>1411</v>
      </c>
      <c r="AC44" s="70" t="s">
        <v>1172</v>
      </c>
      <c r="AD44" s="65" t="s">
        <v>1179</v>
      </c>
    </row>
    <row r="45" ht="34" customHeight="1" spans="1:30">
      <c r="A45" s="50">
        <v>46</v>
      </c>
      <c r="B45" s="70" t="s">
        <v>2740</v>
      </c>
      <c r="C45" s="70" t="s">
        <v>1432</v>
      </c>
      <c r="D45" s="70" t="s">
        <v>56</v>
      </c>
      <c r="E45" s="70" t="s">
        <v>57</v>
      </c>
      <c r="F45" s="70" t="s">
        <v>58</v>
      </c>
      <c r="G45" s="70" t="s">
        <v>962</v>
      </c>
      <c r="H45" s="70" t="s">
        <v>1429</v>
      </c>
      <c r="I45" s="70" t="s">
        <v>1369</v>
      </c>
      <c r="J45" s="70" t="s">
        <v>1254</v>
      </c>
      <c r="K45" s="70" t="s">
        <v>1370</v>
      </c>
      <c r="L45" s="70" t="s">
        <v>1430</v>
      </c>
      <c r="M45" s="71">
        <v>1</v>
      </c>
      <c r="N45" s="70" t="s">
        <v>968</v>
      </c>
      <c r="O45" s="70" t="s">
        <v>969</v>
      </c>
      <c r="P45" s="71">
        <v>25</v>
      </c>
      <c r="Q45" s="71">
        <v>25</v>
      </c>
      <c r="R45" s="71">
        <v>25</v>
      </c>
      <c r="S45" s="70" t="s">
        <v>971</v>
      </c>
      <c r="T45" s="70" t="s">
        <v>972</v>
      </c>
      <c r="U45" s="70" t="s">
        <v>47</v>
      </c>
      <c r="V45" s="70" t="s">
        <v>974</v>
      </c>
      <c r="W45" s="72">
        <v>0.433310917249261</v>
      </c>
      <c r="X45" s="72">
        <v>0.286142592967342</v>
      </c>
      <c r="Y45" s="72">
        <v>0.433310917249261</v>
      </c>
      <c r="Z45" s="72">
        <v>0.286142592967342</v>
      </c>
      <c r="AA45" s="70" t="s">
        <v>980</v>
      </c>
      <c r="AB45" s="70" t="s">
        <v>1431</v>
      </c>
      <c r="AC45" s="70" t="s">
        <v>976</v>
      </c>
      <c r="AD45" s="65" t="s">
        <v>983</v>
      </c>
    </row>
    <row r="46" ht="34" customHeight="1" spans="1:30">
      <c r="A46" s="50">
        <v>47</v>
      </c>
      <c r="B46" s="70" t="s">
        <v>2740</v>
      </c>
      <c r="C46" s="70" t="s">
        <v>1444</v>
      </c>
      <c r="D46" s="70" t="s">
        <v>108</v>
      </c>
      <c r="E46" s="70" t="s">
        <v>109</v>
      </c>
      <c r="F46" s="70" t="s">
        <v>110</v>
      </c>
      <c r="G46" s="70" t="s">
        <v>1433</v>
      </c>
      <c r="H46" s="70" t="s">
        <v>1434</v>
      </c>
      <c r="I46" s="70" t="s">
        <v>1369</v>
      </c>
      <c r="J46" s="70" t="s">
        <v>1254</v>
      </c>
      <c r="K46" s="70" t="s">
        <v>1435</v>
      </c>
      <c r="L46" s="70" t="s">
        <v>1436</v>
      </c>
      <c r="M46" s="71">
        <v>1</v>
      </c>
      <c r="N46" s="70" t="s">
        <v>1437</v>
      </c>
      <c r="O46" s="70" t="s">
        <v>969</v>
      </c>
      <c r="P46" s="71">
        <v>46</v>
      </c>
      <c r="Q46" s="71">
        <v>45</v>
      </c>
      <c r="R46" s="71">
        <v>45</v>
      </c>
      <c r="S46" s="70" t="s">
        <v>971</v>
      </c>
      <c r="T46" s="70" t="s">
        <v>972</v>
      </c>
      <c r="U46" s="70" t="s">
        <v>47</v>
      </c>
      <c r="V46" s="70" t="s">
        <v>970</v>
      </c>
      <c r="W46" s="72">
        <v>0.111230963040267</v>
      </c>
      <c r="X46" s="72">
        <v>0.209831676532522</v>
      </c>
      <c r="Y46" s="72">
        <v>0.111230963040267</v>
      </c>
      <c r="Z46" s="72">
        <v>0.209831676532522</v>
      </c>
      <c r="AA46" s="70" t="s">
        <v>980</v>
      </c>
      <c r="AB46" s="70" t="s">
        <v>1443</v>
      </c>
      <c r="AC46" s="70" t="s">
        <v>1439</v>
      </c>
      <c r="AD46" s="65" t="s">
        <v>1445</v>
      </c>
    </row>
    <row r="47" ht="34" customHeight="1" spans="1:30">
      <c r="A47" s="50">
        <v>48</v>
      </c>
      <c r="B47" s="70" t="s">
        <v>2740</v>
      </c>
      <c r="C47" s="70" t="s">
        <v>1452</v>
      </c>
      <c r="D47" s="70" t="s">
        <v>135</v>
      </c>
      <c r="E47" s="70" t="s">
        <v>136</v>
      </c>
      <c r="F47" s="70" t="s">
        <v>137</v>
      </c>
      <c r="G47" s="70" t="s">
        <v>986</v>
      </c>
      <c r="H47" s="70" t="s">
        <v>1448</v>
      </c>
      <c r="I47" s="70" t="s">
        <v>1369</v>
      </c>
      <c r="J47" s="70" t="s">
        <v>1254</v>
      </c>
      <c r="K47" s="70" t="s">
        <v>1375</v>
      </c>
      <c r="L47" s="70" t="s">
        <v>1449</v>
      </c>
      <c r="M47" s="71">
        <v>1</v>
      </c>
      <c r="N47" s="70" t="s">
        <v>990</v>
      </c>
      <c r="O47" s="70" t="s">
        <v>969</v>
      </c>
      <c r="P47" s="71">
        <v>30</v>
      </c>
      <c r="Q47" s="71">
        <v>30</v>
      </c>
      <c r="R47" s="71">
        <v>15</v>
      </c>
      <c r="S47" s="70" t="s">
        <v>991</v>
      </c>
      <c r="T47" s="70" t="s">
        <v>972</v>
      </c>
      <c r="U47" s="70" t="s">
        <v>81</v>
      </c>
      <c r="V47" s="70" t="s">
        <v>970</v>
      </c>
      <c r="W47" s="72">
        <v>0</v>
      </c>
      <c r="X47" s="72">
        <v>0.316227766016838</v>
      </c>
      <c r="Y47" s="72">
        <v>0</v>
      </c>
      <c r="Z47" s="72">
        <v>0.258198889747161</v>
      </c>
      <c r="AA47" s="70" t="s">
        <v>998</v>
      </c>
      <c r="AB47" s="70" t="s">
        <v>1451</v>
      </c>
      <c r="AC47" s="70" t="s">
        <v>994</v>
      </c>
      <c r="AD47" s="65" t="s">
        <v>1001</v>
      </c>
    </row>
    <row r="48" ht="34" customHeight="1" spans="1:30">
      <c r="A48" s="50">
        <v>49</v>
      </c>
      <c r="B48" s="70" t="s">
        <v>2740</v>
      </c>
      <c r="C48" s="70" t="s">
        <v>1455</v>
      </c>
      <c r="D48" s="70" t="s">
        <v>135</v>
      </c>
      <c r="E48" s="70" t="s">
        <v>136</v>
      </c>
      <c r="F48" s="70" t="s">
        <v>137</v>
      </c>
      <c r="G48" s="70" t="s">
        <v>1004</v>
      </c>
      <c r="H48" s="70" t="s">
        <v>1453</v>
      </c>
      <c r="I48" s="70" t="s">
        <v>1369</v>
      </c>
      <c r="J48" s="70" t="s">
        <v>1254</v>
      </c>
      <c r="K48" s="70" t="s">
        <v>1375</v>
      </c>
      <c r="L48" s="70" t="s">
        <v>1449</v>
      </c>
      <c r="M48" s="71">
        <v>1</v>
      </c>
      <c r="N48" s="70" t="s">
        <v>1006</v>
      </c>
      <c r="O48" s="70" t="s">
        <v>969</v>
      </c>
      <c r="P48" s="71">
        <v>30</v>
      </c>
      <c r="Q48" s="71">
        <v>30</v>
      </c>
      <c r="R48" s="71">
        <v>15</v>
      </c>
      <c r="S48" s="70" t="s">
        <v>991</v>
      </c>
      <c r="T48" s="70" t="s">
        <v>972</v>
      </c>
      <c r="U48" s="70" t="s">
        <v>81</v>
      </c>
      <c r="V48" s="70" t="s">
        <v>974</v>
      </c>
      <c r="W48" s="72">
        <v>0.098245614035088</v>
      </c>
      <c r="X48" s="72">
        <v>0.316397292457111</v>
      </c>
      <c r="Y48" s="72">
        <v>0.0987012987012989</v>
      </c>
      <c r="Z48" s="72">
        <v>0.258356051899398</v>
      </c>
      <c r="AA48" s="70" t="s">
        <v>998</v>
      </c>
      <c r="AB48" s="70" t="s">
        <v>1451</v>
      </c>
      <c r="AC48" s="70" t="s">
        <v>1008</v>
      </c>
      <c r="AD48" s="65" t="s">
        <v>1001</v>
      </c>
    </row>
    <row r="49" ht="34" customHeight="1" spans="1:30">
      <c r="A49" s="50">
        <v>51</v>
      </c>
      <c r="B49" s="70" t="s">
        <v>2740</v>
      </c>
      <c r="C49" s="70" t="s">
        <v>1462</v>
      </c>
      <c r="D49" s="70" t="s">
        <v>257</v>
      </c>
      <c r="E49" s="70" t="s">
        <v>258</v>
      </c>
      <c r="F49" s="70" t="s">
        <v>259</v>
      </c>
      <c r="G49" s="70" t="s">
        <v>1383</v>
      </c>
      <c r="H49" s="70" t="s">
        <v>1459</v>
      </c>
      <c r="I49" s="70" t="s">
        <v>1369</v>
      </c>
      <c r="J49" s="70" t="s">
        <v>1254</v>
      </c>
      <c r="K49" s="70" t="s">
        <v>1370</v>
      </c>
      <c r="L49" s="70" t="s">
        <v>1460</v>
      </c>
      <c r="M49" s="71">
        <v>1</v>
      </c>
      <c r="N49" s="70" t="s">
        <v>1386</v>
      </c>
      <c r="O49" s="70" t="s">
        <v>1387</v>
      </c>
      <c r="P49" s="71">
        <v>21</v>
      </c>
      <c r="Q49" s="71">
        <v>21</v>
      </c>
      <c r="R49" s="71">
        <v>11</v>
      </c>
      <c r="S49" s="70" t="s">
        <v>971</v>
      </c>
      <c r="T49" s="70" t="s">
        <v>1064</v>
      </c>
      <c r="U49" s="70" t="s">
        <v>81</v>
      </c>
      <c r="V49" s="70" t="s">
        <v>970</v>
      </c>
      <c r="W49" s="72">
        <v>0.520058060039215</v>
      </c>
      <c r="X49" s="72">
        <v>0.377828111786891</v>
      </c>
      <c r="Y49" s="72">
        <v>0.530694991072662</v>
      </c>
      <c r="Z49" s="72">
        <v>0.313991908705835</v>
      </c>
      <c r="AA49" s="70" t="s">
        <v>1393</v>
      </c>
      <c r="AB49" s="70" t="s">
        <v>1461</v>
      </c>
      <c r="AC49" s="70" t="s">
        <v>1389</v>
      </c>
      <c r="AD49" s="65" t="s">
        <v>1396</v>
      </c>
    </row>
    <row r="50" ht="34" customHeight="1" spans="1:30">
      <c r="A50" s="50">
        <v>52</v>
      </c>
      <c r="B50" s="70" t="s">
        <v>2740</v>
      </c>
      <c r="C50" s="70" t="s">
        <v>1464</v>
      </c>
      <c r="D50" s="70" t="s">
        <v>257</v>
      </c>
      <c r="E50" s="70" t="s">
        <v>258</v>
      </c>
      <c r="F50" s="70" t="s">
        <v>259</v>
      </c>
      <c r="G50" s="70" t="s">
        <v>1399</v>
      </c>
      <c r="H50" s="70" t="s">
        <v>1463</v>
      </c>
      <c r="I50" s="70" t="s">
        <v>1369</v>
      </c>
      <c r="J50" s="70" t="s">
        <v>1254</v>
      </c>
      <c r="K50" s="70" t="s">
        <v>1370</v>
      </c>
      <c r="L50" s="70" t="s">
        <v>1460</v>
      </c>
      <c r="M50" s="71">
        <v>1</v>
      </c>
      <c r="N50" s="70" t="s">
        <v>1401</v>
      </c>
      <c r="O50" s="70" t="s">
        <v>1387</v>
      </c>
      <c r="P50" s="71">
        <v>22</v>
      </c>
      <c r="Q50" s="71">
        <v>21</v>
      </c>
      <c r="R50" s="71">
        <v>10</v>
      </c>
      <c r="S50" s="70" t="s">
        <v>971</v>
      </c>
      <c r="T50" s="70" t="s">
        <v>1064</v>
      </c>
      <c r="U50" s="70" t="s">
        <v>47</v>
      </c>
      <c r="V50" s="70" t="s">
        <v>970</v>
      </c>
      <c r="W50" s="72">
        <v>0.0416996796820178</v>
      </c>
      <c r="X50" s="72">
        <v>0.381420653863137</v>
      </c>
      <c r="Y50" s="72">
        <v>0.0430110010176943</v>
      </c>
      <c r="Z50" s="72">
        <v>0.305114903070987</v>
      </c>
      <c r="AA50" s="70" t="s">
        <v>1393</v>
      </c>
      <c r="AB50" s="70" t="s">
        <v>1461</v>
      </c>
      <c r="AC50" s="70" t="s">
        <v>1389</v>
      </c>
      <c r="AD50" s="65" t="s">
        <v>1396</v>
      </c>
    </row>
    <row r="51" ht="34" customHeight="1" spans="1:30">
      <c r="A51" s="50">
        <v>54</v>
      </c>
      <c r="B51" s="70" t="s">
        <v>2740</v>
      </c>
      <c r="C51" s="70" t="s">
        <v>1485</v>
      </c>
      <c r="D51" s="70" t="s">
        <v>435</v>
      </c>
      <c r="E51" s="70" t="s">
        <v>436</v>
      </c>
      <c r="F51" s="70" t="s">
        <v>437</v>
      </c>
      <c r="G51" s="70" t="s">
        <v>1149</v>
      </c>
      <c r="H51" s="70" t="s">
        <v>1480</v>
      </c>
      <c r="I51" s="70" t="s">
        <v>1369</v>
      </c>
      <c r="J51" s="70" t="s">
        <v>1254</v>
      </c>
      <c r="K51" s="70" t="s">
        <v>1375</v>
      </c>
      <c r="L51" s="70" t="s">
        <v>1481</v>
      </c>
      <c r="M51" s="71">
        <v>1</v>
      </c>
      <c r="N51" s="70" t="s">
        <v>1153</v>
      </c>
      <c r="O51" s="70" t="s">
        <v>1154</v>
      </c>
      <c r="P51" s="71">
        <v>16</v>
      </c>
      <c r="Q51" s="71">
        <v>17</v>
      </c>
      <c r="R51" s="71">
        <v>17</v>
      </c>
      <c r="S51" s="70" t="s">
        <v>971</v>
      </c>
      <c r="T51" s="70" t="s">
        <v>1064</v>
      </c>
      <c r="U51" s="70" t="s">
        <v>81</v>
      </c>
      <c r="V51" s="70" t="s">
        <v>970</v>
      </c>
      <c r="W51" s="72">
        <v>-0.531529868360196</v>
      </c>
      <c r="X51" s="72">
        <v>0.354406822864574</v>
      </c>
      <c r="Y51" s="72">
        <v>-0.531529868360196</v>
      </c>
      <c r="Z51" s="72">
        <v>0.354406822864574</v>
      </c>
      <c r="AA51" s="70" t="s">
        <v>980</v>
      </c>
      <c r="AB51" s="70" t="s">
        <v>1484</v>
      </c>
      <c r="AC51" s="70" t="s">
        <v>1156</v>
      </c>
      <c r="AD51" s="65" t="s">
        <v>1162</v>
      </c>
    </row>
    <row r="52" ht="34" customHeight="1" spans="1:30">
      <c r="A52" s="50">
        <v>55</v>
      </c>
      <c r="B52" s="70" t="s">
        <v>2740</v>
      </c>
      <c r="C52" s="70" t="s">
        <v>1491</v>
      </c>
      <c r="D52" s="70" t="s">
        <v>481</v>
      </c>
      <c r="E52" s="70" t="s">
        <v>482</v>
      </c>
      <c r="F52" s="70" t="s">
        <v>483</v>
      </c>
      <c r="G52" s="70" t="s">
        <v>1165</v>
      </c>
      <c r="H52" s="70" t="s">
        <v>1486</v>
      </c>
      <c r="I52" s="70" t="s">
        <v>1369</v>
      </c>
      <c r="J52" s="70" t="s">
        <v>1254</v>
      </c>
      <c r="K52" s="70" t="s">
        <v>1407</v>
      </c>
      <c r="L52" s="70" t="s">
        <v>1487</v>
      </c>
      <c r="M52" s="71">
        <v>1</v>
      </c>
      <c r="N52" s="70" t="s">
        <v>1169</v>
      </c>
      <c r="O52" s="70" t="s">
        <v>1170</v>
      </c>
      <c r="P52" s="71">
        <v>21</v>
      </c>
      <c r="Q52" s="71">
        <v>16</v>
      </c>
      <c r="R52" s="71">
        <v>8</v>
      </c>
      <c r="S52" s="70" t="s">
        <v>971</v>
      </c>
      <c r="T52" s="70" t="s">
        <v>972</v>
      </c>
      <c r="U52" s="70" t="s">
        <v>47</v>
      </c>
      <c r="V52" s="70" t="s">
        <v>974</v>
      </c>
      <c r="W52" s="72">
        <v>0.749427100343928</v>
      </c>
      <c r="X52" s="72">
        <v>0.426968983381186</v>
      </c>
      <c r="Y52" s="72">
        <v>0.743843090246722</v>
      </c>
      <c r="Z52" s="72">
        <v>0.342922890763643</v>
      </c>
      <c r="AA52" s="70" t="s">
        <v>1176</v>
      </c>
      <c r="AB52" s="70" t="s">
        <v>1490</v>
      </c>
      <c r="AC52" s="70" t="s">
        <v>1172</v>
      </c>
      <c r="AD52" s="65" t="s">
        <v>1179</v>
      </c>
    </row>
    <row r="53" ht="34" customHeight="1" spans="1:30">
      <c r="A53" s="50">
        <v>56</v>
      </c>
      <c r="B53" s="70" t="s">
        <v>2740</v>
      </c>
      <c r="C53" s="70" t="s">
        <v>1495</v>
      </c>
      <c r="D53" s="70" t="s">
        <v>481</v>
      </c>
      <c r="E53" s="70" t="s">
        <v>482</v>
      </c>
      <c r="F53" s="70" t="s">
        <v>483</v>
      </c>
      <c r="G53" s="70" t="s">
        <v>1182</v>
      </c>
      <c r="H53" s="70" t="s">
        <v>1492</v>
      </c>
      <c r="I53" s="70" t="s">
        <v>1369</v>
      </c>
      <c r="J53" s="70" t="s">
        <v>1254</v>
      </c>
      <c r="K53" s="70" t="s">
        <v>1407</v>
      </c>
      <c r="L53" s="70" t="s">
        <v>1487</v>
      </c>
      <c r="M53" s="71">
        <v>1</v>
      </c>
      <c r="N53" s="70" t="s">
        <v>1184</v>
      </c>
      <c r="O53" s="70" t="s">
        <v>1170</v>
      </c>
      <c r="P53" s="71">
        <v>18</v>
      </c>
      <c r="Q53" s="71">
        <v>16</v>
      </c>
      <c r="R53" s="71">
        <v>8</v>
      </c>
      <c r="S53" s="70" t="s">
        <v>971</v>
      </c>
      <c r="T53" s="70" t="s">
        <v>972</v>
      </c>
      <c r="U53" s="70" t="s">
        <v>81</v>
      </c>
      <c r="V53" s="70" t="s">
        <v>974</v>
      </c>
      <c r="W53" s="72">
        <v>0.0268933805292898</v>
      </c>
      <c r="X53" s="72">
        <v>0.424934658841468</v>
      </c>
      <c r="Y53" s="72">
        <v>0.0252249813321692</v>
      </c>
      <c r="Z53" s="72">
        <v>0.343605752140208</v>
      </c>
      <c r="AA53" s="70" t="s">
        <v>1176</v>
      </c>
      <c r="AB53" s="70" t="s">
        <v>1490</v>
      </c>
      <c r="AC53" s="70" t="s">
        <v>1172</v>
      </c>
      <c r="AD53" s="65" t="s">
        <v>1179</v>
      </c>
    </row>
    <row r="54" ht="34" customHeight="1" spans="1:30">
      <c r="A54" s="50">
        <v>57</v>
      </c>
      <c r="B54" s="70" t="s">
        <v>2740</v>
      </c>
      <c r="C54" s="70" t="s">
        <v>1500</v>
      </c>
      <c r="D54" s="70" t="s">
        <v>531</v>
      </c>
      <c r="E54" s="70" t="s">
        <v>532</v>
      </c>
      <c r="F54" s="70" t="s">
        <v>533</v>
      </c>
      <c r="G54" s="70" t="s">
        <v>1300</v>
      </c>
      <c r="H54" s="70" t="s">
        <v>1496</v>
      </c>
      <c r="I54" s="70" t="s">
        <v>1369</v>
      </c>
      <c r="J54" s="70" t="s">
        <v>1254</v>
      </c>
      <c r="K54" s="70" t="s">
        <v>1375</v>
      </c>
      <c r="L54" s="70" t="s">
        <v>1497</v>
      </c>
      <c r="M54" s="71">
        <v>1</v>
      </c>
      <c r="N54" s="70" t="s">
        <v>1303</v>
      </c>
      <c r="O54" s="70" t="s">
        <v>1304</v>
      </c>
      <c r="P54" s="71">
        <v>19</v>
      </c>
      <c r="Q54" s="71">
        <v>17</v>
      </c>
      <c r="R54" s="71">
        <v>17</v>
      </c>
      <c r="S54" s="70" t="s">
        <v>971</v>
      </c>
      <c r="T54" s="70" t="s">
        <v>1064</v>
      </c>
      <c r="U54" s="70" t="s">
        <v>81</v>
      </c>
      <c r="V54" s="70" t="s">
        <v>970</v>
      </c>
      <c r="W54" s="72">
        <v>0.564982038551276</v>
      </c>
      <c r="X54" s="72">
        <v>0.340424010645857</v>
      </c>
      <c r="Y54" s="72">
        <v>0.564982038551276</v>
      </c>
      <c r="Z54" s="72">
        <v>0.340424010645857</v>
      </c>
      <c r="AA54" s="70" t="s">
        <v>980</v>
      </c>
      <c r="AB54" s="70" t="s">
        <v>1499</v>
      </c>
      <c r="AC54" s="70" t="s">
        <v>1306</v>
      </c>
      <c r="AD54" s="65" t="s">
        <v>1312</v>
      </c>
    </row>
    <row r="55" ht="34" customHeight="1" spans="1:30">
      <c r="A55" s="50">
        <v>58</v>
      </c>
      <c r="B55" s="70" t="s">
        <v>2740</v>
      </c>
      <c r="C55" s="70" t="s">
        <v>1506</v>
      </c>
      <c r="D55" s="70" t="s">
        <v>555</v>
      </c>
      <c r="E55" s="70" t="s">
        <v>556</v>
      </c>
      <c r="F55" s="70" t="s">
        <v>557</v>
      </c>
      <c r="G55" s="70" t="s">
        <v>1315</v>
      </c>
      <c r="H55" s="70" t="s">
        <v>1502</v>
      </c>
      <c r="I55" s="70" t="s">
        <v>1369</v>
      </c>
      <c r="J55" s="70" t="s">
        <v>1254</v>
      </c>
      <c r="K55" s="70" t="s">
        <v>1435</v>
      </c>
      <c r="L55" s="70" t="s">
        <v>1503</v>
      </c>
      <c r="M55" s="71">
        <v>1</v>
      </c>
      <c r="N55" s="70" t="s">
        <v>1319</v>
      </c>
      <c r="O55" s="70" t="s">
        <v>1320</v>
      </c>
      <c r="P55" s="71">
        <v>32</v>
      </c>
      <c r="Q55" s="71">
        <v>32</v>
      </c>
      <c r="R55" s="71">
        <v>32</v>
      </c>
      <c r="S55" s="70" t="s">
        <v>971</v>
      </c>
      <c r="T55" s="70" t="s">
        <v>972</v>
      </c>
      <c r="U55" s="70" t="s">
        <v>81</v>
      </c>
      <c r="V55" s="70" t="s">
        <v>970</v>
      </c>
      <c r="W55" s="72">
        <v>-0.0666757457981039</v>
      </c>
      <c r="X55" s="72">
        <v>0.250069453712953</v>
      </c>
      <c r="Y55" s="72">
        <v>-0.0666757457981039</v>
      </c>
      <c r="Z55" s="72">
        <v>0.250069453712953</v>
      </c>
      <c r="AA55" s="70" t="s">
        <v>980</v>
      </c>
      <c r="AB55" s="70" t="s">
        <v>1505</v>
      </c>
      <c r="AC55" s="70" t="s">
        <v>1322</v>
      </c>
      <c r="AD55" s="65" t="s">
        <v>1328</v>
      </c>
    </row>
    <row r="56" ht="34" customHeight="1" spans="1:30">
      <c r="A56" s="50">
        <v>60</v>
      </c>
      <c r="B56" s="70" t="s">
        <v>2740</v>
      </c>
      <c r="C56" s="70" t="s">
        <v>1526</v>
      </c>
      <c r="D56" s="70" t="s">
        <v>605</v>
      </c>
      <c r="E56" s="70" t="s">
        <v>606</v>
      </c>
      <c r="F56" s="70" t="s">
        <v>607</v>
      </c>
      <c r="G56" s="70" t="s">
        <v>1331</v>
      </c>
      <c r="H56" s="70" t="s">
        <v>1522</v>
      </c>
      <c r="I56" s="70" t="s">
        <v>1369</v>
      </c>
      <c r="J56" s="70" t="s">
        <v>1254</v>
      </c>
      <c r="K56" s="70" t="s">
        <v>1523</v>
      </c>
      <c r="L56" s="70" t="s">
        <v>1334</v>
      </c>
      <c r="M56" s="71">
        <v>1</v>
      </c>
      <c r="N56" s="70" t="s">
        <v>1335</v>
      </c>
      <c r="O56" s="70" t="s">
        <v>1094</v>
      </c>
      <c r="P56" s="71">
        <v>9</v>
      </c>
      <c r="Q56" s="71">
        <v>7</v>
      </c>
      <c r="R56" s="71">
        <v>4</v>
      </c>
      <c r="S56" s="70" t="s">
        <v>971</v>
      </c>
      <c r="T56" s="70" t="s">
        <v>972</v>
      </c>
      <c r="U56" s="70" t="s">
        <v>81</v>
      </c>
      <c r="V56" s="70" t="s">
        <v>970</v>
      </c>
      <c r="W56" s="72">
        <v>0.342728213890803</v>
      </c>
      <c r="X56" s="72">
        <v>0.604672559753359</v>
      </c>
      <c r="Y56" s="72">
        <v>0.349562936458929</v>
      </c>
      <c r="Z56" s="72">
        <v>0.507727115853398</v>
      </c>
      <c r="AA56" s="70" t="s">
        <v>1342</v>
      </c>
      <c r="AB56" s="70" t="s">
        <v>1525</v>
      </c>
      <c r="AC56" s="70" t="s">
        <v>1338</v>
      </c>
      <c r="AD56" s="65" t="s">
        <v>1345</v>
      </c>
    </row>
    <row r="57" ht="34" customHeight="1" spans="1:30">
      <c r="A57" s="50">
        <v>61</v>
      </c>
      <c r="B57" s="70" t="s">
        <v>2740</v>
      </c>
      <c r="C57" s="70" t="s">
        <v>1528</v>
      </c>
      <c r="D57" s="70" t="s">
        <v>605</v>
      </c>
      <c r="E57" s="70" t="s">
        <v>606</v>
      </c>
      <c r="F57" s="70" t="s">
        <v>607</v>
      </c>
      <c r="G57" s="70" t="s">
        <v>1348</v>
      </c>
      <c r="H57" s="70" t="s">
        <v>1527</v>
      </c>
      <c r="I57" s="70" t="s">
        <v>1369</v>
      </c>
      <c r="J57" s="70" t="s">
        <v>1254</v>
      </c>
      <c r="K57" s="70" t="s">
        <v>1523</v>
      </c>
      <c r="L57" s="70" t="s">
        <v>1334</v>
      </c>
      <c r="M57" s="71">
        <v>1</v>
      </c>
      <c r="N57" s="70" t="s">
        <v>1350</v>
      </c>
      <c r="O57" s="70" t="s">
        <v>1094</v>
      </c>
      <c r="P57" s="71">
        <v>8</v>
      </c>
      <c r="Q57" s="71">
        <v>7</v>
      </c>
      <c r="R57" s="71">
        <v>3</v>
      </c>
      <c r="S57" s="70" t="s">
        <v>971</v>
      </c>
      <c r="T57" s="70" t="s">
        <v>972</v>
      </c>
      <c r="U57" s="70" t="s">
        <v>81</v>
      </c>
      <c r="V57" s="70" t="s">
        <v>970</v>
      </c>
      <c r="W57" s="72">
        <v>0.402026055934332</v>
      </c>
      <c r="X57" s="72">
        <v>0.682407445705125</v>
      </c>
      <c r="Y57" s="72">
        <v>0.383528095494475</v>
      </c>
      <c r="Z57" s="72">
        <v>0.522264558940132</v>
      </c>
      <c r="AA57" s="70" t="s">
        <v>1342</v>
      </c>
      <c r="AB57" s="70" t="s">
        <v>1525</v>
      </c>
      <c r="AC57" s="70" t="s">
        <v>1338</v>
      </c>
      <c r="AD57" s="65" t="s">
        <v>1345</v>
      </c>
    </row>
    <row r="58" ht="34" customHeight="1" spans="1:30">
      <c r="A58" s="50">
        <v>64</v>
      </c>
      <c r="B58" s="70" t="s">
        <v>2740</v>
      </c>
      <c r="C58" s="70" t="s">
        <v>1568</v>
      </c>
      <c r="D58" s="70" t="s">
        <v>739</v>
      </c>
      <c r="E58" s="70" t="s">
        <v>740</v>
      </c>
      <c r="F58" s="70" t="s">
        <v>741</v>
      </c>
      <c r="G58" s="70" t="s">
        <v>1560</v>
      </c>
      <c r="H58" s="70" t="s">
        <v>1561</v>
      </c>
      <c r="I58" s="70" t="s">
        <v>1369</v>
      </c>
      <c r="J58" s="70" t="s">
        <v>1254</v>
      </c>
      <c r="K58" s="70" t="s">
        <v>1545</v>
      </c>
      <c r="L58" s="70" t="s">
        <v>1546</v>
      </c>
      <c r="M58" s="71">
        <v>1</v>
      </c>
      <c r="N58" s="70" t="s">
        <v>1562</v>
      </c>
      <c r="O58" s="70" t="s">
        <v>1548</v>
      </c>
      <c r="P58" s="71">
        <v>22</v>
      </c>
      <c r="Q58" s="71">
        <v>22</v>
      </c>
      <c r="R58" s="71">
        <v>22</v>
      </c>
      <c r="S58" s="70" t="s">
        <v>971</v>
      </c>
      <c r="T58" s="70" t="s">
        <v>1064</v>
      </c>
      <c r="U58" s="70" t="s">
        <v>81</v>
      </c>
      <c r="V58" s="70" t="s">
        <v>970</v>
      </c>
      <c r="W58" s="72">
        <v>0.545303963243857</v>
      </c>
      <c r="X58" s="72">
        <v>0.307063741020001</v>
      </c>
      <c r="Y58" s="72">
        <v>0.545303963243857</v>
      </c>
      <c r="Z58" s="72">
        <v>0.307063741020001</v>
      </c>
      <c r="AA58" s="70" t="s">
        <v>1555</v>
      </c>
      <c r="AB58" s="70" t="s">
        <v>1556</v>
      </c>
      <c r="AC58" s="70" t="s">
        <v>1565</v>
      </c>
      <c r="AD58" s="65" t="s">
        <v>1569</v>
      </c>
    </row>
    <row r="59" ht="34" customHeight="1" spans="1:30">
      <c r="A59" s="50">
        <v>65</v>
      </c>
      <c r="B59" s="70" t="s">
        <v>2740</v>
      </c>
      <c r="C59" s="70" t="s">
        <v>1577</v>
      </c>
      <c r="D59" s="70" t="s">
        <v>762</v>
      </c>
      <c r="E59" s="70" t="s">
        <v>763</v>
      </c>
      <c r="F59" s="70" t="s">
        <v>764</v>
      </c>
      <c r="G59" s="70" t="s">
        <v>1222</v>
      </c>
      <c r="H59" s="70" t="s">
        <v>1572</v>
      </c>
      <c r="I59" s="70" t="s">
        <v>1369</v>
      </c>
      <c r="J59" s="70" t="s">
        <v>1254</v>
      </c>
      <c r="K59" s="70" t="s">
        <v>1573</v>
      </c>
      <c r="L59" s="70" t="s">
        <v>1574</v>
      </c>
      <c r="M59" s="71">
        <v>1</v>
      </c>
      <c r="N59" s="70" t="s">
        <v>1226</v>
      </c>
      <c r="O59" s="70" t="s">
        <v>1227</v>
      </c>
      <c r="P59" s="71">
        <v>18</v>
      </c>
      <c r="Q59" s="71">
        <v>19</v>
      </c>
      <c r="R59" s="71">
        <v>19</v>
      </c>
      <c r="S59" s="70" t="s">
        <v>971</v>
      </c>
      <c r="T59" s="70" t="s">
        <v>972</v>
      </c>
      <c r="U59" s="70" t="s">
        <v>81</v>
      </c>
      <c r="V59" s="70" t="s">
        <v>970</v>
      </c>
      <c r="W59" s="72">
        <v>-0.16336152229637</v>
      </c>
      <c r="X59" s="72">
        <v>0.329465885126119</v>
      </c>
      <c r="Y59" s="72">
        <v>-0.16336152229637</v>
      </c>
      <c r="Z59" s="72">
        <v>0.329465885126119</v>
      </c>
      <c r="AA59" s="70" t="s">
        <v>980</v>
      </c>
      <c r="AB59" s="70" t="s">
        <v>1576</v>
      </c>
      <c r="AC59" s="70" t="s">
        <v>1229</v>
      </c>
      <c r="AD59" s="65" t="s">
        <v>1235</v>
      </c>
    </row>
    <row r="60" ht="34" customHeight="1" spans="1:30">
      <c r="A60" s="50">
        <v>66</v>
      </c>
      <c r="B60" s="70" t="s">
        <v>2740</v>
      </c>
      <c r="C60" s="70" t="s">
        <v>1589</v>
      </c>
      <c r="D60" s="70" t="s">
        <v>783</v>
      </c>
      <c r="E60" s="70" t="s">
        <v>784</v>
      </c>
      <c r="F60" s="70" t="s">
        <v>785</v>
      </c>
      <c r="G60" s="70" t="s">
        <v>1579</v>
      </c>
      <c r="H60" s="70" t="s">
        <v>1580</v>
      </c>
      <c r="I60" s="70" t="s">
        <v>1369</v>
      </c>
      <c r="J60" s="70" t="s">
        <v>1254</v>
      </c>
      <c r="K60" s="70" t="s">
        <v>1435</v>
      </c>
      <c r="L60" s="70" t="s">
        <v>1546</v>
      </c>
      <c r="M60" s="71">
        <v>1</v>
      </c>
      <c r="N60" s="70" t="s">
        <v>1581</v>
      </c>
      <c r="O60" s="70" t="s">
        <v>1582</v>
      </c>
      <c r="P60" s="71">
        <v>23</v>
      </c>
      <c r="Q60" s="71">
        <v>23</v>
      </c>
      <c r="R60" s="71">
        <v>23</v>
      </c>
      <c r="S60" s="70" t="s">
        <v>971</v>
      </c>
      <c r="T60" s="70" t="s">
        <v>972</v>
      </c>
      <c r="U60" s="70" t="s">
        <v>81</v>
      </c>
      <c r="V60" s="70" t="s">
        <v>970</v>
      </c>
      <c r="W60" s="72">
        <v>0.29448926106341</v>
      </c>
      <c r="X60" s="72">
        <v>0.296477947066118</v>
      </c>
      <c r="Y60" s="72">
        <v>0.29448926106341</v>
      </c>
      <c r="Z60" s="72">
        <v>0.296477947066118</v>
      </c>
      <c r="AA60" s="70" t="s">
        <v>980</v>
      </c>
      <c r="AB60" s="70" t="s">
        <v>1588</v>
      </c>
      <c r="AC60" s="70" t="s">
        <v>1584</v>
      </c>
      <c r="AD60" s="65" t="s">
        <v>1590</v>
      </c>
    </row>
    <row r="61" ht="34" customHeight="1" spans="1:30">
      <c r="A61" s="50">
        <v>67</v>
      </c>
      <c r="B61" s="70" t="s">
        <v>2740</v>
      </c>
      <c r="C61" s="70" t="s">
        <v>1606</v>
      </c>
      <c r="D61" s="70" t="s">
        <v>830</v>
      </c>
      <c r="E61" s="70" t="s">
        <v>831</v>
      </c>
      <c r="F61" s="70" t="s">
        <v>832</v>
      </c>
      <c r="G61" s="70" t="s">
        <v>1593</v>
      </c>
      <c r="H61" s="70" t="s">
        <v>1594</v>
      </c>
      <c r="I61" s="70" t="s">
        <v>1369</v>
      </c>
      <c r="J61" s="70" t="s">
        <v>1254</v>
      </c>
      <c r="K61" s="70" t="s">
        <v>1595</v>
      </c>
      <c r="L61" s="70" t="s">
        <v>1532</v>
      </c>
      <c r="M61" s="71">
        <v>1</v>
      </c>
      <c r="N61" s="70" t="s">
        <v>1596</v>
      </c>
      <c r="O61" s="70" t="s">
        <v>1597</v>
      </c>
      <c r="P61" s="71">
        <v>19</v>
      </c>
      <c r="Q61" s="71">
        <v>23</v>
      </c>
      <c r="R61" s="71">
        <v>12</v>
      </c>
      <c r="S61" s="70" t="s">
        <v>971</v>
      </c>
      <c r="T61" s="70" t="s">
        <v>1064</v>
      </c>
      <c r="U61" s="70" t="s">
        <v>81</v>
      </c>
      <c r="V61" s="70" t="s">
        <v>970</v>
      </c>
      <c r="W61" s="72">
        <v>0.84850568637233</v>
      </c>
      <c r="X61" s="72">
        <v>0.384157781370172</v>
      </c>
      <c r="Y61" s="72">
        <v>0.846827502287605</v>
      </c>
      <c r="Z61" s="72">
        <v>0.323491800206175</v>
      </c>
      <c r="AA61" s="70" t="s">
        <v>1604</v>
      </c>
      <c r="AB61" s="70" t="s">
        <v>1605</v>
      </c>
      <c r="AC61" s="70" t="s">
        <v>1600</v>
      </c>
      <c r="AD61" s="65" t="s">
        <v>1607</v>
      </c>
    </row>
    <row r="62" ht="34" customHeight="1" spans="1:30">
      <c r="A62" s="50">
        <v>68</v>
      </c>
      <c r="B62" s="70" t="s">
        <v>2740</v>
      </c>
      <c r="C62" s="70" t="s">
        <v>1615</v>
      </c>
      <c r="D62" s="70" t="s">
        <v>830</v>
      </c>
      <c r="E62" s="70" t="s">
        <v>831</v>
      </c>
      <c r="F62" s="70" t="s">
        <v>832</v>
      </c>
      <c r="G62" s="70" t="s">
        <v>1610</v>
      </c>
      <c r="H62" s="70" t="s">
        <v>1611</v>
      </c>
      <c r="I62" s="70" t="s">
        <v>1369</v>
      </c>
      <c r="J62" s="70" t="s">
        <v>1254</v>
      </c>
      <c r="K62" s="70" t="s">
        <v>1595</v>
      </c>
      <c r="L62" s="70" t="s">
        <v>1532</v>
      </c>
      <c r="M62" s="71">
        <v>1</v>
      </c>
      <c r="N62" s="70" t="s">
        <v>1612</v>
      </c>
      <c r="O62" s="70" t="s">
        <v>1597</v>
      </c>
      <c r="P62" s="71">
        <v>20</v>
      </c>
      <c r="Q62" s="71">
        <v>23</v>
      </c>
      <c r="R62" s="71">
        <v>11</v>
      </c>
      <c r="S62" s="70" t="s">
        <v>971</v>
      </c>
      <c r="T62" s="70" t="s">
        <v>1064</v>
      </c>
      <c r="U62" s="70" t="s">
        <v>81</v>
      </c>
      <c r="V62" s="70" t="s">
        <v>970</v>
      </c>
      <c r="W62" s="72">
        <v>0.885777305723432</v>
      </c>
      <c r="X62" s="72">
        <v>0.391872367958405</v>
      </c>
      <c r="Y62" s="72">
        <v>0.866022720140647</v>
      </c>
      <c r="Z62" s="72">
        <v>0.319685997587138</v>
      </c>
      <c r="AA62" s="70" t="s">
        <v>1604</v>
      </c>
      <c r="AB62" s="70" t="s">
        <v>1605</v>
      </c>
      <c r="AC62" s="70" t="s">
        <v>1600</v>
      </c>
      <c r="AD62" s="65" t="s">
        <v>1607</v>
      </c>
    </row>
    <row r="63" ht="34" customHeight="1" spans="1:30">
      <c r="A63" s="50">
        <v>71</v>
      </c>
      <c r="B63" s="70" t="s">
        <v>2741</v>
      </c>
      <c r="C63" s="70" t="s">
        <v>1639</v>
      </c>
      <c r="D63" s="70" t="s">
        <v>56</v>
      </c>
      <c r="E63" s="70" t="s">
        <v>57</v>
      </c>
      <c r="F63" s="70" t="s">
        <v>58</v>
      </c>
      <c r="G63" s="70" t="s">
        <v>962</v>
      </c>
      <c r="H63" s="70" t="s">
        <v>1634</v>
      </c>
      <c r="I63" s="70" t="s">
        <v>1635</v>
      </c>
      <c r="J63" s="70" t="s">
        <v>965</v>
      </c>
      <c r="K63" s="70" t="s">
        <v>1636</v>
      </c>
      <c r="L63" s="70" t="s">
        <v>1637</v>
      </c>
      <c r="M63" s="71">
        <v>-1</v>
      </c>
      <c r="N63" s="70" t="s">
        <v>968</v>
      </c>
      <c r="O63" s="70" t="s">
        <v>969</v>
      </c>
      <c r="P63" s="71">
        <v>25</v>
      </c>
      <c r="Q63" s="71">
        <v>25</v>
      </c>
      <c r="R63" s="71">
        <v>25</v>
      </c>
      <c r="S63" s="70" t="s">
        <v>971</v>
      </c>
      <c r="T63" s="70" t="s">
        <v>972</v>
      </c>
      <c r="U63" s="70" t="s">
        <v>47</v>
      </c>
      <c r="V63" s="70" t="s">
        <v>974</v>
      </c>
      <c r="W63" s="72">
        <v>0.673085317075232</v>
      </c>
      <c r="X63" s="72">
        <v>0.29074118807046</v>
      </c>
      <c r="Y63" s="72">
        <v>0.673085317075232</v>
      </c>
      <c r="Z63" s="72">
        <v>0.29074118807046</v>
      </c>
      <c r="AA63" s="70" t="s">
        <v>980</v>
      </c>
      <c r="AB63" s="70" t="s">
        <v>1638</v>
      </c>
      <c r="AC63" s="70" t="s">
        <v>976</v>
      </c>
      <c r="AD63" s="65" t="s">
        <v>983</v>
      </c>
    </row>
    <row r="64" ht="34" customHeight="1" spans="1:30">
      <c r="A64" s="50">
        <v>72</v>
      </c>
      <c r="B64" s="70" t="s">
        <v>2741</v>
      </c>
      <c r="C64" s="70" t="s">
        <v>1644</v>
      </c>
      <c r="D64" s="70" t="s">
        <v>157</v>
      </c>
      <c r="E64" s="70" t="s">
        <v>158</v>
      </c>
      <c r="F64" s="70" t="s">
        <v>159</v>
      </c>
      <c r="G64" s="70" t="s">
        <v>1013</v>
      </c>
      <c r="H64" s="70" t="s">
        <v>1640</v>
      </c>
      <c r="I64" s="70" t="s">
        <v>1635</v>
      </c>
      <c r="J64" s="70" t="s">
        <v>965</v>
      </c>
      <c r="K64" s="70" t="s">
        <v>1641</v>
      </c>
      <c r="L64" s="70" t="s">
        <v>1016</v>
      </c>
      <c r="M64" s="71">
        <v>-1</v>
      </c>
      <c r="N64" s="70" t="s">
        <v>1017</v>
      </c>
      <c r="O64" s="70" t="s">
        <v>1018</v>
      </c>
      <c r="P64" s="71">
        <v>28</v>
      </c>
      <c r="Q64" s="71">
        <v>28</v>
      </c>
      <c r="R64" s="71">
        <v>28</v>
      </c>
      <c r="S64" s="70" t="s">
        <v>971</v>
      </c>
      <c r="T64" s="70" t="s">
        <v>972</v>
      </c>
      <c r="U64" s="70" t="s">
        <v>81</v>
      </c>
      <c r="V64" s="70" t="s">
        <v>970</v>
      </c>
      <c r="W64" s="72">
        <v>0.566262103656047</v>
      </c>
      <c r="X64" s="72">
        <v>0.272564749352545</v>
      </c>
      <c r="Y64" s="72">
        <v>0.566262103656047</v>
      </c>
      <c r="Z64" s="72">
        <v>0.272564749352545</v>
      </c>
      <c r="AA64" s="70" t="s">
        <v>980</v>
      </c>
      <c r="AB64" s="70" t="s">
        <v>1643</v>
      </c>
      <c r="AC64" s="70" t="s">
        <v>1020</v>
      </c>
      <c r="AD64" s="65" t="s">
        <v>1026</v>
      </c>
    </row>
    <row r="65" ht="34" customHeight="1" spans="1:30">
      <c r="A65" s="50">
        <v>74</v>
      </c>
      <c r="B65" s="70" t="s">
        <v>2741</v>
      </c>
      <c r="C65" s="70" t="s">
        <v>1661</v>
      </c>
      <c r="D65" s="70" t="s">
        <v>257</v>
      </c>
      <c r="E65" s="70" t="s">
        <v>258</v>
      </c>
      <c r="F65" s="70" t="s">
        <v>259</v>
      </c>
      <c r="G65" s="70" t="s">
        <v>1383</v>
      </c>
      <c r="H65" s="70" t="s">
        <v>1657</v>
      </c>
      <c r="I65" s="70" t="s">
        <v>1635</v>
      </c>
      <c r="J65" s="70" t="s">
        <v>965</v>
      </c>
      <c r="K65" s="70" t="s">
        <v>1658</v>
      </c>
      <c r="L65" s="70" t="s">
        <v>1659</v>
      </c>
      <c r="M65" s="71">
        <v>-1</v>
      </c>
      <c r="N65" s="70" t="s">
        <v>1386</v>
      </c>
      <c r="O65" s="70" t="s">
        <v>1387</v>
      </c>
      <c r="P65" s="71">
        <v>21</v>
      </c>
      <c r="Q65" s="71">
        <v>21</v>
      </c>
      <c r="R65" s="71">
        <v>11</v>
      </c>
      <c r="S65" s="70" t="s">
        <v>971</v>
      </c>
      <c r="T65" s="70" t="s">
        <v>1064</v>
      </c>
      <c r="U65" s="70" t="s">
        <v>81</v>
      </c>
      <c r="V65" s="70" t="s">
        <v>970</v>
      </c>
      <c r="W65" s="72">
        <v>0.237273732780266</v>
      </c>
      <c r="X65" s="72">
        <v>0.373373549755895</v>
      </c>
      <c r="Y65" s="72">
        <v>0.238343188990786</v>
      </c>
      <c r="Z65" s="72">
        <v>0.309700459656052</v>
      </c>
      <c r="AA65" s="70" t="s">
        <v>1393</v>
      </c>
      <c r="AB65" s="70" t="s">
        <v>1660</v>
      </c>
      <c r="AC65" s="70" t="s">
        <v>1389</v>
      </c>
      <c r="AD65" s="65" t="s">
        <v>1396</v>
      </c>
    </row>
    <row r="66" ht="34" customHeight="1" spans="1:30">
      <c r="A66" s="50">
        <v>75</v>
      </c>
      <c r="B66" s="70" t="s">
        <v>2741</v>
      </c>
      <c r="C66" s="70" t="s">
        <v>1663</v>
      </c>
      <c r="D66" s="70" t="s">
        <v>257</v>
      </c>
      <c r="E66" s="70" t="s">
        <v>258</v>
      </c>
      <c r="F66" s="70" t="s">
        <v>259</v>
      </c>
      <c r="G66" s="70" t="s">
        <v>1399</v>
      </c>
      <c r="H66" s="70" t="s">
        <v>1662</v>
      </c>
      <c r="I66" s="70" t="s">
        <v>1635</v>
      </c>
      <c r="J66" s="70" t="s">
        <v>965</v>
      </c>
      <c r="K66" s="70" t="s">
        <v>1658</v>
      </c>
      <c r="L66" s="70" t="s">
        <v>1659</v>
      </c>
      <c r="M66" s="71">
        <v>-1</v>
      </c>
      <c r="N66" s="70" t="s">
        <v>1401</v>
      </c>
      <c r="O66" s="70" t="s">
        <v>1387</v>
      </c>
      <c r="P66" s="71">
        <v>22</v>
      </c>
      <c r="Q66" s="71">
        <v>21</v>
      </c>
      <c r="R66" s="71">
        <v>10</v>
      </c>
      <c r="S66" s="70" t="s">
        <v>971</v>
      </c>
      <c r="T66" s="70" t="s">
        <v>1064</v>
      </c>
      <c r="U66" s="70" t="s">
        <v>47</v>
      </c>
      <c r="V66" s="70" t="s">
        <v>970</v>
      </c>
      <c r="W66" s="72">
        <v>0.880477249765548</v>
      </c>
      <c r="X66" s="72">
        <v>0.396947947950311</v>
      </c>
      <c r="Y66" s="72">
        <v>0.847803295078221</v>
      </c>
      <c r="Z66" s="72">
        <v>0.318482948896916</v>
      </c>
      <c r="AA66" s="70" t="s">
        <v>1393</v>
      </c>
      <c r="AB66" s="70" t="s">
        <v>1660</v>
      </c>
      <c r="AC66" s="70" t="s">
        <v>1389</v>
      </c>
      <c r="AD66" s="65" t="s">
        <v>1396</v>
      </c>
    </row>
    <row r="67" ht="34" customHeight="1" spans="1:30">
      <c r="A67" s="50">
        <v>76</v>
      </c>
      <c r="B67" s="70" t="s">
        <v>2741</v>
      </c>
      <c r="C67" s="70" t="s">
        <v>1667</v>
      </c>
      <c r="D67" s="70" t="s">
        <v>323</v>
      </c>
      <c r="E67" s="70" t="s">
        <v>324</v>
      </c>
      <c r="F67" s="70" t="s">
        <v>325</v>
      </c>
      <c r="G67" s="70" t="s">
        <v>1089</v>
      </c>
      <c r="H67" s="70" t="s">
        <v>1664</v>
      </c>
      <c r="I67" s="70" t="s">
        <v>1635</v>
      </c>
      <c r="J67" s="70" t="s">
        <v>965</v>
      </c>
      <c r="K67" s="70" t="s">
        <v>1641</v>
      </c>
      <c r="L67" s="70" t="s">
        <v>1016</v>
      </c>
      <c r="M67" s="71">
        <v>-1</v>
      </c>
      <c r="N67" s="70" t="s">
        <v>1093</v>
      </c>
      <c r="O67" s="70" t="s">
        <v>1094</v>
      </c>
      <c r="P67" s="71">
        <v>20</v>
      </c>
      <c r="Q67" s="71">
        <v>20</v>
      </c>
      <c r="R67" s="71">
        <v>7</v>
      </c>
      <c r="S67" s="70" t="s">
        <v>971</v>
      </c>
      <c r="T67" s="70" t="s">
        <v>972</v>
      </c>
      <c r="U67" s="70" t="s">
        <v>81</v>
      </c>
      <c r="V67" s="70" t="s">
        <v>970</v>
      </c>
      <c r="W67" s="72">
        <v>0.308820320271854</v>
      </c>
      <c r="X67" s="72">
        <v>0.44116125599038</v>
      </c>
      <c r="Y67" s="72">
        <v>0.325105672788061</v>
      </c>
      <c r="Z67" s="72">
        <v>0.318309866688086</v>
      </c>
      <c r="AA67" s="70" t="s">
        <v>1100</v>
      </c>
      <c r="AB67" s="70" t="s">
        <v>1666</v>
      </c>
      <c r="AC67" s="70" t="s">
        <v>1096</v>
      </c>
      <c r="AD67" s="65" t="s">
        <v>1103</v>
      </c>
    </row>
    <row r="68" ht="34" customHeight="1" spans="1:30">
      <c r="A68" s="50">
        <v>77</v>
      </c>
      <c r="B68" s="70" t="s">
        <v>2741</v>
      </c>
      <c r="C68" s="70" t="s">
        <v>1669</v>
      </c>
      <c r="D68" s="70" t="s">
        <v>323</v>
      </c>
      <c r="E68" s="70" t="s">
        <v>324</v>
      </c>
      <c r="F68" s="70" t="s">
        <v>325</v>
      </c>
      <c r="G68" s="70" t="s">
        <v>1106</v>
      </c>
      <c r="H68" s="70" t="s">
        <v>1668</v>
      </c>
      <c r="I68" s="70" t="s">
        <v>1635</v>
      </c>
      <c r="J68" s="70" t="s">
        <v>965</v>
      </c>
      <c r="K68" s="70" t="s">
        <v>1641</v>
      </c>
      <c r="L68" s="70" t="s">
        <v>1016</v>
      </c>
      <c r="M68" s="71">
        <v>-1</v>
      </c>
      <c r="N68" s="70" t="s">
        <v>1047</v>
      </c>
      <c r="O68" s="70" t="s">
        <v>1094</v>
      </c>
      <c r="P68" s="71">
        <v>20</v>
      </c>
      <c r="Q68" s="71">
        <v>20</v>
      </c>
      <c r="R68" s="71">
        <v>7</v>
      </c>
      <c r="S68" s="70" t="s">
        <v>971</v>
      </c>
      <c r="T68" s="70" t="s">
        <v>972</v>
      </c>
      <c r="U68" s="70" t="s">
        <v>81</v>
      </c>
      <c r="V68" s="70" t="s">
        <v>970</v>
      </c>
      <c r="W68" s="72">
        <v>0.727887021533125</v>
      </c>
      <c r="X68" s="72">
        <v>0.450187311435825</v>
      </c>
      <c r="Y68" s="72">
        <v>0.733327489491094</v>
      </c>
      <c r="Z68" s="72">
        <v>0.32668350905049</v>
      </c>
      <c r="AA68" s="70" t="s">
        <v>1100</v>
      </c>
      <c r="AB68" s="70" t="s">
        <v>1666</v>
      </c>
      <c r="AC68" s="70" t="s">
        <v>1096</v>
      </c>
      <c r="AD68" s="65" t="s">
        <v>1103</v>
      </c>
    </row>
    <row r="69" ht="34" customHeight="1" spans="1:30">
      <c r="A69" s="50">
        <v>78</v>
      </c>
      <c r="B69" s="70" t="s">
        <v>2741</v>
      </c>
      <c r="C69" s="70" t="s">
        <v>1671</v>
      </c>
      <c r="D69" s="70" t="s">
        <v>323</v>
      </c>
      <c r="E69" s="70" t="s">
        <v>324</v>
      </c>
      <c r="F69" s="70" t="s">
        <v>325</v>
      </c>
      <c r="G69" s="70" t="s">
        <v>1111</v>
      </c>
      <c r="H69" s="70" t="s">
        <v>1670</v>
      </c>
      <c r="I69" s="70" t="s">
        <v>1635</v>
      </c>
      <c r="J69" s="70" t="s">
        <v>965</v>
      </c>
      <c r="K69" s="70" t="s">
        <v>1641</v>
      </c>
      <c r="L69" s="70" t="s">
        <v>1016</v>
      </c>
      <c r="M69" s="71">
        <v>-1</v>
      </c>
      <c r="N69" s="70" t="s">
        <v>1113</v>
      </c>
      <c r="O69" s="70" t="s">
        <v>1094</v>
      </c>
      <c r="P69" s="71">
        <v>20</v>
      </c>
      <c r="Q69" s="71">
        <v>20</v>
      </c>
      <c r="R69" s="71">
        <v>6</v>
      </c>
      <c r="S69" s="70" t="s">
        <v>971</v>
      </c>
      <c r="T69" s="70" t="s">
        <v>972</v>
      </c>
      <c r="U69" s="70" t="s">
        <v>81</v>
      </c>
      <c r="V69" s="70" t="s">
        <v>970</v>
      </c>
      <c r="W69" s="72">
        <v>-0.117718465844362</v>
      </c>
      <c r="X69" s="72">
        <v>0.465760839583748</v>
      </c>
      <c r="Y69" s="72">
        <v>-0.105626620457098</v>
      </c>
      <c r="Z69" s="72">
        <v>0.31644819842569</v>
      </c>
      <c r="AA69" s="70" t="s">
        <v>1100</v>
      </c>
      <c r="AB69" s="70" t="s">
        <v>1666</v>
      </c>
      <c r="AC69" s="70" t="s">
        <v>1096</v>
      </c>
      <c r="AD69" s="65" t="s">
        <v>1103</v>
      </c>
    </row>
    <row r="70" ht="34" customHeight="1" spans="1:30">
      <c r="A70" s="50">
        <v>79</v>
      </c>
      <c r="B70" s="70" t="s">
        <v>2741</v>
      </c>
      <c r="C70" s="70" t="s">
        <v>1683</v>
      </c>
      <c r="D70" s="70" t="s">
        <v>343</v>
      </c>
      <c r="E70" s="70" t="s">
        <v>344</v>
      </c>
      <c r="F70" s="70" t="s">
        <v>345</v>
      </c>
      <c r="G70" s="70" t="s">
        <v>1672</v>
      </c>
      <c r="H70" s="70" t="s">
        <v>1673</v>
      </c>
      <c r="I70" s="70" t="s">
        <v>1635</v>
      </c>
      <c r="J70" s="70" t="s">
        <v>965</v>
      </c>
      <c r="K70" s="70" t="s">
        <v>1641</v>
      </c>
      <c r="L70" s="70" t="s">
        <v>1674</v>
      </c>
      <c r="M70" s="71">
        <v>-1</v>
      </c>
      <c r="N70" s="70" t="s">
        <v>1675</v>
      </c>
      <c r="O70" s="70" t="s">
        <v>1676</v>
      </c>
      <c r="P70" s="71">
        <v>39</v>
      </c>
      <c r="Q70" s="71">
        <v>34</v>
      </c>
      <c r="R70" s="71">
        <v>34</v>
      </c>
      <c r="S70" s="70" t="s">
        <v>971</v>
      </c>
      <c r="T70" s="70" t="s">
        <v>1064</v>
      </c>
      <c r="U70" s="70" t="s">
        <v>81</v>
      </c>
      <c r="V70" s="70" t="s">
        <v>970</v>
      </c>
      <c r="W70" s="72">
        <v>2.10536928381549</v>
      </c>
      <c r="X70" s="72">
        <v>0.292254899204073</v>
      </c>
      <c r="Y70" s="72">
        <v>2.10536928381549</v>
      </c>
      <c r="Z70" s="72">
        <v>0.292254899204073</v>
      </c>
      <c r="AA70" s="70" t="s">
        <v>980</v>
      </c>
      <c r="AB70" s="70" t="s">
        <v>1682</v>
      </c>
      <c r="AC70" s="70" t="s">
        <v>1678</v>
      </c>
      <c r="AD70" s="65" t="s">
        <v>1684</v>
      </c>
    </row>
    <row r="71" ht="34" customHeight="1" spans="1:30">
      <c r="A71" s="50">
        <v>80</v>
      </c>
      <c r="B71" s="70" t="s">
        <v>2741</v>
      </c>
      <c r="C71" s="70" t="s">
        <v>1694</v>
      </c>
      <c r="D71" s="70" t="s">
        <v>411</v>
      </c>
      <c r="E71" s="70" t="s">
        <v>412</v>
      </c>
      <c r="F71" s="70" t="s">
        <v>413</v>
      </c>
      <c r="G71" s="70" t="s">
        <v>1133</v>
      </c>
      <c r="H71" s="70" t="s">
        <v>1687</v>
      </c>
      <c r="I71" s="70" t="s">
        <v>1635</v>
      </c>
      <c r="J71" s="70" t="s">
        <v>965</v>
      </c>
      <c r="K71" s="70" t="s">
        <v>1688</v>
      </c>
      <c r="L71" s="70" t="s">
        <v>1689</v>
      </c>
      <c r="M71" s="71">
        <v>-1</v>
      </c>
      <c r="N71" s="70" t="s">
        <v>1137</v>
      </c>
      <c r="O71" s="70" t="s">
        <v>1138</v>
      </c>
      <c r="P71" s="71">
        <v>80</v>
      </c>
      <c r="Q71" s="71">
        <v>69</v>
      </c>
      <c r="R71" s="71">
        <v>69</v>
      </c>
      <c r="S71" s="70" t="s">
        <v>971</v>
      </c>
      <c r="T71" s="70" t="s">
        <v>1064</v>
      </c>
      <c r="U71" s="70" t="s">
        <v>81</v>
      </c>
      <c r="V71" s="70" t="s">
        <v>970</v>
      </c>
      <c r="W71" s="72">
        <v>0.514758493985435</v>
      </c>
      <c r="X71" s="72">
        <v>0.166978848546396</v>
      </c>
      <c r="Y71" s="72">
        <v>0.514758493985435</v>
      </c>
      <c r="Z71" s="72">
        <v>0.166978848546396</v>
      </c>
      <c r="AA71" s="70" t="s">
        <v>980</v>
      </c>
      <c r="AB71" s="70" t="s">
        <v>1693</v>
      </c>
      <c r="AC71" s="70" t="s">
        <v>1691</v>
      </c>
      <c r="AD71" s="65" t="s">
        <v>1146</v>
      </c>
    </row>
    <row r="72" ht="34" customHeight="1" spans="1:30">
      <c r="A72" s="50">
        <v>81</v>
      </c>
      <c r="B72" s="70" t="s">
        <v>2741</v>
      </c>
      <c r="C72" s="70" t="s">
        <v>1703</v>
      </c>
      <c r="D72" s="70" t="s">
        <v>435</v>
      </c>
      <c r="E72" s="70" t="s">
        <v>436</v>
      </c>
      <c r="F72" s="70" t="s">
        <v>437</v>
      </c>
      <c r="G72" s="70" t="s">
        <v>1149</v>
      </c>
      <c r="H72" s="70" t="s">
        <v>1697</v>
      </c>
      <c r="I72" s="70" t="s">
        <v>1635</v>
      </c>
      <c r="J72" s="70" t="s">
        <v>965</v>
      </c>
      <c r="K72" s="70" t="s">
        <v>1698</v>
      </c>
      <c r="L72" s="70" t="s">
        <v>1699</v>
      </c>
      <c r="M72" s="71">
        <v>-1</v>
      </c>
      <c r="N72" s="70" t="s">
        <v>1153</v>
      </c>
      <c r="O72" s="70" t="s">
        <v>1154</v>
      </c>
      <c r="P72" s="71">
        <v>16</v>
      </c>
      <c r="Q72" s="71">
        <v>17</v>
      </c>
      <c r="R72" s="71">
        <v>17</v>
      </c>
      <c r="S72" s="70" t="s">
        <v>971</v>
      </c>
      <c r="T72" s="70" t="s">
        <v>1064</v>
      </c>
      <c r="U72" s="70" t="s">
        <v>81</v>
      </c>
      <c r="V72" s="70" t="s">
        <v>970</v>
      </c>
      <c r="W72" s="72">
        <v>-0.130599438099511</v>
      </c>
      <c r="X72" s="72">
        <v>0.348686043433022</v>
      </c>
      <c r="Y72" s="72">
        <v>-0.130599438099511</v>
      </c>
      <c r="Z72" s="72">
        <v>0.348686043433022</v>
      </c>
      <c r="AA72" s="70" t="s">
        <v>980</v>
      </c>
      <c r="AB72" s="70" t="s">
        <v>1702</v>
      </c>
      <c r="AC72" s="70" t="s">
        <v>1156</v>
      </c>
      <c r="AD72" s="65" t="s">
        <v>1162</v>
      </c>
    </row>
    <row r="73" ht="34" customHeight="1" spans="1:30">
      <c r="A73" s="50">
        <v>83</v>
      </c>
      <c r="B73" s="70" t="s">
        <v>2741</v>
      </c>
      <c r="C73" s="70" t="s">
        <v>1724</v>
      </c>
      <c r="D73" s="70" t="s">
        <v>531</v>
      </c>
      <c r="E73" s="70" t="s">
        <v>532</v>
      </c>
      <c r="F73" s="70" t="s">
        <v>533</v>
      </c>
      <c r="G73" s="70" t="s">
        <v>1300</v>
      </c>
      <c r="H73" s="70" t="s">
        <v>1719</v>
      </c>
      <c r="I73" s="70" t="s">
        <v>1635</v>
      </c>
      <c r="J73" s="70" t="s">
        <v>965</v>
      </c>
      <c r="K73" s="70" t="s">
        <v>1720</v>
      </c>
      <c r="L73" s="70" t="s">
        <v>1721</v>
      </c>
      <c r="M73" s="71">
        <v>-1</v>
      </c>
      <c r="N73" s="70" t="s">
        <v>1303</v>
      </c>
      <c r="O73" s="70" t="s">
        <v>1304</v>
      </c>
      <c r="P73" s="71">
        <v>19</v>
      </c>
      <c r="Q73" s="71">
        <v>17</v>
      </c>
      <c r="R73" s="71">
        <v>17</v>
      </c>
      <c r="S73" s="70" t="s">
        <v>971</v>
      </c>
      <c r="T73" s="70" t="s">
        <v>1064</v>
      </c>
      <c r="U73" s="70" t="s">
        <v>81</v>
      </c>
      <c r="V73" s="70" t="s">
        <v>970</v>
      </c>
      <c r="W73" s="72">
        <v>-0.635459666777895</v>
      </c>
      <c r="X73" s="72">
        <v>0.342145534133078</v>
      </c>
      <c r="Y73" s="72">
        <v>-0.635459666777895</v>
      </c>
      <c r="Z73" s="72">
        <v>0.342145534133078</v>
      </c>
      <c r="AA73" s="70" t="s">
        <v>980</v>
      </c>
      <c r="AB73" s="70" t="s">
        <v>1723</v>
      </c>
      <c r="AC73" s="70" t="s">
        <v>1306</v>
      </c>
      <c r="AD73" s="65" t="s">
        <v>1312</v>
      </c>
    </row>
    <row r="74" ht="34" customHeight="1" spans="1:30">
      <c r="A74" s="50">
        <v>85</v>
      </c>
      <c r="B74" s="70" t="s">
        <v>2741</v>
      </c>
      <c r="C74" s="70" t="s">
        <v>1735</v>
      </c>
      <c r="D74" s="70" t="s">
        <v>762</v>
      </c>
      <c r="E74" s="70" t="s">
        <v>763</v>
      </c>
      <c r="F74" s="70" t="s">
        <v>764</v>
      </c>
      <c r="G74" s="70" t="s">
        <v>1222</v>
      </c>
      <c r="H74" s="70" t="s">
        <v>1731</v>
      </c>
      <c r="I74" s="70" t="s">
        <v>1635</v>
      </c>
      <c r="J74" s="70" t="s">
        <v>965</v>
      </c>
      <c r="K74" s="70" t="s">
        <v>1706</v>
      </c>
      <c r="L74" s="70" t="s">
        <v>1732</v>
      </c>
      <c r="M74" s="71">
        <v>-1</v>
      </c>
      <c r="N74" s="70" t="s">
        <v>1226</v>
      </c>
      <c r="O74" s="70" t="s">
        <v>1227</v>
      </c>
      <c r="P74" s="71">
        <v>18</v>
      </c>
      <c r="Q74" s="71">
        <v>19</v>
      </c>
      <c r="R74" s="71">
        <v>19</v>
      </c>
      <c r="S74" s="70" t="s">
        <v>971</v>
      </c>
      <c r="T74" s="70" t="s">
        <v>972</v>
      </c>
      <c r="U74" s="70" t="s">
        <v>81</v>
      </c>
      <c r="V74" s="70" t="s">
        <v>970</v>
      </c>
      <c r="W74" s="72">
        <v>0.152402606243896</v>
      </c>
      <c r="X74" s="72">
        <v>0.329394910190708</v>
      </c>
      <c r="Y74" s="72">
        <v>0.152402606243896</v>
      </c>
      <c r="Z74" s="72">
        <v>0.329394910190708</v>
      </c>
      <c r="AA74" s="70" t="s">
        <v>980</v>
      </c>
      <c r="AB74" s="70" t="s">
        <v>1734</v>
      </c>
      <c r="AC74" s="70" t="s">
        <v>1229</v>
      </c>
      <c r="AD74" s="65" t="s">
        <v>1235</v>
      </c>
    </row>
    <row r="75" ht="34" customHeight="1" spans="1:30">
      <c r="A75" s="50">
        <v>86</v>
      </c>
      <c r="B75" s="70" t="s">
        <v>2741</v>
      </c>
      <c r="C75" s="70" t="s">
        <v>1741</v>
      </c>
      <c r="D75" s="70" t="s">
        <v>783</v>
      </c>
      <c r="E75" s="70" t="s">
        <v>784</v>
      </c>
      <c r="F75" s="70" t="s">
        <v>785</v>
      </c>
      <c r="G75" s="70" t="s">
        <v>1579</v>
      </c>
      <c r="H75" s="70" t="s">
        <v>1737</v>
      </c>
      <c r="I75" s="70" t="s">
        <v>1635</v>
      </c>
      <c r="J75" s="70" t="s">
        <v>965</v>
      </c>
      <c r="K75" s="70" t="s">
        <v>1641</v>
      </c>
      <c r="L75" s="70" t="s">
        <v>1738</v>
      </c>
      <c r="M75" s="71">
        <v>1</v>
      </c>
      <c r="N75" s="70" t="s">
        <v>1581</v>
      </c>
      <c r="O75" s="70" t="s">
        <v>1582</v>
      </c>
      <c r="P75" s="71">
        <v>23</v>
      </c>
      <c r="Q75" s="71">
        <v>23</v>
      </c>
      <c r="R75" s="71">
        <v>23</v>
      </c>
      <c r="S75" s="70" t="s">
        <v>971</v>
      </c>
      <c r="T75" s="70" t="s">
        <v>972</v>
      </c>
      <c r="U75" s="70" t="s">
        <v>81</v>
      </c>
      <c r="V75" s="70" t="s">
        <v>970</v>
      </c>
      <c r="W75" s="72">
        <v>0.454614350365522</v>
      </c>
      <c r="X75" s="72">
        <v>0.298668680174098</v>
      </c>
      <c r="Y75" s="72">
        <v>0.454614350365522</v>
      </c>
      <c r="Z75" s="72">
        <v>0.298668680174098</v>
      </c>
      <c r="AA75" s="70" t="s">
        <v>980</v>
      </c>
      <c r="AB75" s="70" t="s">
        <v>1740</v>
      </c>
      <c r="AC75" s="70" t="s">
        <v>1584</v>
      </c>
      <c r="AD75" s="65" t="s">
        <v>1590</v>
      </c>
    </row>
    <row r="76" ht="34" customHeight="1" spans="1:30">
      <c r="A76" s="50">
        <v>87</v>
      </c>
      <c r="B76" s="70" t="s">
        <v>2741</v>
      </c>
      <c r="C76" s="70" t="s">
        <v>1747</v>
      </c>
      <c r="D76" s="70" t="s">
        <v>808</v>
      </c>
      <c r="E76" s="70" t="s">
        <v>809</v>
      </c>
      <c r="F76" s="70" t="s">
        <v>810</v>
      </c>
      <c r="G76" s="70" t="s">
        <v>1238</v>
      </c>
      <c r="H76" s="70" t="s">
        <v>1743</v>
      </c>
      <c r="I76" s="70" t="s">
        <v>1635</v>
      </c>
      <c r="J76" s="70" t="s">
        <v>965</v>
      </c>
      <c r="K76" s="70" t="s">
        <v>1641</v>
      </c>
      <c r="L76" s="70" t="s">
        <v>1016</v>
      </c>
      <c r="M76" s="71">
        <v>-1</v>
      </c>
      <c r="N76" s="70" t="s">
        <v>1242</v>
      </c>
      <c r="O76" s="70" t="s">
        <v>1243</v>
      </c>
      <c r="P76" s="71">
        <v>25</v>
      </c>
      <c r="Q76" s="71">
        <v>23</v>
      </c>
      <c r="R76" s="71">
        <v>23</v>
      </c>
      <c r="S76" s="70" t="s">
        <v>971</v>
      </c>
      <c r="T76" s="70" t="s">
        <v>1064</v>
      </c>
      <c r="U76" s="70" t="s">
        <v>81</v>
      </c>
      <c r="V76" s="70" t="s">
        <v>974</v>
      </c>
      <c r="W76" s="72">
        <v>0.370624953378355</v>
      </c>
      <c r="X76" s="72">
        <v>0.291391701929882</v>
      </c>
      <c r="Y76" s="72">
        <v>0.370624953378355</v>
      </c>
      <c r="Z76" s="72">
        <v>0.291391701929882</v>
      </c>
      <c r="AA76" s="70" t="s">
        <v>980</v>
      </c>
      <c r="AB76" s="70" t="s">
        <v>1746</v>
      </c>
      <c r="AC76" s="70" t="s">
        <v>1744</v>
      </c>
      <c r="AD76" s="65" t="s">
        <v>1146</v>
      </c>
    </row>
    <row r="77" ht="34" customHeight="1" spans="1:30">
      <c r="A77" s="50">
        <v>88</v>
      </c>
      <c r="B77" s="70" t="s">
        <v>2741</v>
      </c>
      <c r="C77" s="70" t="s">
        <v>1761</v>
      </c>
      <c r="D77" s="70" t="s">
        <v>852</v>
      </c>
      <c r="E77" s="70" t="s">
        <v>853</v>
      </c>
      <c r="F77" s="70" t="s">
        <v>854</v>
      </c>
      <c r="G77" s="70" t="s">
        <v>1750</v>
      </c>
      <c r="H77" s="70" t="s">
        <v>1751</v>
      </c>
      <c r="I77" s="70" t="s">
        <v>1635</v>
      </c>
      <c r="J77" s="70" t="s">
        <v>965</v>
      </c>
      <c r="K77" s="70" t="s">
        <v>1752</v>
      </c>
      <c r="L77" s="70" t="s">
        <v>1659</v>
      </c>
      <c r="M77" s="71">
        <v>-1</v>
      </c>
      <c r="N77" s="70" t="s">
        <v>1753</v>
      </c>
      <c r="O77" s="70" t="s">
        <v>1754</v>
      </c>
      <c r="P77" s="71">
        <v>65</v>
      </c>
      <c r="Q77" s="71">
        <v>54</v>
      </c>
      <c r="R77" s="71">
        <v>54</v>
      </c>
      <c r="S77" s="70" t="s">
        <v>971</v>
      </c>
      <c r="T77" s="70" t="s">
        <v>972</v>
      </c>
      <c r="U77" s="70" t="s">
        <v>81</v>
      </c>
      <c r="V77" s="70" t="s">
        <v>970</v>
      </c>
      <c r="W77" s="72">
        <v>-0.0362628750852659</v>
      </c>
      <c r="X77" s="72">
        <v>0.184143039773083</v>
      </c>
      <c r="Y77" s="72">
        <v>-0.0362628750852659</v>
      </c>
      <c r="Z77" s="72">
        <v>0.184143039773083</v>
      </c>
      <c r="AA77" s="70" t="s">
        <v>980</v>
      </c>
      <c r="AB77" s="70" t="s">
        <v>1760</v>
      </c>
      <c r="AC77" s="70" t="s">
        <v>1756</v>
      </c>
      <c r="AD77" s="65" t="s">
        <v>1762</v>
      </c>
    </row>
    <row r="78" ht="34" customHeight="1" spans="1:30">
      <c r="A78" s="50">
        <v>89</v>
      </c>
      <c r="B78" s="70" t="s">
        <v>2742</v>
      </c>
      <c r="C78" s="70" t="s">
        <v>1768</v>
      </c>
      <c r="D78" s="70" t="s">
        <v>56</v>
      </c>
      <c r="E78" s="70" t="s">
        <v>57</v>
      </c>
      <c r="F78" s="70" t="s">
        <v>58</v>
      </c>
      <c r="G78" s="70" t="s">
        <v>962</v>
      </c>
      <c r="H78" s="70" t="s">
        <v>1765</v>
      </c>
      <c r="I78" s="70" t="s">
        <v>1635</v>
      </c>
      <c r="J78" s="70" t="s">
        <v>1254</v>
      </c>
      <c r="K78" s="70" t="s">
        <v>1636</v>
      </c>
      <c r="L78" s="70" t="s">
        <v>1766</v>
      </c>
      <c r="M78" s="71">
        <v>1</v>
      </c>
      <c r="N78" s="70" t="s">
        <v>968</v>
      </c>
      <c r="O78" s="70" t="s">
        <v>969</v>
      </c>
      <c r="P78" s="71">
        <v>25</v>
      </c>
      <c r="Q78" s="71">
        <v>25</v>
      </c>
      <c r="R78" s="71">
        <v>25</v>
      </c>
      <c r="S78" s="70" t="s">
        <v>971</v>
      </c>
      <c r="T78" s="70" t="s">
        <v>972</v>
      </c>
      <c r="U78" s="70" t="s">
        <v>47</v>
      </c>
      <c r="V78" s="70" t="s">
        <v>974</v>
      </c>
      <c r="W78" s="72">
        <v>0.715011128985852</v>
      </c>
      <c r="X78" s="72">
        <v>0.291740311142866</v>
      </c>
      <c r="Y78" s="72">
        <v>0.715011128985852</v>
      </c>
      <c r="Z78" s="72">
        <v>0.291740311142866</v>
      </c>
      <c r="AA78" s="70" t="s">
        <v>980</v>
      </c>
      <c r="AB78" s="70" t="s">
        <v>1767</v>
      </c>
      <c r="AC78" s="70" t="s">
        <v>976</v>
      </c>
      <c r="AD78" s="65" t="s">
        <v>983</v>
      </c>
    </row>
    <row r="79" ht="34" customHeight="1" spans="1:30">
      <c r="A79" s="50">
        <v>92</v>
      </c>
      <c r="B79" s="70" t="s">
        <v>2742</v>
      </c>
      <c r="C79" s="70" t="s">
        <v>1793</v>
      </c>
      <c r="D79" s="70" t="s">
        <v>257</v>
      </c>
      <c r="E79" s="70" t="s">
        <v>258</v>
      </c>
      <c r="F79" s="70" t="s">
        <v>259</v>
      </c>
      <c r="G79" s="70" t="s">
        <v>1383</v>
      </c>
      <c r="H79" s="70" t="s">
        <v>1790</v>
      </c>
      <c r="I79" s="70" t="s">
        <v>1635</v>
      </c>
      <c r="J79" s="70" t="s">
        <v>1254</v>
      </c>
      <c r="K79" s="70" t="s">
        <v>1658</v>
      </c>
      <c r="L79" s="70" t="s">
        <v>1791</v>
      </c>
      <c r="M79" s="71">
        <v>1</v>
      </c>
      <c r="N79" s="70" t="s">
        <v>1386</v>
      </c>
      <c r="O79" s="70" t="s">
        <v>1387</v>
      </c>
      <c r="P79" s="71">
        <v>21</v>
      </c>
      <c r="Q79" s="71">
        <v>21</v>
      </c>
      <c r="R79" s="71">
        <v>11</v>
      </c>
      <c r="S79" s="70" t="s">
        <v>971</v>
      </c>
      <c r="T79" s="70" t="s">
        <v>1064</v>
      </c>
      <c r="U79" s="70" t="s">
        <v>81</v>
      </c>
      <c r="V79" s="70" t="s">
        <v>970</v>
      </c>
      <c r="W79" s="72">
        <v>0.158354128541603</v>
      </c>
      <c r="X79" s="72">
        <v>0.372719668782448</v>
      </c>
      <c r="Y79" s="72">
        <v>0.156931154554729</v>
      </c>
      <c r="Z79" s="72">
        <v>0.309081345959085</v>
      </c>
      <c r="AA79" s="70" t="s">
        <v>1393</v>
      </c>
      <c r="AB79" s="70" t="s">
        <v>1792</v>
      </c>
      <c r="AC79" s="70" t="s">
        <v>1389</v>
      </c>
      <c r="AD79" s="65" t="s">
        <v>1396</v>
      </c>
    </row>
    <row r="80" ht="34" customHeight="1" spans="1:30">
      <c r="A80" s="50">
        <v>93</v>
      </c>
      <c r="B80" s="70" t="s">
        <v>2742</v>
      </c>
      <c r="C80" s="70" t="s">
        <v>1795</v>
      </c>
      <c r="D80" s="70" t="s">
        <v>257</v>
      </c>
      <c r="E80" s="70" t="s">
        <v>258</v>
      </c>
      <c r="F80" s="70" t="s">
        <v>259</v>
      </c>
      <c r="G80" s="70" t="s">
        <v>1399</v>
      </c>
      <c r="H80" s="70" t="s">
        <v>1794</v>
      </c>
      <c r="I80" s="70" t="s">
        <v>1635</v>
      </c>
      <c r="J80" s="70" t="s">
        <v>1254</v>
      </c>
      <c r="K80" s="70" t="s">
        <v>1658</v>
      </c>
      <c r="L80" s="70" t="s">
        <v>1791</v>
      </c>
      <c r="M80" s="71">
        <v>1</v>
      </c>
      <c r="N80" s="70" t="s">
        <v>1401</v>
      </c>
      <c r="O80" s="70" t="s">
        <v>1387</v>
      </c>
      <c r="P80" s="71">
        <v>22</v>
      </c>
      <c r="Q80" s="71">
        <v>21</v>
      </c>
      <c r="R80" s="71">
        <v>10</v>
      </c>
      <c r="S80" s="70" t="s">
        <v>971</v>
      </c>
      <c r="T80" s="70" t="s">
        <v>1064</v>
      </c>
      <c r="U80" s="70" t="s">
        <v>47</v>
      </c>
      <c r="V80" s="70" t="s">
        <v>970</v>
      </c>
      <c r="W80" s="72">
        <v>0.351700171784946</v>
      </c>
      <c r="X80" s="72">
        <v>0.383910469704617</v>
      </c>
      <c r="Y80" s="72">
        <v>0.354329528377519</v>
      </c>
      <c r="Z80" s="72">
        <v>0.30746295709968</v>
      </c>
      <c r="AA80" s="70" t="s">
        <v>1393</v>
      </c>
      <c r="AB80" s="70" t="s">
        <v>1792</v>
      </c>
      <c r="AC80" s="70" t="s">
        <v>1389</v>
      </c>
      <c r="AD80" s="65" t="s">
        <v>1396</v>
      </c>
    </row>
    <row r="81" ht="34" customHeight="1" spans="1:30">
      <c r="A81" s="50">
        <v>94</v>
      </c>
      <c r="B81" s="70" t="s">
        <v>2742</v>
      </c>
      <c r="C81" s="70" t="s">
        <v>1807</v>
      </c>
      <c r="D81" s="70" t="s">
        <v>277</v>
      </c>
      <c r="E81" s="70" t="s">
        <v>278</v>
      </c>
      <c r="F81" s="70" t="s">
        <v>279</v>
      </c>
      <c r="G81" s="70" t="s">
        <v>1796</v>
      </c>
      <c r="H81" s="70" t="s">
        <v>1797</v>
      </c>
      <c r="I81" s="70" t="s">
        <v>1635</v>
      </c>
      <c r="J81" s="70" t="s">
        <v>1254</v>
      </c>
      <c r="K81" s="70" t="s">
        <v>1798</v>
      </c>
      <c r="L81" s="70" t="s">
        <v>1772</v>
      </c>
      <c r="M81" s="71">
        <v>-1</v>
      </c>
      <c r="N81" s="70" t="s">
        <v>1799</v>
      </c>
      <c r="O81" s="70" t="s">
        <v>1800</v>
      </c>
      <c r="P81" s="71">
        <v>12</v>
      </c>
      <c r="Q81" s="71">
        <v>10</v>
      </c>
      <c r="R81" s="71">
        <v>10</v>
      </c>
      <c r="S81" s="70" t="s">
        <v>971</v>
      </c>
      <c r="T81" s="70" t="s">
        <v>972</v>
      </c>
      <c r="U81" s="70" t="s">
        <v>81</v>
      </c>
      <c r="V81" s="70" t="s">
        <v>974</v>
      </c>
      <c r="W81" s="72">
        <v>1.0674334803843</v>
      </c>
      <c r="X81" s="72">
        <v>0.457415687752995</v>
      </c>
      <c r="Y81" s="72">
        <v>1.0674334803843</v>
      </c>
      <c r="Z81" s="72">
        <v>0.457415687752995</v>
      </c>
      <c r="AA81" s="70" t="s">
        <v>980</v>
      </c>
      <c r="AB81" s="70" t="s">
        <v>1806</v>
      </c>
      <c r="AC81" s="70" t="s">
        <v>1802</v>
      </c>
      <c r="AD81" s="65" t="s">
        <v>1808</v>
      </c>
    </row>
    <row r="82" ht="34" customHeight="1" spans="1:30">
      <c r="A82" s="50">
        <v>96</v>
      </c>
      <c r="B82" s="70" t="s">
        <v>2742</v>
      </c>
      <c r="C82" s="70" t="s">
        <v>1821</v>
      </c>
      <c r="D82" s="70" t="s">
        <v>605</v>
      </c>
      <c r="E82" s="70" t="s">
        <v>606</v>
      </c>
      <c r="F82" s="70" t="s">
        <v>607</v>
      </c>
      <c r="G82" s="70" t="s">
        <v>1331</v>
      </c>
      <c r="H82" s="70" t="s">
        <v>1817</v>
      </c>
      <c r="I82" s="70" t="s">
        <v>1635</v>
      </c>
      <c r="J82" s="70" t="s">
        <v>1254</v>
      </c>
      <c r="K82" s="70" t="s">
        <v>1818</v>
      </c>
      <c r="L82" s="70" t="s">
        <v>1334</v>
      </c>
      <c r="M82" s="71">
        <v>1</v>
      </c>
      <c r="N82" s="70" t="s">
        <v>1335</v>
      </c>
      <c r="O82" s="70" t="s">
        <v>1094</v>
      </c>
      <c r="P82" s="71">
        <v>9</v>
      </c>
      <c r="Q82" s="71">
        <v>7</v>
      </c>
      <c r="R82" s="71">
        <v>4</v>
      </c>
      <c r="S82" s="70" t="s">
        <v>971</v>
      </c>
      <c r="T82" s="70" t="s">
        <v>972</v>
      </c>
      <c r="U82" s="70" t="s">
        <v>81</v>
      </c>
      <c r="V82" s="70" t="s">
        <v>970</v>
      </c>
      <c r="W82" s="72">
        <v>0.47143542940931</v>
      </c>
      <c r="X82" s="72">
        <v>0.607996085924624</v>
      </c>
      <c r="Y82" s="72">
        <v>0.409415212616364</v>
      </c>
      <c r="Z82" s="72">
        <v>0.509123172207185</v>
      </c>
      <c r="AA82" s="70" t="s">
        <v>1342</v>
      </c>
      <c r="AB82" s="70" t="s">
        <v>1820</v>
      </c>
      <c r="AC82" s="70" t="s">
        <v>1338</v>
      </c>
      <c r="AD82" s="65" t="s">
        <v>1345</v>
      </c>
    </row>
    <row r="83" ht="34" customHeight="1" spans="1:30">
      <c r="A83" s="50">
        <v>97</v>
      </c>
      <c r="B83" s="70" t="s">
        <v>2742</v>
      </c>
      <c r="C83" s="70" t="s">
        <v>1823</v>
      </c>
      <c r="D83" s="70" t="s">
        <v>605</v>
      </c>
      <c r="E83" s="70" t="s">
        <v>606</v>
      </c>
      <c r="F83" s="70" t="s">
        <v>607</v>
      </c>
      <c r="G83" s="70" t="s">
        <v>1348</v>
      </c>
      <c r="H83" s="70" t="s">
        <v>1822</v>
      </c>
      <c r="I83" s="70" t="s">
        <v>1635</v>
      </c>
      <c r="J83" s="70" t="s">
        <v>1254</v>
      </c>
      <c r="K83" s="70" t="s">
        <v>1818</v>
      </c>
      <c r="L83" s="70" t="s">
        <v>1334</v>
      </c>
      <c r="M83" s="71">
        <v>1</v>
      </c>
      <c r="N83" s="70" t="s">
        <v>1350</v>
      </c>
      <c r="O83" s="70" t="s">
        <v>1094</v>
      </c>
      <c r="P83" s="71">
        <v>8</v>
      </c>
      <c r="Q83" s="71">
        <v>7</v>
      </c>
      <c r="R83" s="71">
        <v>3</v>
      </c>
      <c r="S83" s="70" t="s">
        <v>971</v>
      </c>
      <c r="T83" s="70" t="s">
        <v>972</v>
      </c>
      <c r="U83" s="70" t="s">
        <v>81</v>
      </c>
      <c r="V83" s="70" t="s">
        <v>970</v>
      </c>
      <c r="W83" s="72">
        <v>0.496248956201113</v>
      </c>
      <c r="X83" s="72">
        <v>0.68522048076991</v>
      </c>
      <c r="Y83" s="72">
        <v>0.402129834940423</v>
      </c>
      <c r="Z83" s="72">
        <v>0.522730736608677</v>
      </c>
      <c r="AA83" s="70" t="s">
        <v>1342</v>
      </c>
      <c r="AB83" s="70" t="s">
        <v>1820</v>
      </c>
      <c r="AC83" s="70" t="s">
        <v>1338</v>
      </c>
      <c r="AD83" s="65" t="s">
        <v>1345</v>
      </c>
    </row>
    <row r="84" ht="34" customHeight="1" spans="1:30">
      <c r="A84" s="50">
        <v>98</v>
      </c>
      <c r="B84" s="70" t="s">
        <v>2742</v>
      </c>
      <c r="C84" s="70" t="s">
        <v>1834</v>
      </c>
      <c r="D84" s="70" t="s">
        <v>624</v>
      </c>
      <c r="E84" s="70" t="s">
        <v>625</v>
      </c>
      <c r="F84" s="70" t="s">
        <v>626</v>
      </c>
      <c r="G84" s="70" t="s">
        <v>1824</v>
      </c>
      <c r="H84" s="70" t="s">
        <v>1825</v>
      </c>
      <c r="I84" s="70" t="s">
        <v>1635</v>
      </c>
      <c r="J84" s="70" t="s">
        <v>1254</v>
      </c>
      <c r="K84" s="70" t="s">
        <v>1771</v>
      </c>
      <c r="L84" s="70" t="s">
        <v>1826</v>
      </c>
      <c r="M84" s="71">
        <v>-1</v>
      </c>
      <c r="N84" s="70" t="s">
        <v>1827</v>
      </c>
      <c r="O84" s="70" t="s">
        <v>1304</v>
      </c>
      <c r="P84" s="71">
        <v>12</v>
      </c>
      <c r="Q84" s="71">
        <v>12</v>
      </c>
      <c r="R84" s="71">
        <v>12</v>
      </c>
      <c r="S84" s="70" t="s">
        <v>971</v>
      </c>
      <c r="T84" s="70" t="s">
        <v>972</v>
      </c>
      <c r="U84" s="70" t="s">
        <v>81</v>
      </c>
      <c r="V84" s="70" t="s">
        <v>970</v>
      </c>
      <c r="W84" s="72">
        <v>0.645833780488151</v>
      </c>
      <c r="X84" s="72">
        <v>0.418755628619376</v>
      </c>
      <c r="Y84" s="72">
        <v>0.645833780488151</v>
      </c>
      <c r="Z84" s="72">
        <v>0.418755628619376</v>
      </c>
      <c r="AA84" s="70" t="s">
        <v>980</v>
      </c>
      <c r="AB84" s="70" t="s">
        <v>1833</v>
      </c>
      <c r="AC84" s="70" t="s">
        <v>1829</v>
      </c>
      <c r="AD84" s="65" t="s">
        <v>1835</v>
      </c>
    </row>
    <row r="85" ht="34" customHeight="1" spans="1:30">
      <c r="A85" s="50">
        <v>99</v>
      </c>
      <c r="B85" s="70" t="s">
        <v>2742</v>
      </c>
      <c r="C85" s="70" t="s">
        <v>1850</v>
      </c>
      <c r="D85" s="70" t="s">
        <v>647</v>
      </c>
      <c r="E85" s="70" t="s">
        <v>648</v>
      </c>
      <c r="F85" s="70" t="s">
        <v>649</v>
      </c>
      <c r="G85" s="70" t="s">
        <v>1838</v>
      </c>
      <c r="H85" s="70" t="s">
        <v>1839</v>
      </c>
      <c r="I85" s="70" t="s">
        <v>1635</v>
      </c>
      <c r="J85" s="70" t="s">
        <v>1254</v>
      </c>
      <c r="K85" s="70" t="s">
        <v>1840</v>
      </c>
      <c r="L85" s="70" t="s">
        <v>1841</v>
      </c>
      <c r="M85" s="71">
        <v>-1</v>
      </c>
      <c r="N85" s="70" t="s">
        <v>1842</v>
      </c>
      <c r="O85" s="70" t="s">
        <v>1843</v>
      </c>
      <c r="P85" s="71">
        <v>19</v>
      </c>
      <c r="Q85" s="71">
        <v>19</v>
      </c>
      <c r="R85" s="71">
        <v>19</v>
      </c>
      <c r="S85" s="70" t="s">
        <v>971</v>
      </c>
      <c r="T85" s="70" t="s">
        <v>972</v>
      </c>
      <c r="U85" s="70" t="s">
        <v>81</v>
      </c>
      <c r="V85" s="70" t="s">
        <v>974</v>
      </c>
      <c r="W85" s="72">
        <v>0.717505914267552</v>
      </c>
      <c r="X85" s="72">
        <v>0.334719339168318</v>
      </c>
      <c r="Y85" s="72">
        <v>0.717505914267552</v>
      </c>
      <c r="Z85" s="72">
        <v>0.334719339168318</v>
      </c>
      <c r="AA85" s="70" t="s">
        <v>980</v>
      </c>
      <c r="AB85" s="70" t="s">
        <v>1849</v>
      </c>
      <c r="AC85" s="70" t="s">
        <v>1845</v>
      </c>
      <c r="AD85" s="65" t="s">
        <v>1851</v>
      </c>
    </row>
    <row r="86" ht="34" customHeight="1" spans="1:30">
      <c r="A86" s="50">
        <v>101</v>
      </c>
      <c r="B86" s="70" t="s">
        <v>2742</v>
      </c>
      <c r="C86" s="70" t="s">
        <v>1860</v>
      </c>
      <c r="D86" s="70" t="s">
        <v>739</v>
      </c>
      <c r="E86" s="70" t="s">
        <v>740</v>
      </c>
      <c r="F86" s="70" t="s">
        <v>741</v>
      </c>
      <c r="G86" s="70" t="s">
        <v>1560</v>
      </c>
      <c r="H86" s="70" t="s">
        <v>1859</v>
      </c>
      <c r="I86" s="70" t="s">
        <v>1635</v>
      </c>
      <c r="J86" s="70" t="s">
        <v>1254</v>
      </c>
      <c r="K86" s="70" t="s">
        <v>1771</v>
      </c>
      <c r="L86" s="70" t="s">
        <v>1855</v>
      </c>
      <c r="M86" s="71">
        <v>-1</v>
      </c>
      <c r="N86" s="70" t="s">
        <v>1562</v>
      </c>
      <c r="O86" s="70" t="s">
        <v>1548</v>
      </c>
      <c r="P86" s="71">
        <v>22</v>
      </c>
      <c r="Q86" s="71">
        <v>22</v>
      </c>
      <c r="R86" s="71">
        <v>22</v>
      </c>
      <c r="S86" s="70" t="s">
        <v>971</v>
      </c>
      <c r="T86" s="70" t="s">
        <v>1064</v>
      </c>
      <c r="U86" s="70" t="s">
        <v>81</v>
      </c>
      <c r="V86" s="70" t="s">
        <v>970</v>
      </c>
      <c r="W86" s="72">
        <v>0.115461449245581</v>
      </c>
      <c r="X86" s="72">
        <v>0.301762462013168</v>
      </c>
      <c r="Y86" s="72">
        <v>0.115461449245581</v>
      </c>
      <c r="Z86" s="72">
        <v>0.301762462013168</v>
      </c>
      <c r="AA86" s="70" t="s">
        <v>1555</v>
      </c>
      <c r="AB86" s="70" t="s">
        <v>1857</v>
      </c>
      <c r="AC86" s="70" t="s">
        <v>1565</v>
      </c>
      <c r="AD86" s="65" t="s">
        <v>1569</v>
      </c>
    </row>
    <row r="87" ht="34" customHeight="1" spans="1:30">
      <c r="A87" s="55">
        <v>102</v>
      </c>
      <c r="B87" s="56" t="s">
        <v>2742</v>
      </c>
      <c r="C87" s="56" t="s">
        <v>1866</v>
      </c>
      <c r="D87" s="56" t="s">
        <v>852</v>
      </c>
      <c r="E87" s="56" t="s">
        <v>853</v>
      </c>
      <c r="F87" s="56" t="s">
        <v>854</v>
      </c>
      <c r="G87" s="56" t="s">
        <v>1750</v>
      </c>
      <c r="H87" s="56" t="s">
        <v>1861</v>
      </c>
      <c r="I87" s="56" t="s">
        <v>1635</v>
      </c>
      <c r="J87" s="56" t="s">
        <v>1254</v>
      </c>
      <c r="K87" s="56" t="s">
        <v>1752</v>
      </c>
      <c r="L87" s="56" t="s">
        <v>1862</v>
      </c>
      <c r="M87" s="66">
        <v>1</v>
      </c>
      <c r="N87" s="56" t="s">
        <v>1753</v>
      </c>
      <c r="O87" s="56" t="s">
        <v>1754</v>
      </c>
      <c r="P87" s="66">
        <v>65</v>
      </c>
      <c r="Q87" s="66">
        <v>54</v>
      </c>
      <c r="R87" s="66">
        <v>54</v>
      </c>
      <c r="S87" s="56" t="s">
        <v>971</v>
      </c>
      <c r="T87" s="56" t="s">
        <v>972</v>
      </c>
      <c r="U87" s="56" t="s">
        <v>81</v>
      </c>
      <c r="V87" s="56" t="s">
        <v>970</v>
      </c>
      <c r="W87" s="57">
        <v>-0.143891088490234</v>
      </c>
      <c r="X87" s="57">
        <v>0.18436411855704</v>
      </c>
      <c r="Y87" s="57">
        <v>-0.143891088490234</v>
      </c>
      <c r="Z87" s="57">
        <v>0.18436411855704</v>
      </c>
      <c r="AA87" s="56" t="s">
        <v>980</v>
      </c>
      <c r="AB87" s="56" t="s">
        <v>1865</v>
      </c>
      <c r="AC87" s="56" t="s">
        <v>1863</v>
      </c>
      <c r="AD87" s="68" t="s">
        <v>1867</v>
      </c>
    </row>
  </sheetData>
  <mergeCells count="2">
    <mergeCell ref="A1:AD1"/>
    <mergeCell ref="A2:AD2"/>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2"/>
  <sheetViews>
    <sheetView workbookViewId="0">
      <selection activeCell="A1" sqref="A1:X1"/>
    </sheetView>
  </sheetViews>
  <sheetFormatPr defaultColWidth="9" defaultRowHeight="14"/>
  <cols>
    <col min="1" max="1" width="11" customWidth="1"/>
    <col min="2" max="2" width="20" customWidth="1"/>
    <col min="3" max="3" width="36" customWidth="1"/>
    <col min="4" max="4" width="14" customWidth="1"/>
    <col min="5" max="5" width="18" customWidth="1"/>
    <col min="6" max="7" width="12" customWidth="1"/>
    <col min="8" max="8" width="13" customWidth="1"/>
    <col min="9" max="9" width="16" customWidth="1"/>
    <col min="10" max="10" width="11" customWidth="1"/>
    <col min="11" max="12" width="12" customWidth="1"/>
    <col min="13" max="13" width="10" customWidth="1"/>
    <col min="14" max="14" width="11" customWidth="1"/>
    <col min="15" max="15" width="13" customWidth="1"/>
    <col min="16" max="16" width="10" customWidth="1"/>
    <col min="17" max="17" width="12" customWidth="1"/>
    <col min="18" max="18" width="8" customWidth="1"/>
    <col min="19" max="20" width="12" customWidth="1"/>
    <col min="21" max="21" width="10" customWidth="1"/>
    <col min="22" max="23" width="16" customWidth="1"/>
    <col min="24" max="24" width="54" customWidth="1"/>
  </cols>
  <sheetData>
    <row r="1" ht="30" customHeight="1" spans="1:24">
      <c r="A1" s="42" t="s">
        <v>2856</v>
      </c>
      <c r="B1" s="42"/>
      <c r="C1" s="42"/>
      <c r="D1" s="42"/>
      <c r="E1" s="42"/>
      <c r="F1" s="42"/>
      <c r="G1" s="42"/>
      <c r="H1" s="42"/>
      <c r="I1" s="42"/>
      <c r="J1" s="42"/>
      <c r="K1" s="42"/>
      <c r="L1" s="42"/>
      <c r="M1" s="42"/>
      <c r="N1" s="42"/>
      <c r="O1" s="42"/>
      <c r="P1" s="42"/>
      <c r="Q1" s="42"/>
      <c r="R1" s="42"/>
      <c r="S1" s="42"/>
      <c r="T1" s="42"/>
      <c r="U1" s="42"/>
      <c r="V1" s="42"/>
      <c r="W1" s="42"/>
      <c r="X1" s="42"/>
    </row>
    <row r="2" ht="30" customHeight="1" spans="1:24">
      <c r="A2" s="43" t="s">
        <v>2857</v>
      </c>
      <c r="B2" s="43"/>
      <c r="C2" s="43"/>
      <c r="D2" s="43"/>
      <c r="E2" s="43"/>
      <c r="F2" s="43"/>
      <c r="G2" s="43"/>
      <c r="H2" s="43"/>
      <c r="I2" s="43"/>
      <c r="J2" s="43"/>
      <c r="K2" s="43"/>
      <c r="L2" s="43"/>
      <c r="M2" s="43"/>
      <c r="N2" s="43"/>
      <c r="O2" s="43"/>
      <c r="P2" s="43"/>
      <c r="Q2" s="43"/>
      <c r="R2" s="43"/>
      <c r="S2" s="43"/>
      <c r="T2" s="43"/>
      <c r="U2" s="43"/>
      <c r="V2" s="43"/>
      <c r="W2" s="43"/>
      <c r="X2" s="43"/>
    </row>
    <row r="3" spans="1:24">
      <c r="A3" s="44"/>
      <c r="B3" s="44"/>
      <c r="C3" s="44"/>
      <c r="D3" s="44"/>
      <c r="E3" s="44"/>
      <c r="F3" s="44"/>
      <c r="G3" s="44"/>
      <c r="H3" s="44"/>
      <c r="I3" s="44"/>
      <c r="J3" s="44"/>
      <c r="K3" s="44"/>
      <c r="L3" s="44"/>
      <c r="M3" s="44"/>
      <c r="N3" s="44"/>
      <c r="O3" s="44"/>
      <c r="P3" s="44"/>
      <c r="Q3" s="44"/>
      <c r="R3" s="44"/>
      <c r="S3" s="44"/>
      <c r="T3" s="44"/>
      <c r="U3" s="44"/>
      <c r="V3" s="44"/>
      <c r="W3" s="44"/>
      <c r="X3" s="44"/>
    </row>
    <row r="4" spans="1:24">
      <c r="A4" s="6" t="s">
        <v>2834</v>
      </c>
      <c r="B4" s="7" t="s">
        <v>2837</v>
      </c>
      <c r="C4" s="7" t="s">
        <v>2838</v>
      </c>
      <c r="D4" s="7" t="s">
        <v>2858</v>
      </c>
      <c r="E4" s="7" t="s">
        <v>2859</v>
      </c>
      <c r="F4" s="7" t="s">
        <v>2860</v>
      </c>
      <c r="G4" s="7" t="s">
        <v>2861</v>
      </c>
      <c r="H4" s="7" t="s">
        <v>2862</v>
      </c>
      <c r="I4" s="7" t="s">
        <v>2863</v>
      </c>
      <c r="J4" s="7" t="s">
        <v>2864</v>
      </c>
      <c r="K4" s="7" t="s">
        <v>2865</v>
      </c>
      <c r="L4" s="7" t="s">
        <v>2866</v>
      </c>
      <c r="M4" s="7" t="s">
        <v>2867</v>
      </c>
      <c r="N4" s="7" t="s">
        <v>2868</v>
      </c>
      <c r="O4" s="7" t="s">
        <v>2869</v>
      </c>
      <c r="P4" s="7" t="s">
        <v>2870</v>
      </c>
      <c r="Q4" s="7" t="s">
        <v>2871</v>
      </c>
      <c r="R4" s="7" t="s">
        <v>2872</v>
      </c>
      <c r="S4" s="7" t="s">
        <v>2873</v>
      </c>
      <c r="T4" s="7" t="s">
        <v>2874</v>
      </c>
      <c r="U4" s="7" t="s">
        <v>2875</v>
      </c>
      <c r="V4" s="7" t="s">
        <v>2876</v>
      </c>
      <c r="W4" s="7" t="s">
        <v>2877</v>
      </c>
      <c r="X4" s="8" t="s">
        <v>2878</v>
      </c>
    </row>
    <row r="5" ht="34" customHeight="1" spans="1:24">
      <c r="A5" s="45" t="s">
        <v>2736</v>
      </c>
      <c r="B5" s="46" t="s">
        <v>964</v>
      </c>
      <c r="C5" s="46" t="s">
        <v>965</v>
      </c>
      <c r="D5" s="60">
        <v>20</v>
      </c>
      <c r="E5" s="60">
        <v>14</v>
      </c>
      <c r="F5" s="60">
        <v>891</v>
      </c>
      <c r="G5" s="60">
        <v>2</v>
      </c>
      <c r="H5" s="60">
        <v>18</v>
      </c>
      <c r="I5" s="61">
        <v>0.309206093552838</v>
      </c>
      <c r="J5" s="61">
        <v>0.12542116666019</v>
      </c>
      <c r="K5" s="61">
        <v>0.0633806068988657</v>
      </c>
      <c r="L5" s="61">
        <v>0.55503158020681</v>
      </c>
      <c r="M5" s="61">
        <v>2.46534218893519</v>
      </c>
      <c r="N5" s="61">
        <v>0.0136882457679071</v>
      </c>
      <c r="O5" s="61">
        <v>0.186408461071846</v>
      </c>
      <c r="P5" s="61">
        <v>0.431750461576876</v>
      </c>
      <c r="Q5" s="61">
        <v>52.0244620212027</v>
      </c>
      <c r="R5" s="60">
        <v>19</v>
      </c>
      <c r="S5" s="61">
        <v>6.5606140156697e-5</v>
      </c>
      <c r="T5" s="61">
        <v>63.478718929844</v>
      </c>
      <c r="U5" s="61">
        <v>2.7381295800633</v>
      </c>
      <c r="V5" s="61">
        <v>-0.635365582196819</v>
      </c>
      <c r="W5" s="61">
        <v>1.25377776930249</v>
      </c>
      <c r="X5" s="62" t="s">
        <v>2879</v>
      </c>
    </row>
    <row r="6" ht="34" customHeight="1" spans="1:24">
      <c r="A6" s="50" t="s">
        <v>2738</v>
      </c>
      <c r="B6" s="51" t="s">
        <v>964</v>
      </c>
      <c r="C6" s="51" t="s">
        <v>1254</v>
      </c>
      <c r="D6" s="63">
        <v>13</v>
      </c>
      <c r="E6" s="63">
        <v>7</v>
      </c>
      <c r="F6" s="63">
        <v>409</v>
      </c>
      <c r="G6" s="63">
        <v>1</v>
      </c>
      <c r="H6" s="63">
        <v>12</v>
      </c>
      <c r="I6" s="64">
        <v>0.436617197141469</v>
      </c>
      <c r="J6" s="64">
        <v>0.127517991915825</v>
      </c>
      <c r="K6" s="64">
        <v>0.186681932986451</v>
      </c>
      <c r="L6" s="64">
        <v>0.686552461296486</v>
      </c>
      <c r="M6" s="64">
        <v>3.42396543877259</v>
      </c>
      <c r="N6" s="64">
        <v>0.000617144691372252</v>
      </c>
      <c r="O6" s="64">
        <v>0.0509468833839685</v>
      </c>
      <c r="P6" s="64">
        <v>0.22571416301147</v>
      </c>
      <c r="Q6" s="64">
        <v>13.0057328199681</v>
      </c>
      <c r="R6" s="63">
        <v>12</v>
      </c>
      <c r="S6" s="64">
        <v>0.368624134631549</v>
      </c>
      <c r="T6" s="64">
        <v>7.73299616322998</v>
      </c>
      <c r="U6" s="64">
        <v>1.08381106833067</v>
      </c>
      <c r="V6" s="64">
        <v>-0.133976146319906</v>
      </c>
      <c r="W6" s="64">
        <v>1.00721054060284</v>
      </c>
      <c r="X6" s="65" t="s">
        <v>2879</v>
      </c>
    </row>
    <row r="7" ht="34" customHeight="1" spans="1:24">
      <c r="A7" s="50" t="s">
        <v>2739</v>
      </c>
      <c r="B7" s="51" t="s">
        <v>1369</v>
      </c>
      <c r="C7" s="51" t="s">
        <v>965</v>
      </c>
      <c r="D7" s="63">
        <v>7</v>
      </c>
      <c r="E7" s="63">
        <v>4</v>
      </c>
      <c r="F7" s="63">
        <v>259</v>
      </c>
      <c r="G7" s="63">
        <v>3</v>
      </c>
      <c r="H7" s="63">
        <v>4</v>
      </c>
      <c r="I7" s="64">
        <v>0.443120432147888</v>
      </c>
      <c r="J7" s="64">
        <v>0.133524734664606</v>
      </c>
      <c r="K7" s="64">
        <v>0.181411952205259</v>
      </c>
      <c r="L7" s="64">
        <v>0.704828912090516</v>
      </c>
      <c r="M7" s="64">
        <v>3.31863930125709</v>
      </c>
      <c r="N7" s="64">
        <v>0.000904571916890535</v>
      </c>
      <c r="O7" s="64">
        <v>0</v>
      </c>
      <c r="P7" s="64">
        <v>0</v>
      </c>
      <c r="Q7" s="64">
        <v>4.72544730906655</v>
      </c>
      <c r="R7" s="63">
        <v>6</v>
      </c>
      <c r="S7" s="64">
        <v>0.579477374928139</v>
      </c>
      <c r="T7" s="64">
        <v>0</v>
      </c>
      <c r="U7" s="64">
        <v>0.787574551511091</v>
      </c>
      <c r="V7" s="64">
        <v>0.0998841746108918</v>
      </c>
      <c r="W7" s="64">
        <v>0.786356689684884</v>
      </c>
      <c r="X7" s="65" t="s">
        <v>2879</v>
      </c>
    </row>
    <row r="8" ht="34" customHeight="1" spans="1:24">
      <c r="A8" s="50" t="s">
        <v>2740</v>
      </c>
      <c r="B8" s="51" t="s">
        <v>1369</v>
      </c>
      <c r="C8" s="51" t="s">
        <v>1254</v>
      </c>
      <c r="D8" s="63">
        <v>18</v>
      </c>
      <c r="E8" s="63">
        <v>13</v>
      </c>
      <c r="F8" s="63">
        <v>696</v>
      </c>
      <c r="G8" s="63">
        <v>4</v>
      </c>
      <c r="H8" s="63">
        <v>14</v>
      </c>
      <c r="I8" s="64">
        <v>0.237317266742173</v>
      </c>
      <c r="J8" s="64">
        <v>0.0835616842479812</v>
      </c>
      <c r="K8" s="64">
        <v>0.0735363656161295</v>
      </c>
      <c r="L8" s="64">
        <v>0.401098167868216</v>
      </c>
      <c r="M8" s="64">
        <v>2.84002493341206</v>
      </c>
      <c r="N8" s="64">
        <v>0.0045110007820251</v>
      </c>
      <c r="O8" s="64">
        <v>0.0116723727552735</v>
      </c>
      <c r="P8" s="64">
        <v>0.108038755802136</v>
      </c>
      <c r="Q8" s="64">
        <v>19.0795482529165</v>
      </c>
      <c r="R8" s="63">
        <v>17</v>
      </c>
      <c r="S8" s="64">
        <v>0.323985325623583</v>
      </c>
      <c r="T8" s="64">
        <v>10.899357916394</v>
      </c>
      <c r="U8" s="64">
        <v>1.12232636781862</v>
      </c>
      <c r="V8" s="64">
        <v>-0.0522258514066542</v>
      </c>
      <c r="W8" s="64">
        <v>0.526860384891</v>
      </c>
      <c r="X8" s="65" t="s">
        <v>2879</v>
      </c>
    </row>
    <row r="9" ht="34" customHeight="1" spans="1:24">
      <c r="A9" s="50" t="s">
        <v>2741</v>
      </c>
      <c r="B9" s="51" t="s">
        <v>1635</v>
      </c>
      <c r="C9" s="51" t="s">
        <v>965</v>
      </c>
      <c r="D9" s="63">
        <v>15</v>
      </c>
      <c r="E9" s="63">
        <v>12</v>
      </c>
      <c r="F9" s="63">
        <v>791</v>
      </c>
      <c r="G9" s="63">
        <v>2</v>
      </c>
      <c r="H9" s="63">
        <v>13</v>
      </c>
      <c r="I9" s="64">
        <v>0.41348900856915</v>
      </c>
      <c r="J9" s="64">
        <v>0.16200096741699</v>
      </c>
      <c r="K9" s="64">
        <v>0.0959671124318495</v>
      </c>
      <c r="L9" s="64">
        <v>0.731010904706451</v>
      </c>
      <c r="M9" s="64">
        <v>2.55238604535509</v>
      </c>
      <c r="N9" s="64">
        <v>0.0106987901264936</v>
      </c>
      <c r="O9" s="64">
        <v>0.2852501775966</v>
      </c>
      <c r="P9" s="64">
        <v>0.534088173990587</v>
      </c>
      <c r="Q9" s="64">
        <v>56.9115325079596</v>
      </c>
      <c r="R9" s="63">
        <v>14</v>
      </c>
      <c r="S9" s="64">
        <v>4.05229032071792e-7</v>
      </c>
      <c r="T9" s="64">
        <v>75.4004164304625</v>
      </c>
      <c r="U9" s="64">
        <v>4.06510946485425</v>
      </c>
      <c r="V9" s="64">
        <v>-0.79224928168665</v>
      </c>
      <c r="W9" s="64">
        <v>1.61922729882495</v>
      </c>
      <c r="X9" s="65" t="s">
        <v>2879</v>
      </c>
    </row>
    <row r="10" ht="34" customHeight="1" spans="1:24">
      <c r="A10" s="55" t="s">
        <v>2742</v>
      </c>
      <c r="B10" s="56" t="s">
        <v>1635</v>
      </c>
      <c r="C10" s="56" t="s">
        <v>1254</v>
      </c>
      <c r="D10" s="66">
        <v>10</v>
      </c>
      <c r="E10" s="66">
        <v>8</v>
      </c>
      <c r="F10" s="66">
        <v>385</v>
      </c>
      <c r="G10" s="66">
        <v>2</v>
      </c>
      <c r="H10" s="66">
        <v>8</v>
      </c>
      <c r="I10" s="67">
        <v>0.384503434675514</v>
      </c>
      <c r="J10" s="67">
        <v>0.144686314003947</v>
      </c>
      <c r="K10" s="67">
        <v>0.100918259227777</v>
      </c>
      <c r="L10" s="67">
        <v>0.668088610123251</v>
      </c>
      <c r="M10" s="67">
        <v>2.65749692583242</v>
      </c>
      <c r="N10" s="67">
        <v>0.00787233084245782</v>
      </c>
      <c r="O10" s="67">
        <v>0.0742154801232895</v>
      </c>
      <c r="P10" s="67">
        <v>0.272425182615869</v>
      </c>
      <c r="Q10" s="67">
        <v>13.5669946895405</v>
      </c>
      <c r="R10" s="66">
        <v>9</v>
      </c>
      <c r="S10" s="67">
        <v>0.138583202492166</v>
      </c>
      <c r="T10" s="67">
        <v>33.6625376072521</v>
      </c>
      <c r="U10" s="67">
        <v>1.50744385439338</v>
      </c>
      <c r="V10" s="67">
        <v>-0.326814218669019</v>
      </c>
      <c r="W10" s="67">
        <v>1.09582108802005</v>
      </c>
      <c r="X10" s="68" t="s">
        <v>2879</v>
      </c>
    </row>
    <row r="11" spans="1:24">
      <c r="A11" s="44"/>
      <c r="B11" s="44"/>
      <c r="C11" s="44"/>
      <c r="D11" s="44"/>
      <c r="E11" s="44"/>
      <c r="F11" s="44"/>
      <c r="G11" s="44"/>
      <c r="H11" s="44"/>
      <c r="I11" s="44"/>
      <c r="J11" s="44"/>
      <c r="K11" s="44"/>
      <c r="L11" s="44"/>
      <c r="M11" s="44"/>
      <c r="N11" s="44"/>
      <c r="O11" s="44"/>
      <c r="P11" s="44"/>
      <c r="Q11" s="44"/>
      <c r="R11" s="44"/>
      <c r="S11" s="44"/>
      <c r="T11" s="44"/>
      <c r="U11" s="44"/>
      <c r="V11" s="44"/>
      <c r="W11" s="44"/>
      <c r="X11" s="44"/>
    </row>
    <row r="12" spans="1:24">
      <c r="A12" s="43" t="s">
        <v>2880</v>
      </c>
      <c r="B12" s="43"/>
      <c r="C12" s="43"/>
      <c r="D12" s="43"/>
      <c r="E12" s="43"/>
      <c r="F12" s="43"/>
      <c r="G12" s="43"/>
      <c r="H12" s="43"/>
      <c r="I12" s="43"/>
      <c r="J12" s="43"/>
      <c r="K12" s="43"/>
      <c r="L12" s="43"/>
      <c r="M12" s="43"/>
      <c r="N12" s="43"/>
      <c r="O12" s="43"/>
      <c r="P12" s="43"/>
      <c r="Q12" s="43"/>
      <c r="R12" s="43"/>
      <c r="S12" s="43"/>
      <c r="T12" s="43"/>
      <c r="U12" s="43"/>
      <c r="V12" s="43"/>
      <c r="W12" s="43"/>
      <c r="X12" s="43"/>
    </row>
  </sheetData>
  <mergeCells count="3">
    <mergeCell ref="A1:X1"/>
    <mergeCell ref="A2:X2"/>
    <mergeCell ref="A12:X12"/>
  </mergeCells>
  <conditionalFormatting sqref="N5:N10">
    <cfRule type="cellIs" dxfId="0" priority="1" operator="lessThan">
      <formula>0.05</formula>
    </cfRule>
  </conditionalFormatting>
  <conditionalFormatting sqref="T5:T10">
    <cfRule type="cellIs" dxfId="1" priority="2" operator="greaterThan">
      <formula>50</formula>
    </cfRule>
  </conditionalFormatting>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87"/>
  <sheetViews>
    <sheetView workbookViewId="0">
      <selection activeCell="A1" sqref="A1:V1"/>
    </sheetView>
  </sheetViews>
  <sheetFormatPr defaultColWidth="9" defaultRowHeight="14"/>
  <cols>
    <col min="1" max="2" width="11" customWidth="1"/>
    <col min="3" max="3" width="10" customWidth="1"/>
    <col min="4" max="4" width="22" customWidth="1"/>
    <col min="5" max="5" width="14" customWidth="1"/>
    <col min="6" max="7" width="28" customWidth="1"/>
    <col min="8" max="8" width="22" customWidth="1"/>
    <col min="9" max="12" width="18" customWidth="1"/>
    <col min="13" max="14" width="13" customWidth="1"/>
    <col min="15" max="15" width="16" customWidth="1"/>
    <col min="16" max="18" width="14" customWidth="1"/>
    <col min="19" max="19" width="18" customWidth="1"/>
    <col min="20" max="20" width="14" customWidth="1"/>
    <col min="21" max="21" width="16" customWidth="1"/>
    <col min="22" max="22" width="18" customWidth="1"/>
  </cols>
  <sheetData>
    <row r="1" ht="30" customHeight="1" spans="1:22">
      <c r="A1" s="42" t="s">
        <v>2881</v>
      </c>
      <c r="B1" s="42"/>
      <c r="C1" s="42"/>
      <c r="D1" s="42"/>
      <c r="E1" s="42"/>
      <c r="F1" s="42"/>
      <c r="G1" s="42"/>
      <c r="H1" s="42"/>
      <c r="I1" s="42"/>
      <c r="J1" s="42"/>
      <c r="K1" s="42"/>
      <c r="L1" s="42"/>
      <c r="M1" s="42"/>
      <c r="N1" s="42"/>
      <c r="O1" s="42"/>
      <c r="P1" s="42"/>
      <c r="Q1" s="42"/>
      <c r="R1" s="42"/>
      <c r="S1" s="42"/>
      <c r="T1" s="42"/>
      <c r="U1" s="42"/>
      <c r="V1" s="42"/>
    </row>
    <row r="2" ht="30" customHeight="1" spans="1:22">
      <c r="A2" s="43" t="s">
        <v>2882</v>
      </c>
      <c r="B2" s="43"/>
      <c r="C2" s="43"/>
      <c r="D2" s="43"/>
      <c r="E2" s="43"/>
      <c r="F2" s="43"/>
      <c r="G2" s="43"/>
      <c r="H2" s="43"/>
      <c r="I2" s="43"/>
      <c r="J2" s="43"/>
      <c r="K2" s="43"/>
      <c r="L2" s="43"/>
      <c r="M2" s="43"/>
      <c r="N2" s="43"/>
      <c r="O2" s="43"/>
      <c r="P2" s="43"/>
      <c r="Q2" s="43"/>
      <c r="R2" s="43"/>
      <c r="S2" s="43"/>
      <c r="T2" s="43"/>
      <c r="U2" s="43"/>
      <c r="V2" s="43"/>
    </row>
    <row r="3" spans="1:22">
      <c r="A3" s="44"/>
      <c r="B3" s="44"/>
      <c r="C3" s="44"/>
      <c r="D3" s="44"/>
      <c r="E3" s="44"/>
      <c r="F3" s="44"/>
      <c r="G3" s="44"/>
      <c r="H3" s="44"/>
      <c r="I3" s="44"/>
      <c r="J3" s="44"/>
      <c r="K3" s="44"/>
      <c r="L3" s="44"/>
      <c r="M3" s="44"/>
      <c r="N3" s="44"/>
      <c r="O3" s="44"/>
      <c r="P3" s="44"/>
      <c r="Q3" s="44"/>
      <c r="R3" s="44"/>
      <c r="S3" s="44"/>
      <c r="T3" s="44"/>
      <c r="U3" s="44"/>
      <c r="V3" s="44"/>
    </row>
    <row r="4" ht="28" spans="1:22">
      <c r="A4" s="6" t="s">
        <v>2834</v>
      </c>
      <c r="B4" s="7" t="s">
        <v>957</v>
      </c>
      <c r="C4" s="7" t="s">
        <v>22</v>
      </c>
      <c r="D4" s="7" t="s">
        <v>2835</v>
      </c>
      <c r="E4" s="7" t="s">
        <v>2836</v>
      </c>
      <c r="F4" s="7" t="s">
        <v>2842</v>
      </c>
      <c r="G4" s="7" t="s">
        <v>2843</v>
      </c>
      <c r="H4" s="7" t="s">
        <v>2849</v>
      </c>
      <c r="I4" s="7" t="s">
        <v>2847</v>
      </c>
      <c r="J4" s="7" t="s">
        <v>2848</v>
      </c>
      <c r="K4" s="7" t="s">
        <v>955</v>
      </c>
      <c r="L4" s="7" t="s">
        <v>956</v>
      </c>
      <c r="M4" s="7" t="s">
        <v>2851</v>
      </c>
      <c r="N4" s="7" t="s">
        <v>2852</v>
      </c>
      <c r="O4" s="7" t="s">
        <v>2883</v>
      </c>
      <c r="P4" s="7" t="s">
        <v>2884</v>
      </c>
      <c r="Q4" s="7" t="s">
        <v>2885</v>
      </c>
      <c r="R4" s="7" t="s">
        <v>2886</v>
      </c>
      <c r="S4" s="7" t="s">
        <v>2887</v>
      </c>
      <c r="T4" s="7" t="s">
        <v>2888</v>
      </c>
      <c r="U4" s="7" t="s">
        <v>2889</v>
      </c>
      <c r="V4" s="8" t="s">
        <v>2890</v>
      </c>
    </row>
    <row r="5" ht="30" customHeight="1" spans="1:22">
      <c r="A5" s="45" t="s">
        <v>2736</v>
      </c>
      <c r="B5" s="46" t="s">
        <v>982</v>
      </c>
      <c r="C5" s="46" t="s">
        <v>56</v>
      </c>
      <c r="D5" s="46" t="s">
        <v>962</v>
      </c>
      <c r="E5" s="46" t="s">
        <v>963</v>
      </c>
      <c r="F5" s="46" t="s">
        <v>968</v>
      </c>
      <c r="G5" s="46" t="s">
        <v>969</v>
      </c>
      <c r="H5" s="46" t="s">
        <v>47</v>
      </c>
      <c r="I5" s="46" t="s">
        <v>971</v>
      </c>
      <c r="J5" s="46" t="s">
        <v>972</v>
      </c>
      <c r="K5" s="46" t="s">
        <v>980</v>
      </c>
      <c r="L5" s="46" t="s">
        <v>981</v>
      </c>
      <c r="M5" s="47">
        <v>1.64250484001966</v>
      </c>
      <c r="N5" s="47">
        <v>0.327075253565414</v>
      </c>
      <c r="O5" s="47">
        <v>0.10697822149488</v>
      </c>
      <c r="P5" s="47">
        <v>1.00143734303145</v>
      </c>
      <c r="Q5" s="47">
        <v>2.28357233700787</v>
      </c>
      <c r="R5" s="47">
        <v>0.186408461071846</v>
      </c>
      <c r="S5" s="47">
        <v>3.40847100233518</v>
      </c>
      <c r="T5" s="48">
        <v>5.36168475977961</v>
      </c>
      <c r="U5" s="47">
        <v>1.33329874646682</v>
      </c>
      <c r="V5" s="49">
        <v>18.1521196785904</v>
      </c>
    </row>
    <row r="6" ht="30" customHeight="1" spans="1:22">
      <c r="A6" s="50" t="s">
        <v>2736</v>
      </c>
      <c r="B6" s="51" t="s">
        <v>1000</v>
      </c>
      <c r="C6" s="51" t="s">
        <v>135</v>
      </c>
      <c r="D6" s="51" t="s">
        <v>986</v>
      </c>
      <c r="E6" s="51" t="s">
        <v>987</v>
      </c>
      <c r="F6" s="51" t="s">
        <v>990</v>
      </c>
      <c r="G6" s="51" t="s">
        <v>969</v>
      </c>
      <c r="H6" s="51" t="s">
        <v>81</v>
      </c>
      <c r="I6" s="51" t="s">
        <v>991</v>
      </c>
      <c r="J6" s="51" t="s">
        <v>972</v>
      </c>
      <c r="K6" s="51" t="s">
        <v>998</v>
      </c>
      <c r="L6" s="51" t="s">
        <v>999</v>
      </c>
      <c r="M6" s="52">
        <v>0.28828529778892</v>
      </c>
      <c r="N6" s="52">
        <v>0.317684476816599</v>
      </c>
      <c r="O6" s="52">
        <v>0.100923426810236</v>
      </c>
      <c r="P6" s="52">
        <v>-0.334376276771613</v>
      </c>
      <c r="Q6" s="52">
        <v>0.910946872349454</v>
      </c>
      <c r="R6" s="52">
        <v>0.186408461071846</v>
      </c>
      <c r="S6" s="52">
        <v>3.48029593015583</v>
      </c>
      <c r="T6" s="53">
        <v>5.4746687401639</v>
      </c>
      <c r="U6" s="52">
        <v>-0.0209207957639174</v>
      </c>
      <c r="V6" s="54">
        <v>0.0152993256447386</v>
      </c>
    </row>
    <row r="7" ht="30" customHeight="1" spans="1:22">
      <c r="A7" s="50" t="s">
        <v>2736</v>
      </c>
      <c r="B7" s="51" t="s">
        <v>1011</v>
      </c>
      <c r="C7" s="51" t="s">
        <v>135</v>
      </c>
      <c r="D7" s="51" t="s">
        <v>1004</v>
      </c>
      <c r="E7" s="51" t="s">
        <v>1005</v>
      </c>
      <c r="F7" s="51" t="s">
        <v>1006</v>
      </c>
      <c r="G7" s="51" t="s">
        <v>969</v>
      </c>
      <c r="H7" s="51" t="s">
        <v>81</v>
      </c>
      <c r="I7" s="51" t="s">
        <v>991</v>
      </c>
      <c r="J7" s="51" t="s">
        <v>972</v>
      </c>
      <c r="K7" s="51" t="s">
        <v>998</v>
      </c>
      <c r="L7" s="51" t="s">
        <v>999</v>
      </c>
      <c r="M7" s="52">
        <v>0.712082137494394</v>
      </c>
      <c r="N7" s="52">
        <v>0.325013862448607</v>
      </c>
      <c r="O7" s="52">
        <v>0.105634010783762</v>
      </c>
      <c r="P7" s="52">
        <v>0.075054967095124</v>
      </c>
      <c r="Q7" s="52">
        <v>1.34910930789366</v>
      </c>
      <c r="R7" s="52">
        <v>0.186408461071846</v>
      </c>
      <c r="S7" s="52">
        <v>3.42415948490678</v>
      </c>
      <c r="T7" s="53">
        <v>5.38636347872737</v>
      </c>
      <c r="U7" s="52">
        <v>0.402876043941556</v>
      </c>
      <c r="V7" s="54">
        <v>2.03015693953004</v>
      </c>
    </row>
    <row r="8" ht="30" customHeight="1" spans="1:22">
      <c r="A8" s="50" t="s">
        <v>2736</v>
      </c>
      <c r="B8" s="51" t="s">
        <v>1025</v>
      </c>
      <c r="C8" s="51" t="s">
        <v>157</v>
      </c>
      <c r="D8" s="51" t="s">
        <v>1013</v>
      </c>
      <c r="E8" s="51" t="s">
        <v>1014</v>
      </c>
      <c r="F8" s="51" t="s">
        <v>1017</v>
      </c>
      <c r="G8" s="51" t="s">
        <v>1018</v>
      </c>
      <c r="H8" s="51" t="s">
        <v>81</v>
      </c>
      <c r="I8" s="51" t="s">
        <v>971</v>
      </c>
      <c r="J8" s="51" t="s">
        <v>972</v>
      </c>
      <c r="K8" s="51" t="s">
        <v>980</v>
      </c>
      <c r="L8" s="51" t="s">
        <v>1024</v>
      </c>
      <c r="M8" s="52">
        <v>0.439177294580408</v>
      </c>
      <c r="N8" s="52">
        <v>0.270463832677095</v>
      </c>
      <c r="O8" s="52">
        <v>0.0731506847863836</v>
      </c>
      <c r="P8" s="52">
        <v>-0.0909318174666982</v>
      </c>
      <c r="Q8" s="52">
        <v>0.969286406627514</v>
      </c>
      <c r="R8" s="52">
        <v>0.186408461071846</v>
      </c>
      <c r="S8" s="52">
        <v>3.8526864337356</v>
      </c>
      <c r="T8" s="53">
        <v>6.06045646913751</v>
      </c>
      <c r="U8" s="52">
        <v>0.12997120102757</v>
      </c>
      <c r="V8" s="54">
        <v>0.494471329330105</v>
      </c>
    </row>
    <row r="9" ht="30" customHeight="1" spans="1:22">
      <c r="A9" s="50" t="s">
        <v>2736</v>
      </c>
      <c r="B9" s="51" t="s">
        <v>1039</v>
      </c>
      <c r="C9" s="51" t="s">
        <v>181</v>
      </c>
      <c r="D9" s="51" t="s">
        <v>1029</v>
      </c>
      <c r="E9" s="51" t="s">
        <v>1030</v>
      </c>
      <c r="F9" s="51" t="s">
        <v>1032</v>
      </c>
      <c r="G9" s="51" t="s">
        <v>969</v>
      </c>
      <c r="H9" s="51" t="s">
        <v>81</v>
      </c>
      <c r="I9" s="51" t="s">
        <v>971</v>
      </c>
      <c r="J9" s="51" t="s">
        <v>972</v>
      </c>
      <c r="K9" s="51" t="s">
        <v>980</v>
      </c>
      <c r="L9" s="51" t="s">
        <v>1038</v>
      </c>
      <c r="M9" s="52">
        <v>2.02104198444554</v>
      </c>
      <c r="N9" s="52">
        <v>0.482075056055581</v>
      </c>
      <c r="O9" s="52">
        <v>0.232396359670991</v>
      </c>
      <c r="P9" s="52">
        <v>1.0761748745766</v>
      </c>
      <c r="Q9" s="52">
        <v>2.96590909431447</v>
      </c>
      <c r="R9" s="52">
        <v>0.186408461071846</v>
      </c>
      <c r="S9" s="52">
        <v>2.38774710908603</v>
      </c>
      <c r="T9" s="53">
        <v>3.75603819901162</v>
      </c>
      <c r="U9" s="52">
        <v>1.7118358908927</v>
      </c>
      <c r="V9" s="54">
        <v>13.5121115137461</v>
      </c>
    </row>
    <row r="10" ht="30" customHeight="1" spans="1:22">
      <c r="A10" s="50" t="s">
        <v>2736</v>
      </c>
      <c r="B10" s="51" t="s">
        <v>1072</v>
      </c>
      <c r="C10" s="51" t="s">
        <v>301</v>
      </c>
      <c r="D10" s="51" t="s">
        <v>1058</v>
      </c>
      <c r="E10" s="51" t="s">
        <v>1059</v>
      </c>
      <c r="F10" s="51" t="s">
        <v>1062</v>
      </c>
      <c r="G10" s="51" t="s">
        <v>1063</v>
      </c>
      <c r="H10" s="51" t="s">
        <v>81</v>
      </c>
      <c r="I10" s="51" t="s">
        <v>971</v>
      </c>
      <c r="J10" s="51" t="s">
        <v>1064</v>
      </c>
      <c r="K10" s="51" t="s">
        <v>1070</v>
      </c>
      <c r="L10" s="51" t="s">
        <v>1071</v>
      </c>
      <c r="M10" s="52">
        <v>-0.766296053987741</v>
      </c>
      <c r="N10" s="52">
        <v>0.524258170570371</v>
      </c>
      <c r="O10" s="52">
        <v>0.274846629409792</v>
      </c>
      <c r="P10" s="52">
        <v>-1.79384206830567</v>
      </c>
      <c r="Q10" s="52">
        <v>0.261249960330186</v>
      </c>
      <c r="R10" s="52">
        <v>0.186408461071846</v>
      </c>
      <c r="S10" s="52">
        <v>2.16799775359836</v>
      </c>
      <c r="T10" s="53">
        <v>3.41036215556505</v>
      </c>
      <c r="U10" s="52">
        <v>-1.07550214754058</v>
      </c>
      <c r="V10" s="54">
        <v>3.75048195187309</v>
      </c>
    </row>
    <row r="11" ht="30" customHeight="1" spans="1:22">
      <c r="A11" s="50" t="s">
        <v>2736</v>
      </c>
      <c r="B11" s="51" t="s">
        <v>1082</v>
      </c>
      <c r="C11" s="51" t="s">
        <v>301</v>
      </c>
      <c r="D11" s="51" t="s">
        <v>1076</v>
      </c>
      <c r="E11" s="51" t="s">
        <v>1077</v>
      </c>
      <c r="F11" s="51" t="s">
        <v>1078</v>
      </c>
      <c r="G11" s="51" t="s">
        <v>1063</v>
      </c>
      <c r="H11" s="51" t="s">
        <v>81</v>
      </c>
      <c r="I11" s="51" t="s">
        <v>971</v>
      </c>
      <c r="J11" s="51" t="s">
        <v>1064</v>
      </c>
      <c r="K11" s="51" t="s">
        <v>1070</v>
      </c>
      <c r="L11" s="51" t="s">
        <v>1071</v>
      </c>
      <c r="M11" s="52">
        <v>-0.0721322411540687</v>
      </c>
      <c r="N11" s="52">
        <v>0.493686809857172</v>
      </c>
      <c r="O11" s="52">
        <v>0.243726666226952</v>
      </c>
      <c r="P11" s="52">
        <v>-1.03975838847413</v>
      </c>
      <c r="Q11" s="52">
        <v>0.895493906165989</v>
      </c>
      <c r="R11" s="52">
        <v>0.186408461071846</v>
      </c>
      <c r="S11" s="52">
        <v>2.32485081206897</v>
      </c>
      <c r="T11" s="53">
        <v>3.65709937367561</v>
      </c>
      <c r="U11" s="52">
        <v>-0.381338334706906</v>
      </c>
      <c r="V11" s="54">
        <v>0.423096849219649</v>
      </c>
    </row>
    <row r="12" ht="30" customHeight="1" spans="1:22">
      <c r="A12" s="50" t="s">
        <v>2736</v>
      </c>
      <c r="B12" s="51" t="s">
        <v>1088</v>
      </c>
      <c r="C12" s="51" t="s">
        <v>301</v>
      </c>
      <c r="D12" s="51" t="s">
        <v>1083</v>
      </c>
      <c r="E12" s="51" t="s">
        <v>1084</v>
      </c>
      <c r="F12" s="51" t="s">
        <v>1047</v>
      </c>
      <c r="G12" s="51" t="s">
        <v>1063</v>
      </c>
      <c r="H12" s="51" t="s">
        <v>81</v>
      </c>
      <c r="I12" s="51" t="s">
        <v>971</v>
      </c>
      <c r="J12" s="51" t="s">
        <v>1064</v>
      </c>
      <c r="K12" s="51" t="s">
        <v>1070</v>
      </c>
      <c r="L12" s="51" t="s">
        <v>1071</v>
      </c>
      <c r="M12" s="52">
        <v>0.112934539792309</v>
      </c>
      <c r="N12" s="52">
        <v>0.434202243763084</v>
      </c>
      <c r="O12" s="52">
        <v>0.188531588488897</v>
      </c>
      <c r="P12" s="52">
        <v>-0.738101857983336</v>
      </c>
      <c r="Q12" s="52">
        <v>0.963970937567955</v>
      </c>
      <c r="R12" s="52">
        <v>0.186408461071846</v>
      </c>
      <c r="S12" s="52">
        <v>2.66709304906622</v>
      </c>
      <c r="T12" s="53">
        <v>4.19546246522131</v>
      </c>
      <c r="U12" s="52">
        <v>-0.196271553760528</v>
      </c>
      <c r="V12" s="54">
        <v>0.09818670887772</v>
      </c>
    </row>
    <row r="13" ht="30" customHeight="1" spans="1:22">
      <c r="A13" s="50" t="s">
        <v>2736</v>
      </c>
      <c r="B13" s="51" t="s">
        <v>1102</v>
      </c>
      <c r="C13" s="51" t="s">
        <v>323</v>
      </c>
      <c r="D13" s="51" t="s">
        <v>1089</v>
      </c>
      <c r="E13" s="51" t="s">
        <v>1090</v>
      </c>
      <c r="F13" s="51" t="s">
        <v>1093</v>
      </c>
      <c r="G13" s="51" t="s">
        <v>1094</v>
      </c>
      <c r="H13" s="51" t="s">
        <v>81</v>
      </c>
      <c r="I13" s="51" t="s">
        <v>971</v>
      </c>
      <c r="J13" s="51" t="s">
        <v>972</v>
      </c>
      <c r="K13" s="51" t="s">
        <v>1100</v>
      </c>
      <c r="L13" s="51" t="s">
        <v>1101</v>
      </c>
      <c r="M13" s="52">
        <v>0.0919658543748499</v>
      </c>
      <c r="N13" s="52">
        <v>0.439333321376172</v>
      </c>
      <c r="O13" s="52">
        <v>0.193013767271419</v>
      </c>
      <c r="P13" s="52">
        <v>-0.769127455522447</v>
      </c>
      <c r="Q13" s="52">
        <v>0.953059164272147</v>
      </c>
      <c r="R13" s="52">
        <v>0.186408461071846</v>
      </c>
      <c r="S13" s="52">
        <v>2.63558622900527</v>
      </c>
      <c r="T13" s="53">
        <v>4.14590075944937</v>
      </c>
      <c r="U13" s="52">
        <v>-0.217240239177988</v>
      </c>
      <c r="V13" s="54">
        <v>0.127746443407861</v>
      </c>
    </row>
    <row r="14" ht="30" customHeight="1" spans="1:22">
      <c r="A14" s="50" t="s">
        <v>2736</v>
      </c>
      <c r="B14" s="51" t="s">
        <v>1110</v>
      </c>
      <c r="C14" s="51" t="s">
        <v>323</v>
      </c>
      <c r="D14" s="51" t="s">
        <v>1106</v>
      </c>
      <c r="E14" s="51" t="s">
        <v>1107</v>
      </c>
      <c r="F14" s="51" t="s">
        <v>1047</v>
      </c>
      <c r="G14" s="51" t="s">
        <v>1094</v>
      </c>
      <c r="H14" s="51" t="s">
        <v>81</v>
      </c>
      <c r="I14" s="51" t="s">
        <v>971</v>
      </c>
      <c r="J14" s="51" t="s">
        <v>972</v>
      </c>
      <c r="K14" s="51" t="s">
        <v>1100</v>
      </c>
      <c r="L14" s="51" t="s">
        <v>1101</v>
      </c>
      <c r="M14" s="52">
        <v>0.221475970366303</v>
      </c>
      <c r="N14" s="52">
        <v>0.440188034731779</v>
      </c>
      <c r="O14" s="52">
        <v>0.193765505921026</v>
      </c>
      <c r="P14" s="52">
        <v>-0.641292577707984</v>
      </c>
      <c r="Q14" s="52">
        <v>1.08424451844059</v>
      </c>
      <c r="R14" s="52">
        <v>0.186408461071846</v>
      </c>
      <c r="S14" s="52">
        <v>2.63037474109517</v>
      </c>
      <c r="T14" s="53">
        <v>4.13770284452382</v>
      </c>
      <c r="U14" s="52">
        <v>-0.0877301231865346</v>
      </c>
      <c r="V14" s="54">
        <v>0.00390711378025972</v>
      </c>
    </row>
    <row r="15" ht="30" customHeight="1" spans="1:22">
      <c r="A15" s="50" t="s">
        <v>2736</v>
      </c>
      <c r="B15" s="51" t="s">
        <v>1116</v>
      </c>
      <c r="C15" s="51" t="s">
        <v>323</v>
      </c>
      <c r="D15" s="51" t="s">
        <v>1111</v>
      </c>
      <c r="E15" s="51" t="s">
        <v>1112</v>
      </c>
      <c r="F15" s="51" t="s">
        <v>1113</v>
      </c>
      <c r="G15" s="51" t="s">
        <v>1094</v>
      </c>
      <c r="H15" s="51" t="s">
        <v>81</v>
      </c>
      <c r="I15" s="51" t="s">
        <v>971</v>
      </c>
      <c r="J15" s="51" t="s">
        <v>972</v>
      </c>
      <c r="K15" s="51" t="s">
        <v>1100</v>
      </c>
      <c r="L15" s="51" t="s">
        <v>1101</v>
      </c>
      <c r="M15" s="52">
        <v>0.220601125377183</v>
      </c>
      <c r="N15" s="52">
        <v>0.466478862642249</v>
      </c>
      <c r="O15" s="52">
        <v>0.217602529292007</v>
      </c>
      <c r="P15" s="52">
        <v>-0.693697445401626</v>
      </c>
      <c r="Q15" s="52">
        <v>1.13489969615599</v>
      </c>
      <c r="R15" s="52">
        <v>0.186408461071846</v>
      </c>
      <c r="S15" s="52">
        <v>2.47518019027007</v>
      </c>
      <c r="T15" s="53">
        <v>3.89357453673135</v>
      </c>
      <c r="U15" s="52">
        <v>-0.0886049681756545</v>
      </c>
      <c r="V15" s="54">
        <v>0.0037038705095955</v>
      </c>
    </row>
    <row r="16" ht="30" customHeight="1" spans="1:22">
      <c r="A16" s="50" t="s">
        <v>2736</v>
      </c>
      <c r="B16" s="51" t="s">
        <v>1129</v>
      </c>
      <c r="C16" s="51" t="s">
        <v>387</v>
      </c>
      <c r="D16" s="51" t="s">
        <v>1117</v>
      </c>
      <c r="E16" s="51" t="s">
        <v>1118</v>
      </c>
      <c r="F16" s="51" t="s">
        <v>1121</v>
      </c>
      <c r="G16" s="51" t="s">
        <v>1122</v>
      </c>
      <c r="H16" s="51" t="s">
        <v>81</v>
      </c>
      <c r="I16" s="51" t="s">
        <v>991</v>
      </c>
      <c r="J16" s="51" t="s">
        <v>1064</v>
      </c>
      <c r="K16" s="51" t="s">
        <v>980</v>
      </c>
      <c r="L16" s="51" t="s">
        <v>1128</v>
      </c>
      <c r="M16" s="52">
        <v>0.0255726754320174</v>
      </c>
      <c r="N16" s="52">
        <v>0.209779554933901</v>
      </c>
      <c r="O16" s="52">
        <v>0.0440074616682654</v>
      </c>
      <c r="P16" s="52">
        <v>-0.385595252238428</v>
      </c>
      <c r="Q16" s="52">
        <v>0.436740603102462</v>
      </c>
      <c r="R16" s="52">
        <v>0.186408461071846</v>
      </c>
      <c r="S16" s="52">
        <v>4.33997784574946</v>
      </c>
      <c r="T16" s="53">
        <v>6.82698871646371</v>
      </c>
      <c r="U16" s="52">
        <v>-0.28363341812082</v>
      </c>
      <c r="V16" s="54">
        <v>1.13425406704301</v>
      </c>
    </row>
    <row r="17" ht="30" customHeight="1" spans="1:22">
      <c r="A17" s="50" t="s">
        <v>2736</v>
      </c>
      <c r="B17" s="51" t="s">
        <v>1145</v>
      </c>
      <c r="C17" s="51" t="s">
        <v>411</v>
      </c>
      <c r="D17" s="51" t="s">
        <v>1133</v>
      </c>
      <c r="E17" s="51" t="s">
        <v>1134</v>
      </c>
      <c r="F17" s="51" t="s">
        <v>1137</v>
      </c>
      <c r="G17" s="51" t="s">
        <v>1138</v>
      </c>
      <c r="H17" s="51" t="s">
        <v>81</v>
      </c>
      <c r="I17" s="51" t="s">
        <v>971</v>
      </c>
      <c r="J17" s="51" t="s">
        <v>1064</v>
      </c>
      <c r="K17" s="51" t="s">
        <v>980</v>
      </c>
      <c r="L17" s="51" t="s">
        <v>1144</v>
      </c>
      <c r="M17" s="52">
        <v>-0.193251889239383</v>
      </c>
      <c r="N17" s="52">
        <v>0.164675671406058</v>
      </c>
      <c r="O17" s="52">
        <v>0.027118076753036</v>
      </c>
      <c r="P17" s="52">
        <v>-0.516016205195256</v>
      </c>
      <c r="Q17" s="52">
        <v>0.129512426716491</v>
      </c>
      <c r="R17" s="52">
        <v>0.186408461071846</v>
      </c>
      <c r="S17" s="52">
        <v>4.68325862530551</v>
      </c>
      <c r="T17" s="53">
        <v>7.36698548416687</v>
      </c>
      <c r="U17" s="52">
        <v>-0.50245798279222</v>
      </c>
      <c r="V17" s="54">
        <v>7.21211044130936</v>
      </c>
    </row>
    <row r="18" ht="30" customHeight="1" spans="1:22">
      <c r="A18" s="50" t="s">
        <v>2736</v>
      </c>
      <c r="B18" s="51" t="s">
        <v>1161</v>
      </c>
      <c r="C18" s="51" t="s">
        <v>435</v>
      </c>
      <c r="D18" s="51" t="s">
        <v>1149</v>
      </c>
      <c r="E18" s="51" t="s">
        <v>1150</v>
      </c>
      <c r="F18" s="51" t="s">
        <v>1153</v>
      </c>
      <c r="G18" s="51" t="s">
        <v>1154</v>
      </c>
      <c r="H18" s="51" t="s">
        <v>81</v>
      </c>
      <c r="I18" s="51" t="s">
        <v>971</v>
      </c>
      <c r="J18" s="51" t="s">
        <v>1064</v>
      </c>
      <c r="K18" s="51" t="s">
        <v>980</v>
      </c>
      <c r="L18" s="51" t="s">
        <v>1160</v>
      </c>
      <c r="M18" s="52">
        <v>0.372029857925537</v>
      </c>
      <c r="N18" s="52">
        <v>0.351312671673327</v>
      </c>
      <c r="O18" s="52">
        <v>0.123420593278251</v>
      </c>
      <c r="P18" s="52">
        <v>-0.316542978554185</v>
      </c>
      <c r="Q18" s="52">
        <v>1.06060269440526</v>
      </c>
      <c r="R18" s="52">
        <v>0.186408461071846</v>
      </c>
      <c r="S18" s="52">
        <v>3.22758626397263</v>
      </c>
      <c r="T18" s="53">
        <v>5.07714458200173</v>
      </c>
      <c r="U18" s="52">
        <v>0.062823764372699</v>
      </c>
      <c r="V18" s="54">
        <v>0.122658773458311</v>
      </c>
    </row>
    <row r="19" ht="30" customHeight="1" spans="1:22">
      <c r="A19" s="50" t="s">
        <v>2736</v>
      </c>
      <c r="B19" s="51" t="s">
        <v>1178</v>
      </c>
      <c r="C19" s="51" t="s">
        <v>481</v>
      </c>
      <c r="D19" s="51" t="s">
        <v>1165</v>
      </c>
      <c r="E19" s="51" t="s">
        <v>1166</v>
      </c>
      <c r="F19" s="51" t="s">
        <v>1169</v>
      </c>
      <c r="G19" s="51" t="s">
        <v>1170</v>
      </c>
      <c r="H19" s="51" t="s">
        <v>47</v>
      </c>
      <c r="I19" s="51" t="s">
        <v>971</v>
      </c>
      <c r="J19" s="51" t="s">
        <v>972</v>
      </c>
      <c r="K19" s="51" t="s">
        <v>1176</v>
      </c>
      <c r="L19" s="51" t="s">
        <v>1177</v>
      </c>
      <c r="M19" s="52">
        <v>0.168018948891677</v>
      </c>
      <c r="N19" s="52">
        <v>0.416059825130693</v>
      </c>
      <c r="O19" s="52">
        <v>0.173105778087783</v>
      </c>
      <c r="P19" s="52">
        <v>-0.647458308364482</v>
      </c>
      <c r="Q19" s="52">
        <v>0.983496206147836</v>
      </c>
      <c r="R19" s="52">
        <v>0.186408461071846</v>
      </c>
      <c r="S19" s="52">
        <v>2.78153099676252</v>
      </c>
      <c r="T19" s="53">
        <v>4.37547872461835</v>
      </c>
      <c r="U19" s="52">
        <v>-0.141187144661161</v>
      </c>
      <c r="V19" s="54">
        <v>0.0378753092049665</v>
      </c>
    </row>
    <row r="20" ht="30" customHeight="1" spans="1:22">
      <c r="A20" s="50" t="s">
        <v>2736</v>
      </c>
      <c r="B20" s="51" t="s">
        <v>1188</v>
      </c>
      <c r="C20" s="51" t="s">
        <v>481</v>
      </c>
      <c r="D20" s="51" t="s">
        <v>1182</v>
      </c>
      <c r="E20" s="51" t="s">
        <v>1183</v>
      </c>
      <c r="F20" s="51" t="s">
        <v>1184</v>
      </c>
      <c r="G20" s="51" t="s">
        <v>1170</v>
      </c>
      <c r="H20" s="51" t="s">
        <v>81</v>
      </c>
      <c r="I20" s="51" t="s">
        <v>971</v>
      </c>
      <c r="J20" s="51" t="s">
        <v>972</v>
      </c>
      <c r="K20" s="51" t="s">
        <v>1176</v>
      </c>
      <c r="L20" s="51" t="s">
        <v>1177</v>
      </c>
      <c r="M20" s="52">
        <v>0.493697899667921</v>
      </c>
      <c r="N20" s="52">
        <v>0.430398440290314</v>
      </c>
      <c r="O20" s="52">
        <v>0.185242817404335</v>
      </c>
      <c r="P20" s="52">
        <v>-0.349883043301093</v>
      </c>
      <c r="Q20" s="52">
        <v>1.33727884263694</v>
      </c>
      <c r="R20" s="52">
        <v>0.186408461071846</v>
      </c>
      <c r="S20" s="52">
        <v>2.69069436300645</v>
      </c>
      <c r="T20" s="53">
        <v>4.23258843906043</v>
      </c>
      <c r="U20" s="52">
        <v>0.184491806115084</v>
      </c>
      <c r="V20" s="54">
        <v>0.323259940656987</v>
      </c>
    </row>
    <row r="21" ht="30" customHeight="1" spans="1:22">
      <c r="A21" s="50" t="s">
        <v>2736</v>
      </c>
      <c r="B21" s="51" t="s">
        <v>1202</v>
      </c>
      <c r="C21" s="51" t="s">
        <v>669</v>
      </c>
      <c r="D21" s="51" t="s">
        <v>1190</v>
      </c>
      <c r="E21" s="51" t="s">
        <v>1191</v>
      </c>
      <c r="F21" s="51" t="s">
        <v>1194</v>
      </c>
      <c r="G21" s="51" t="s">
        <v>1195</v>
      </c>
      <c r="H21" s="51" t="s">
        <v>81</v>
      </c>
      <c r="I21" s="51" t="s">
        <v>971</v>
      </c>
      <c r="J21" s="51" t="s">
        <v>972</v>
      </c>
      <c r="K21" s="51" t="s">
        <v>980</v>
      </c>
      <c r="L21" s="51" t="s">
        <v>1201</v>
      </c>
      <c r="M21" s="52">
        <v>0.432445052669623</v>
      </c>
      <c r="N21" s="52">
        <v>0.224821304015751</v>
      </c>
      <c r="O21" s="52">
        <v>0.0505446187393429</v>
      </c>
      <c r="P21" s="52">
        <v>-0.00820470320125011</v>
      </c>
      <c r="Q21" s="52">
        <v>0.873094808540495</v>
      </c>
      <c r="R21" s="52">
        <v>0.186408461071846</v>
      </c>
      <c r="S21" s="52">
        <v>4.2202447876889</v>
      </c>
      <c r="T21" s="53">
        <v>6.63864300009843</v>
      </c>
      <c r="U21" s="52">
        <v>0.123238959116785</v>
      </c>
      <c r="V21" s="54">
        <v>0.665856757980686</v>
      </c>
    </row>
    <row r="22" ht="30" customHeight="1" spans="1:22">
      <c r="A22" s="50" t="s">
        <v>2736</v>
      </c>
      <c r="B22" s="51" t="s">
        <v>1218</v>
      </c>
      <c r="C22" s="51" t="s">
        <v>692</v>
      </c>
      <c r="D22" s="51" t="s">
        <v>1206</v>
      </c>
      <c r="E22" s="51" t="s">
        <v>1207</v>
      </c>
      <c r="F22" s="51" t="s">
        <v>1210</v>
      </c>
      <c r="G22" s="51" t="s">
        <v>1211</v>
      </c>
      <c r="H22" s="51" t="s">
        <v>81</v>
      </c>
      <c r="I22" s="51" t="s">
        <v>971</v>
      </c>
      <c r="J22" s="51" t="s">
        <v>972</v>
      </c>
      <c r="K22" s="51" t="s">
        <v>980</v>
      </c>
      <c r="L22" s="51" t="s">
        <v>1217</v>
      </c>
      <c r="M22" s="52">
        <v>-0.399924573898597</v>
      </c>
      <c r="N22" s="52">
        <v>0.369586569708241</v>
      </c>
      <c r="O22" s="52">
        <v>0.136594232508704</v>
      </c>
      <c r="P22" s="52">
        <v>-1.12431425052675</v>
      </c>
      <c r="Q22" s="52">
        <v>0.324465102729555</v>
      </c>
      <c r="R22" s="52">
        <v>0.186408461071846</v>
      </c>
      <c r="S22" s="52">
        <v>3.09594941427515</v>
      </c>
      <c r="T22" s="53">
        <v>4.87007364304851</v>
      </c>
      <c r="U22" s="52">
        <v>-0.709130667451435</v>
      </c>
      <c r="V22" s="54">
        <v>3.08278840367621</v>
      </c>
    </row>
    <row r="23" ht="30" customHeight="1" spans="1:22">
      <c r="A23" s="50" t="s">
        <v>2736</v>
      </c>
      <c r="B23" s="51" t="s">
        <v>1234</v>
      </c>
      <c r="C23" s="51" t="s">
        <v>762</v>
      </c>
      <c r="D23" s="51" t="s">
        <v>1222</v>
      </c>
      <c r="E23" s="51" t="s">
        <v>1223</v>
      </c>
      <c r="F23" s="51" t="s">
        <v>1226</v>
      </c>
      <c r="G23" s="51" t="s">
        <v>1227</v>
      </c>
      <c r="H23" s="51" t="s">
        <v>81</v>
      </c>
      <c r="I23" s="51" t="s">
        <v>971</v>
      </c>
      <c r="J23" s="51" t="s">
        <v>972</v>
      </c>
      <c r="K23" s="51" t="s">
        <v>980</v>
      </c>
      <c r="L23" s="51" t="s">
        <v>1233</v>
      </c>
      <c r="M23" s="52">
        <v>8.41788462297137e-16</v>
      </c>
      <c r="N23" s="52">
        <v>0.32891812735531</v>
      </c>
      <c r="O23" s="52">
        <v>0.108187134502924</v>
      </c>
      <c r="P23" s="52">
        <v>-0.644679529616407</v>
      </c>
      <c r="Q23" s="52">
        <v>0.644679529616409</v>
      </c>
      <c r="R23" s="52">
        <v>0.186408461071846</v>
      </c>
      <c r="S23" s="52">
        <v>3.39448387898996</v>
      </c>
      <c r="T23" s="53">
        <v>5.33968235869659</v>
      </c>
      <c r="U23" s="52">
        <v>-0.309206093552837</v>
      </c>
      <c r="V23" s="54">
        <v>0.573047811361205</v>
      </c>
    </row>
    <row r="24" ht="30" customHeight="1" spans="1:22">
      <c r="A24" s="50" t="s">
        <v>2736</v>
      </c>
      <c r="B24" s="51" t="s">
        <v>1250</v>
      </c>
      <c r="C24" s="51" t="s">
        <v>808</v>
      </c>
      <c r="D24" s="51" t="s">
        <v>1238</v>
      </c>
      <c r="E24" s="51" t="s">
        <v>1239</v>
      </c>
      <c r="F24" s="51" t="s">
        <v>1242</v>
      </c>
      <c r="G24" s="51" t="s">
        <v>1243</v>
      </c>
      <c r="H24" s="51" t="s">
        <v>81</v>
      </c>
      <c r="I24" s="51" t="s">
        <v>971</v>
      </c>
      <c r="J24" s="51" t="s">
        <v>1064</v>
      </c>
      <c r="K24" s="51" t="s">
        <v>980</v>
      </c>
      <c r="L24" s="51" t="s">
        <v>1249</v>
      </c>
      <c r="M24" s="52">
        <v>0.398144340356546</v>
      </c>
      <c r="N24" s="52">
        <v>0.291769600156317</v>
      </c>
      <c r="O24" s="52">
        <v>0.0851294995753772</v>
      </c>
      <c r="P24" s="52">
        <v>-0.173724075949835</v>
      </c>
      <c r="Q24" s="52">
        <v>0.970012756662928</v>
      </c>
      <c r="R24" s="52">
        <v>0.186408461071846</v>
      </c>
      <c r="S24" s="52">
        <v>3.68272634005373</v>
      </c>
      <c r="T24" s="53">
        <v>5.79310126985886</v>
      </c>
      <c r="U24" s="52">
        <v>0.0889382468037086</v>
      </c>
      <c r="V24" s="54">
        <v>0.261328792002489</v>
      </c>
    </row>
    <row r="25" ht="30" customHeight="1" spans="1:22">
      <c r="A25" s="50" t="s">
        <v>2738</v>
      </c>
      <c r="B25" s="51" t="s">
        <v>1257</v>
      </c>
      <c r="C25" s="51" t="s">
        <v>56</v>
      </c>
      <c r="D25" s="51" t="s">
        <v>962</v>
      </c>
      <c r="E25" s="51" t="s">
        <v>1253</v>
      </c>
      <c r="F25" s="51" t="s">
        <v>968</v>
      </c>
      <c r="G25" s="51" t="s">
        <v>969</v>
      </c>
      <c r="H25" s="51" t="s">
        <v>47</v>
      </c>
      <c r="I25" s="51" t="s">
        <v>971</v>
      </c>
      <c r="J25" s="51" t="s">
        <v>972</v>
      </c>
      <c r="K25" s="51" t="s">
        <v>980</v>
      </c>
      <c r="L25" s="51" t="s">
        <v>1256</v>
      </c>
      <c r="M25" s="52">
        <v>0.831513033039763</v>
      </c>
      <c r="N25" s="52">
        <v>0.29481204052947</v>
      </c>
      <c r="O25" s="52">
        <v>0.0869141392411498</v>
      </c>
      <c r="P25" s="52">
        <v>0.253681433602001</v>
      </c>
      <c r="Q25" s="52">
        <v>1.40934463247752</v>
      </c>
      <c r="R25" s="52">
        <v>0.0509468833839685</v>
      </c>
      <c r="S25" s="52">
        <v>7.25368186713131</v>
      </c>
      <c r="T25" s="53">
        <v>11.7950947647198</v>
      </c>
      <c r="U25" s="52">
        <v>0.394895835898294</v>
      </c>
      <c r="V25" s="54">
        <v>1.57282572005261</v>
      </c>
    </row>
    <row r="26" ht="30" customHeight="1" spans="1:22">
      <c r="A26" s="50" t="s">
        <v>2738</v>
      </c>
      <c r="B26" s="51" t="s">
        <v>1262</v>
      </c>
      <c r="C26" s="51" t="s">
        <v>135</v>
      </c>
      <c r="D26" s="51" t="s">
        <v>986</v>
      </c>
      <c r="E26" s="51" t="s">
        <v>1258</v>
      </c>
      <c r="F26" s="51" t="s">
        <v>990</v>
      </c>
      <c r="G26" s="51" t="s">
        <v>969</v>
      </c>
      <c r="H26" s="51" t="s">
        <v>81</v>
      </c>
      <c r="I26" s="51" t="s">
        <v>991</v>
      </c>
      <c r="J26" s="51" t="s">
        <v>972</v>
      </c>
      <c r="K26" s="51" t="s">
        <v>998</v>
      </c>
      <c r="L26" s="51" t="s">
        <v>1261</v>
      </c>
      <c r="M26" s="52">
        <v>-0.0265229235394417</v>
      </c>
      <c r="N26" s="52">
        <v>0.316240124403963</v>
      </c>
      <c r="O26" s="52">
        <v>0.100007816283034</v>
      </c>
      <c r="P26" s="52">
        <v>-0.64635356737121</v>
      </c>
      <c r="Q26" s="52">
        <v>0.593307720292327</v>
      </c>
      <c r="R26" s="52">
        <v>0.0509468833839685</v>
      </c>
      <c r="S26" s="52">
        <v>6.6245039220769</v>
      </c>
      <c r="T26" s="53">
        <v>10.7719986844497</v>
      </c>
      <c r="U26" s="52">
        <v>-0.46314012068091</v>
      </c>
      <c r="V26" s="54">
        <v>2.38423383646067</v>
      </c>
    </row>
    <row r="27" ht="30" customHeight="1" spans="1:22">
      <c r="A27" s="50" t="s">
        <v>2738</v>
      </c>
      <c r="B27" s="51" t="s">
        <v>1265</v>
      </c>
      <c r="C27" s="51" t="s">
        <v>135</v>
      </c>
      <c r="D27" s="51" t="s">
        <v>1004</v>
      </c>
      <c r="E27" s="51" t="s">
        <v>1263</v>
      </c>
      <c r="F27" s="51" t="s">
        <v>1006</v>
      </c>
      <c r="G27" s="51" t="s">
        <v>969</v>
      </c>
      <c r="H27" s="51" t="s">
        <v>81</v>
      </c>
      <c r="I27" s="51" t="s">
        <v>991</v>
      </c>
      <c r="J27" s="51" t="s">
        <v>972</v>
      </c>
      <c r="K27" s="51" t="s">
        <v>998</v>
      </c>
      <c r="L27" s="51" t="s">
        <v>1261</v>
      </c>
      <c r="M27" s="52">
        <v>0.123800691110841</v>
      </c>
      <c r="N27" s="52">
        <v>0.316496912590164</v>
      </c>
      <c r="O27" s="52">
        <v>0.100170295679106</v>
      </c>
      <c r="P27" s="52">
        <v>-0.49653325756588</v>
      </c>
      <c r="Q27" s="52">
        <v>0.744134639787562</v>
      </c>
      <c r="R27" s="52">
        <v>0.0509468833839685</v>
      </c>
      <c r="S27" s="52">
        <v>6.6173813341408</v>
      </c>
      <c r="T27" s="53">
        <v>10.7604167594059</v>
      </c>
      <c r="U27" s="52">
        <v>-0.312816506030627</v>
      </c>
      <c r="V27" s="54">
        <v>1.1403738669389</v>
      </c>
    </row>
    <row r="28" ht="30" customHeight="1" spans="1:22">
      <c r="A28" s="50" t="s">
        <v>2738</v>
      </c>
      <c r="B28" s="51" t="s">
        <v>1271</v>
      </c>
      <c r="C28" s="51" t="s">
        <v>301</v>
      </c>
      <c r="D28" s="51" t="s">
        <v>1058</v>
      </c>
      <c r="E28" s="51" t="s">
        <v>1266</v>
      </c>
      <c r="F28" s="51" t="s">
        <v>1062</v>
      </c>
      <c r="G28" s="51" t="s">
        <v>1063</v>
      </c>
      <c r="H28" s="51" t="s">
        <v>81</v>
      </c>
      <c r="I28" s="51" t="s">
        <v>971</v>
      </c>
      <c r="J28" s="51" t="s">
        <v>1064</v>
      </c>
      <c r="K28" s="51" t="s">
        <v>1070</v>
      </c>
      <c r="L28" s="51" t="s">
        <v>1270</v>
      </c>
      <c r="M28" s="52">
        <v>0.645793025381655</v>
      </c>
      <c r="N28" s="52">
        <v>0.519463082230312</v>
      </c>
      <c r="O28" s="52">
        <v>0.269841893800216</v>
      </c>
      <c r="P28" s="52">
        <v>-0.372354615789757</v>
      </c>
      <c r="Q28" s="52">
        <v>1.66394066655307</v>
      </c>
      <c r="R28" s="52">
        <v>0.0509468833839685</v>
      </c>
      <c r="S28" s="52">
        <v>3.1173160382286</v>
      </c>
      <c r="T28" s="53">
        <v>5.06901719099361</v>
      </c>
      <c r="U28" s="52">
        <v>0.209175828240186</v>
      </c>
      <c r="V28" s="54">
        <v>0.125480650792235</v>
      </c>
    </row>
    <row r="29" ht="30" customHeight="1" spans="1:22">
      <c r="A29" s="50" t="s">
        <v>2738</v>
      </c>
      <c r="B29" s="51" t="s">
        <v>1273</v>
      </c>
      <c r="C29" s="51" t="s">
        <v>301</v>
      </c>
      <c r="D29" s="51" t="s">
        <v>1076</v>
      </c>
      <c r="E29" s="51" t="s">
        <v>1272</v>
      </c>
      <c r="F29" s="51" t="s">
        <v>1078</v>
      </c>
      <c r="G29" s="51" t="s">
        <v>1063</v>
      </c>
      <c r="H29" s="51" t="s">
        <v>81</v>
      </c>
      <c r="I29" s="51" t="s">
        <v>971</v>
      </c>
      <c r="J29" s="51" t="s">
        <v>1064</v>
      </c>
      <c r="K29" s="51" t="s">
        <v>1070</v>
      </c>
      <c r="L29" s="51" t="s">
        <v>1270</v>
      </c>
      <c r="M29" s="52">
        <v>0.438188309961465</v>
      </c>
      <c r="N29" s="52">
        <v>0.49864076435734</v>
      </c>
      <c r="O29" s="52">
        <v>0.248642611878872</v>
      </c>
      <c r="P29" s="52">
        <v>-0.539147588178921</v>
      </c>
      <c r="Q29" s="52">
        <v>1.41552420810185</v>
      </c>
      <c r="R29" s="52">
        <v>0.0509468833839685</v>
      </c>
      <c r="S29" s="52">
        <v>3.3379007468959</v>
      </c>
      <c r="T29" s="53">
        <v>5.42770641806993</v>
      </c>
      <c r="U29" s="52">
        <v>0.00157111281999595</v>
      </c>
      <c r="V29" s="54">
        <v>0.00223886695128014</v>
      </c>
    </row>
    <row r="30" ht="30" customHeight="1" spans="1:22">
      <c r="A30" s="50" t="s">
        <v>2738</v>
      </c>
      <c r="B30" s="51" t="s">
        <v>1275</v>
      </c>
      <c r="C30" s="51" t="s">
        <v>301</v>
      </c>
      <c r="D30" s="51" t="s">
        <v>1083</v>
      </c>
      <c r="E30" s="51" t="s">
        <v>1274</v>
      </c>
      <c r="F30" s="51" t="s">
        <v>1047</v>
      </c>
      <c r="G30" s="51" t="s">
        <v>1063</v>
      </c>
      <c r="H30" s="51" t="s">
        <v>81</v>
      </c>
      <c r="I30" s="51" t="s">
        <v>971</v>
      </c>
      <c r="J30" s="51" t="s">
        <v>1064</v>
      </c>
      <c r="K30" s="51" t="s">
        <v>1070</v>
      </c>
      <c r="L30" s="51" t="s">
        <v>1270</v>
      </c>
      <c r="M30" s="52">
        <v>0.704801431957286</v>
      </c>
      <c r="N30" s="52">
        <v>0.443707401657486</v>
      </c>
      <c r="O30" s="52">
        <v>0.196876258285637</v>
      </c>
      <c r="P30" s="52">
        <v>-0.164865075291386</v>
      </c>
      <c r="Q30" s="52">
        <v>1.57446793920596</v>
      </c>
      <c r="R30" s="52">
        <v>0.0509468833839685</v>
      </c>
      <c r="S30" s="52">
        <v>4.03513567483212</v>
      </c>
      <c r="T30" s="53">
        <v>6.56146885746579</v>
      </c>
      <c r="U30" s="52">
        <v>0.268184234815817</v>
      </c>
      <c r="V30" s="54">
        <v>0.299976670618273</v>
      </c>
    </row>
    <row r="31" ht="30" customHeight="1" spans="1:22">
      <c r="A31" s="50" t="s">
        <v>2738</v>
      </c>
      <c r="B31" s="51" t="s">
        <v>1280</v>
      </c>
      <c r="C31" s="51" t="s">
        <v>323</v>
      </c>
      <c r="D31" s="51" t="s">
        <v>1089</v>
      </c>
      <c r="E31" s="51" t="s">
        <v>1276</v>
      </c>
      <c r="F31" s="51" t="s">
        <v>1093</v>
      </c>
      <c r="G31" s="51" t="s">
        <v>1094</v>
      </c>
      <c r="H31" s="51" t="s">
        <v>81</v>
      </c>
      <c r="I31" s="51" t="s">
        <v>971</v>
      </c>
      <c r="J31" s="51" t="s">
        <v>972</v>
      </c>
      <c r="K31" s="51" t="s">
        <v>1100</v>
      </c>
      <c r="L31" s="51" t="s">
        <v>1279</v>
      </c>
      <c r="M31" s="52">
        <v>0.154382750531697</v>
      </c>
      <c r="N31" s="52">
        <v>0.439657268620546</v>
      </c>
      <c r="O31" s="52">
        <v>0.193298513850879</v>
      </c>
      <c r="P31" s="52">
        <v>-0.707345495964573</v>
      </c>
      <c r="Q31" s="52">
        <v>1.01611099702797</v>
      </c>
      <c r="R31" s="52">
        <v>0.0509468833839685</v>
      </c>
      <c r="S31" s="52">
        <v>4.09424296761048</v>
      </c>
      <c r="T31" s="53">
        <v>6.65758227026459</v>
      </c>
      <c r="U31" s="52">
        <v>-0.282234446609772</v>
      </c>
      <c r="V31" s="54">
        <v>0.488852701741321</v>
      </c>
    </row>
    <row r="32" ht="30" customHeight="1" spans="1:22">
      <c r="A32" s="50" t="s">
        <v>2738</v>
      </c>
      <c r="B32" s="51" t="s">
        <v>1282</v>
      </c>
      <c r="C32" s="51" t="s">
        <v>323</v>
      </c>
      <c r="D32" s="51" t="s">
        <v>1106</v>
      </c>
      <c r="E32" s="51" t="s">
        <v>1281</v>
      </c>
      <c r="F32" s="51" t="s">
        <v>1047</v>
      </c>
      <c r="G32" s="51" t="s">
        <v>1094</v>
      </c>
      <c r="H32" s="51" t="s">
        <v>81</v>
      </c>
      <c r="I32" s="51" t="s">
        <v>971</v>
      </c>
      <c r="J32" s="51" t="s">
        <v>972</v>
      </c>
      <c r="K32" s="51" t="s">
        <v>1100</v>
      </c>
      <c r="L32" s="51" t="s">
        <v>1279</v>
      </c>
      <c r="M32" s="52">
        <v>0.37261602760678</v>
      </c>
      <c r="N32" s="52">
        <v>0.442072736145166</v>
      </c>
      <c r="O32" s="52">
        <v>0.195428304042874</v>
      </c>
      <c r="P32" s="52">
        <v>-0.493846535237746</v>
      </c>
      <c r="Q32" s="52">
        <v>1.2390785904513</v>
      </c>
      <c r="R32" s="52">
        <v>0.0509468833839685</v>
      </c>
      <c r="S32" s="52">
        <v>4.05885028619993</v>
      </c>
      <c r="T32" s="53">
        <v>6.6000308034562</v>
      </c>
      <c r="U32" s="52">
        <v>-0.0640011695346891</v>
      </c>
      <c r="V32" s="54">
        <v>0.0406831001934225</v>
      </c>
    </row>
    <row r="33" ht="30" customHeight="1" spans="1:22">
      <c r="A33" s="50" t="s">
        <v>2738</v>
      </c>
      <c r="B33" s="51" t="s">
        <v>1284</v>
      </c>
      <c r="C33" s="51" t="s">
        <v>323</v>
      </c>
      <c r="D33" s="51" t="s">
        <v>1111</v>
      </c>
      <c r="E33" s="51" t="s">
        <v>1283</v>
      </c>
      <c r="F33" s="51" t="s">
        <v>1113</v>
      </c>
      <c r="G33" s="51" t="s">
        <v>1094</v>
      </c>
      <c r="H33" s="51" t="s">
        <v>81</v>
      </c>
      <c r="I33" s="51" t="s">
        <v>971</v>
      </c>
      <c r="J33" s="51" t="s">
        <v>972</v>
      </c>
      <c r="K33" s="51" t="s">
        <v>1100</v>
      </c>
      <c r="L33" s="51" t="s">
        <v>1279</v>
      </c>
      <c r="M33" s="52">
        <v>0.0724274570627591</v>
      </c>
      <c r="N33" s="52">
        <v>0.465583017533336</v>
      </c>
      <c r="O33" s="52">
        <v>0.216767546215447</v>
      </c>
      <c r="P33" s="52">
        <v>-0.84011525730258</v>
      </c>
      <c r="Q33" s="52">
        <v>0.984970171428099</v>
      </c>
      <c r="R33" s="52">
        <v>0.0509468833839685</v>
      </c>
      <c r="S33" s="52">
        <v>3.7353234993583</v>
      </c>
      <c r="T33" s="53">
        <v>6.07394912802265</v>
      </c>
      <c r="U33" s="52">
        <v>-0.36418974007871</v>
      </c>
      <c r="V33" s="54">
        <v>0.699353841552383</v>
      </c>
    </row>
    <row r="34" ht="30" customHeight="1" spans="1:22">
      <c r="A34" s="50" t="s">
        <v>2738</v>
      </c>
      <c r="B34" s="51" t="s">
        <v>1311</v>
      </c>
      <c r="C34" s="51" t="s">
        <v>531</v>
      </c>
      <c r="D34" s="51" t="s">
        <v>1300</v>
      </c>
      <c r="E34" s="51" t="s">
        <v>1301</v>
      </c>
      <c r="F34" s="51" t="s">
        <v>1303</v>
      </c>
      <c r="G34" s="51" t="s">
        <v>1304</v>
      </c>
      <c r="H34" s="51" t="s">
        <v>81</v>
      </c>
      <c r="I34" s="51" t="s">
        <v>971</v>
      </c>
      <c r="J34" s="51" t="s">
        <v>1064</v>
      </c>
      <c r="K34" s="51" t="s">
        <v>980</v>
      </c>
      <c r="L34" s="51" t="s">
        <v>1310</v>
      </c>
      <c r="M34" s="52">
        <v>0.394211498184801</v>
      </c>
      <c r="N34" s="52">
        <v>0.337065986516131</v>
      </c>
      <c r="O34" s="52">
        <v>0.113613479266093</v>
      </c>
      <c r="P34" s="52">
        <v>-0.266437835386816</v>
      </c>
      <c r="Q34" s="52">
        <v>1.05486083175642</v>
      </c>
      <c r="R34" s="52">
        <v>0.0509468833839685</v>
      </c>
      <c r="S34" s="52">
        <v>6.07679749786713</v>
      </c>
      <c r="T34" s="53">
        <v>9.88138212652295</v>
      </c>
      <c r="U34" s="52">
        <v>-0.0424056989566674</v>
      </c>
      <c r="V34" s="54">
        <v>0.0401872839711434</v>
      </c>
    </row>
    <row r="35" ht="30" customHeight="1" spans="1:22">
      <c r="A35" s="50" t="s">
        <v>2738</v>
      </c>
      <c r="B35" s="51" t="s">
        <v>1327</v>
      </c>
      <c r="C35" s="51" t="s">
        <v>555</v>
      </c>
      <c r="D35" s="51" t="s">
        <v>1315</v>
      </c>
      <c r="E35" s="51" t="s">
        <v>1316</v>
      </c>
      <c r="F35" s="51" t="s">
        <v>1319</v>
      </c>
      <c r="G35" s="51" t="s">
        <v>1320</v>
      </c>
      <c r="H35" s="51" t="s">
        <v>81</v>
      </c>
      <c r="I35" s="51" t="s">
        <v>971</v>
      </c>
      <c r="J35" s="51" t="s">
        <v>972</v>
      </c>
      <c r="K35" s="51" t="s">
        <v>980</v>
      </c>
      <c r="L35" s="51" t="s">
        <v>1326</v>
      </c>
      <c r="M35" s="52">
        <v>1.08213458043397</v>
      </c>
      <c r="N35" s="52">
        <v>0.267672480172992</v>
      </c>
      <c r="O35" s="52">
        <v>0.071648556641961</v>
      </c>
      <c r="P35" s="52">
        <v>0.557496519294909</v>
      </c>
      <c r="Q35" s="52">
        <v>1.60677264157304</v>
      </c>
      <c r="R35" s="52">
        <v>0.0509468833839685</v>
      </c>
      <c r="S35" s="52">
        <v>8.15691023898193</v>
      </c>
      <c r="T35" s="53">
        <v>13.2638198115731</v>
      </c>
      <c r="U35" s="52">
        <v>0.645517383292505</v>
      </c>
      <c r="V35" s="54">
        <v>5.37117471873132</v>
      </c>
    </row>
    <row r="36" ht="30" customHeight="1" spans="1:22">
      <c r="A36" s="50" t="s">
        <v>2738</v>
      </c>
      <c r="B36" s="51" t="s">
        <v>1344</v>
      </c>
      <c r="C36" s="51" t="s">
        <v>605</v>
      </c>
      <c r="D36" s="51" t="s">
        <v>1331</v>
      </c>
      <c r="E36" s="51" t="s">
        <v>1332</v>
      </c>
      <c r="F36" s="51" t="s">
        <v>1335</v>
      </c>
      <c r="G36" s="51" t="s">
        <v>1094</v>
      </c>
      <c r="H36" s="51" t="s">
        <v>81</v>
      </c>
      <c r="I36" s="51" t="s">
        <v>971</v>
      </c>
      <c r="J36" s="51" t="s">
        <v>972</v>
      </c>
      <c r="K36" s="51" t="s">
        <v>1342</v>
      </c>
      <c r="L36" s="51" t="s">
        <v>1343</v>
      </c>
      <c r="M36" s="52">
        <v>0.0467496094636382</v>
      </c>
      <c r="N36" s="52">
        <v>0.600995149566818</v>
      </c>
      <c r="O36" s="52">
        <v>0.361195169802842</v>
      </c>
      <c r="P36" s="52">
        <v>-1.13120088368733</v>
      </c>
      <c r="Q36" s="52">
        <v>1.2247001026146</v>
      </c>
      <c r="R36" s="52">
        <v>0.0509468833839685</v>
      </c>
      <c r="S36" s="52">
        <v>2.42634788725802</v>
      </c>
      <c r="T36" s="53">
        <v>3.94544505626413</v>
      </c>
      <c r="U36" s="52">
        <v>-0.38986758767783</v>
      </c>
      <c r="V36" s="54">
        <v>0.476894965786734</v>
      </c>
    </row>
    <row r="37" ht="30" customHeight="1" spans="1:22">
      <c r="A37" s="50" t="s">
        <v>2738</v>
      </c>
      <c r="B37" s="51" t="s">
        <v>1353</v>
      </c>
      <c r="C37" s="51" t="s">
        <v>605</v>
      </c>
      <c r="D37" s="51" t="s">
        <v>1348</v>
      </c>
      <c r="E37" s="51" t="s">
        <v>1349</v>
      </c>
      <c r="F37" s="51" t="s">
        <v>1350</v>
      </c>
      <c r="G37" s="51" t="s">
        <v>1094</v>
      </c>
      <c r="H37" s="51" t="s">
        <v>81</v>
      </c>
      <c r="I37" s="51" t="s">
        <v>971</v>
      </c>
      <c r="J37" s="51" t="s">
        <v>972</v>
      </c>
      <c r="K37" s="51" t="s">
        <v>1342</v>
      </c>
      <c r="L37" s="51" t="s">
        <v>1343</v>
      </c>
      <c r="M37" s="52">
        <v>0.0535768710508093</v>
      </c>
      <c r="N37" s="52">
        <v>0.677099556747379</v>
      </c>
      <c r="O37" s="52">
        <v>0.458463809747497</v>
      </c>
      <c r="P37" s="52">
        <v>-1.27353826017405</v>
      </c>
      <c r="Q37" s="52">
        <v>1.38069200227567</v>
      </c>
      <c r="R37" s="52">
        <v>0.0509468833839685</v>
      </c>
      <c r="S37" s="52">
        <v>1.96305262822963</v>
      </c>
      <c r="T37" s="53">
        <v>3.1920881287916</v>
      </c>
      <c r="U37" s="52">
        <v>-0.383040326090659</v>
      </c>
      <c r="V37" s="54">
        <v>0.363456596177792</v>
      </c>
    </row>
    <row r="38" ht="30" customHeight="1" spans="1:22">
      <c r="A38" s="50" t="s">
        <v>2739</v>
      </c>
      <c r="B38" s="51" t="s">
        <v>1373</v>
      </c>
      <c r="C38" s="51" t="s">
        <v>56</v>
      </c>
      <c r="D38" s="51" t="s">
        <v>962</v>
      </c>
      <c r="E38" s="51" t="s">
        <v>1368</v>
      </c>
      <c r="F38" s="51" t="s">
        <v>968</v>
      </c>
      <c r="G38" s="51" t="s">
        <v>969</v>
      </c>
      <c r="H38" s="51" t="s">
        <v>47</v>
      </c>
      <c r="I38" s="51" t="s">
        <v>971</v>
      </c>
      <c r="J38" s="51" t="s">
        <v>972</v>
      </c>
      <c r="K38" s="51" t="s">
        <v>980</v>
      </c>
      <c r="L38" s="51" t="s">
        <v>1372</v>
      </c>
      <c r="M38" s="52">
        <v>0.756128569647462</v>
      </c>
      <c r="N38" s="52">
        <v>0.292775176779677</v>
      </c>
      <c r="O38" s="52">
        <v>0.0857173041383712</v>
      </c>
      <c r="P38" s="52">
        <v>0.182289223159295</v>
      </c>
      <c r="Q38" s="52">
        <v>1.32996791613563</v>
      </c>
      <c r="R38" s="52">
        <v>0</v>
      </c>
      <c r="S38" s="52">
        <v>11.6662558400778</v>
      </c>
      <c r="T38" s="53">
        <v>20.7995981050371</v>
      </c>
      <c r="U38" s="52">
        <v>0.313008137499575</v>
      </c>
      <c r="V38" s="54">
        <v>1.14299084794822</v>
      </c>
    </row>
    <row r="39" ht="30" customHeight="1" spans="1:22">
      <c r="A39" s="50" t="s">
        <v>2739</v>
      </c>
      <c r="B39" s="51" t="s">
        <v>1379</v>
      </c>
      <c r="C39" s="51" t="s">
        <v>135</v>
      </c>
      <c r="D39" s="51" t="s">
        <v>986</v>
      </c>
      <c r="E39" s="51" t="s">
        <v>1374</v>
      </c>
      <c r="F39" s="51" t="s">
        <v>990</v>
      </c>
      <c r="G39" s="51" t="s">
        <v>969</v>
      </c>
      <c r="H39" s="51" t="s">
        <v>81</v>
      </c>
      <c r="I39" s="51" t="s">
        <v>991</v>
      </c>
      <c r="J39" s="51" t="s">
        <v>972</v>
      </c>
      <c r="K39" s="51" t="s">
        <v>998</v>
      </c>
      <c r="L39" s="51" t="s">
        <v>1378</v>
      </c>
      <c r="M39" s="52">
        <v>0.484768847144495</v>
      </c>
      <c r="N39" s="52">
        <v>0.3203297057575</v>
      </c>
      <c r="O39" s="52">
        <v>0.102611120390687</v>
      </c>
      <c r="P39" s="52">
        <v>-0.143077376140205</v>
      </c>
      <c r="Q39" s="52">
        <v>1.1126150704292</v>
      </c>
      <c r="R39" s="52">
        <v>0</v>
      </c>
      <c r="S39" s="52">
        <v>9.74553241590726</v>
      </c>
      <c r="T39" s="53">
        <v>17.3751682072772</v>
      </c>
      <c r="U39" s="52">
        <v>0.0416484149966078</v>
      </c>
      <c r="V39" s="54">
        <v>0.0169045076705653</v>
      </c>
    </row>
    <row r="40" ht="30" customHeight="1" spans="1:22">
      <c r="A40" s="50" t="s">
        <v>2739</v>
      </c>
      <c r="B40" s="51" t="s">
        <v>1382</v>
      </c>
      <c r="C40" s="51" t="s">
        <v>135</v>
      </c>
      <c r="D40" s="51" t="s">
        <v>1004</v>
      </c>
      <c r="E40" s="51" t="s">
        <v>1380</v>
      </c>
      <c r="F40" s="51" t="s">
        <v>1006</v>
      </c>
      <c r="G40" s="51" t="s">
        <v>969</v>
      </c>
      <c r="H40" s="51" t="s">
        <v>81</v>
      </c>
      <c r="I40" s="51" t="s">
        <v>991</v>
      </c>
      <c r="J40" s="51" t="s">
        <v>972</v>
      </c>
      <c r="K40" s="51" t="s">
        <v>998</v>
      </c>
      <c r="L40" s="51" t="s">
        <v>1378</v>
      </c>
      <c r="M40" s="52">
        <v>0.65989838869198</v>
      </c>
      <c r="N40" s="52">
        <v>0.323787754270504</v>
      </c>
      <c r="O40" s="52">
        <v>0.104838509815536</v>
      </c>
      <c r="P40" s="52">
        <v>0.0252743903217925</v>
      </c>
      <c r="Q40" s="52">
        <v>1.29452238706217</v>
      </c>
      <c r="R40" s="52">
        <v>0</v>
      </c>
      <c r="S40" s="52">
        <v>9.53847972237971</v>
      </c>
      <c r="T40" s="53">
        <v>17.0060169670701</v>
      </c>
      <c r="U40" s="52">
        <v>0.216777956544093</v>
      </c>
      <c r="V40" s="54">
        <v>0.448238748586911</v>
      </c>
    </row>
    <row r="41" ht="30" customHeight="1" spans="1:22">
      <c r="A41" s="50" t="s">
        <v>2739</v>
      </c>
      <c r="B41" s="51" t="s">
        <v>1395</v>
      </c>
      <c r="C41" s="51" t="s">
        <v>257</v>
      </c>
      <c r="D41" s="51" t="s">
        <v>1383</v>
      </c>
      <c r="E41" s="51" t="s">
        <v>1384</v>
      </c>
      <c r="F41" s="51" t="s">
        <v>1386</v>
      </c>
      <c r="G41" s="51" t="s">
        <v>1387</v>
      </c>
      <c r="H41" s="51" t="s">
        <v>81</v>
      </c>
      <c r="I41" s="51" t="s">
        <v>971</v>
      </c>
      <c r="J41" s="51" t="s">
        <v>1064</v>
      </c>
      <c r="K41" s="51" t="s">
        <v>1393</v>
      </c>
      <c r="L41" s="51" t="s">
        <v>1394</v>
      </c>
      <c r="M41" s="52">
        <v>0.518440890371387</v>
      </c>
      <c r="N41" s="52">
        <v>0.377793383978968</v>
      </c>
      <c r="O41" s="52">
        <v>0.14272784097828</v>
      </c>
      <c r="P41" s="52">
        <v>-0.222034142227392</v>
      </c>
      <c r="Q41" s="52">
        <v>1.25891592297016</v>
      </c>
      <c r="R41" s="52">
        <v>0</v>
      </c>
      <c r="S41" s="52">
        <v>7.00634153186816</v>
      </c>
      <c r="T41" s="53">
        <v>12.4915045621454</v>
      </c>
      <c r="U41" s="52">
        <v>0.0753204582234989</v>
      </c>
      <c r="V41" s="54">
        <v>0.0397481765863828</v>
      </c>
    </row>
    <row r="42" ht="30" customHeight="1" spans="1:22">
      <c r="A42" s="50" t="s">
        <v>2739</v>
      </c>
      <c r="B42" s="51" t="s">
        <v>1405</v>
      </c>
      <c r="C42" s="51" t="s">
        <v>257</v>
      </c>
      <c r="D42" s="51" t="s">
        <v>1399</v>
      </c>
      <c r="E42" s="51" t="s">
        <v>1400</v>
      </c>
      <c r="F42" s="51" t="s">
        <v>1401</v>
      </c>
      <c r="G42" s="51" t="s">
        <v>1387</v>
      </c>
      <c r="H42" s="51" t="s">
        <v>47</v>
      </c>
      <c r="I42" s="51" t="s">
        <v>971</v>
      </c>
      <c r="J42" s="51" t="s">
        <v>1064</v>
      </c>
      <c r="K42" s="51" t="s">
        <v>1393</v>
      </c>
      <c r="L42" s="51" t="s">
        <v>1394</v>
      </c>
      <c r="M42" s="52">
        <v>-0.0513058339208263</v>
      </c>
      <c r="N42" s="52">
        <v>0.381438953128586</v>
      </c>
      <c r="O42" s="52">
        <v>0.145495674963832</v>
      </c>
      <c r="P42" s="52">
        <v>-0.798926182052855</v>
      </c>
      <c r="Q42" s="52">
        <v>0.696314514211202</v>
      </c>
      <c r="R42" s="52">
        <v>0</v>
      </c>
      <c r="S42" s="52">
        <v>6.87305653758153</v>
      </c>
      <c r="T42" s="53">
        <v>12.2538726815664</v>
      </c>
      <c r="U42" s="52">
        <v>-0.494426266068714</v>
      </c>
      <c r="V42" s="54">
        <v>1.68016906783944</v>
      </c>
    </row>
    <row r="43" ht="30" customHeight="1" spans="1:22">
      <c r="A43" s="50" t="s">
        <v>2739</v>
      </c>
      <c r="B43" s="51" t="s">
        <v>1412</v>
      </c>
      <c r="C43" s="51" t="s">
        <v>481</v>
      </c>
      <c r="D43" s="51" t="s">
        <v>1165</v>
      </c>
      <c r="E43" s="51" t="s">
        <v>1406</v>
      </c>
      <c r="F43" s="51" t="s">
        <v>1169</v>
      </c>
      <c r="G43" s="51" t="s">
        <v>1170</v>
      </c>
      <c r="H43" s="51" t="s">
        <v>47</v>
      </c>
      <c r="I43" s="51" t="s">
        <v>971</v>
      </c>
      <c r="J43" s="51" t="s">
        <v>972</v>
      </c>
      <c r="K43" s="51" t="s">
        <v>1176</v>
      </c>
      <c r="L43" s="51" t="s">
        <v>1411</v>
      </c>
      <c r="M43" s="52">
        <v>0.352121342179348</v>
      </c>
      <c r="N43" s="52">
        <v>0.418039228515676</v>
      </c>
      <c r="O43" s="52">
        <v>0.174756796577982</v>
      </c>
      <c r="P43" s="52">
        <v>-0.467235545711377</v>
      </c>
      <c r="Q43" s="52">
        <v>1.17147823007007</v>
      </c>
      <c r="R43" s="52">
        <v>0</v>
      </c>
      <c r="S43" s="52">
        <v>5.7222381022175</v>
      </c>
      <c r="T43" s="53">
        <v>10.202095206808</v>
      </c>
      <c r="U43" s="52">
        <v>-0.0909990899685393</v>
      </c>
      <c r="V43" s="54">
        <v>0.0473849059793628</v>
      </c>
    </row>
    <row r="44" ht="30" customHeight="1" spans="1:22">
      <c r="A44" s="50" t="s">
        <v>2739</v>
      </c>
      <c r="B44" s="51" t="s">
        <v>1416</v>
      </c>
      <c r="C44" s="51" t="s">
        <v>481</v>
      </c>
      <c r="D44" s="51" t="s">
        <v>1182</v>
      </c>
      <c r="E44" s="51" t="s">
        <v>1413</v>
      </c>
      <c r="F44" s="51" t="s">
        <v>1184</v>
      </c>
      <c r="G44" s="51" t="s">
        <v>1170</v>
      </c>
      <c r="H44" s="51" t="s">
        <v>81</v>
      </c>
      <c r="I44" s="51" t="s">
        <v>971</v>
      </c>
      <c r="J44" s="51" t="s">
        <v>972</v>
      </c>
      <c r="K44" s="51" t="s">
        <v>1176</v>
      </c>
      <c r="L44" s="51" t="s">
        <v>1411</v>
      </c>
      <c r="M44" s="52">
        <v>-0.0506595024350179</v>
      </c>
      <c r="N44" s="52">
        <v>0.424976363009572</v>
      </c>
      <c r="O44" s="52">
        <v>0.180604909116843</v>
      </c>
      <c r="P44" s="52">
        <v>-0.883613173933779</v>
      </c>
      <c r="Q44" s="52">
        <v>0.782294169063743</v>
      </c>
      <c r="R44" s="52">
        <v>0</v>
      </c>
      <c r="S44" s="52">
        <v>5.5369480535717</v>
      </c>
      <c r="T44" s="53">
        <v>9.87174427009572</v>
      </c>
      <c r="U44" s="52">
        <v>-0.493779934582906</v>
      </c>
      <c r="V44" s="54">
        <v>1.35001105445566</v>
      </c>
    </row>
    <row r="45" ht="30" customHeight="1" spans="1:22">
      <c r="A45" s="50" t="s">
        <v>2740</v>
      </c>
      <c r="B45" s="51" t="s">
        <v>1432</v>
      </c>
      <c r="C45" s="51" t="s">
        <v>56</v>
      </c>
      <c r="D45" s="51" t="s">
        <v>962</v>
      </c>
      <c r="E45" s="51" t="s">
        <v>1429</v>
      </c>
      <c r="F45" s="51" t="s">
        <v>968</v>
      </c>
      <c r="G45" s="51" t="s">
        <v>969</v>
      </c>
      <c r="H45" s="51" t="s">
        <v>47</v>
      </c>
      <c r="I45" s="51" t="s">
        <v>971</v>
      </c>
      <c r="J45" s="51" t="s">
        <v>972</v>
      </c>
      <c r="K45" s="51" t="s">
        <v>980</v>
      </c>
      <c r="L45" s="51" t="s">
        <v>1431</v>
      </c>
      <c r="M45" s="52">
        <v>0.433310917249261</v>
      </c>
      <c r="N45" s="52">
        <v>0.286142592967342</v>
      </c>
      <c r="O45" s="52">
        <v>0.081877583510074</v>
      </c>
      <c r="P45" s="52">
        <v>-0.12752856496673</v>
      </c>
      <c r="Q45" s="52">
        <v>0.994150399465251</v>
      </c>
      <c r="R45" s="52">
        <v>0.0116723727552735</v>
      </c>
      <c r="S45" s="52">
        <v>10.689475868525</v>
      </c>
      <c r="T45" s="53">
        <v>7.46398539680106</v>
      </c>
      <c r="U45" s="52">
        <v>0.195993650507088</v>
      </c>
      <c r="V45" s="54">
        <v>0.495432928556935</v>
      </c>
    </row>
    <row r="46" ht="30" customHeight="1" spans="1:22">
      <c r="A46" s="50" t="s">
        <v>2740</v>
      </c>
      <c r="B46" s="51" t="s">
        <v>1444</v>
      </c>
      <c r="C46" s="51" t="s">
        <v>108</v>
      </c>
      <c r="D46" s="51" t="s">
        <v>1433</v>
      </c>
      <c r="E46" s="51" t="s">
        <v>1434</v>
      </c>
      <c r="F46" s="51" t="s">
        <v>1437</v>
      </c>
      <c r="G46" s="51" t="s">
        <v>969</v>
      </c>
      <c r="H46" s="51" t="s">
        <v>47</v>
      </c>
      <c r="I46" s="51" t="s">
        <v>971</v>
      </c>
      <c r="J46" s="51" t="s">
        <v>972</v>
      </c>
      <c r="K46" s="51" t="s">
        <v>980</v>
      </c>
      <c r="L46" s="51" t="s">
        <v>1443</v>
      </c>
      <c r="M46" s="52">
        <v>0.111230963040267</v>
      </c>
      <c r="N46" s="52">
        <v>0.209831676532522</v>
      </c>
      <c r="O46" s="52">
        <v>0.0440293324764491</v>
      </c>
      <c r="P46" s="52">
        <v>-0.300039122963477</v>
      </c>
      <c r="Q46" s="52">
        <v>0.522501049044011</v>
      </c>
      <c r="R46" s="52">
        <v>0.0116723727552735</v>
      </c>
      <c r="S46" s="52">
        <v>17.9527717480091</v>
      </c>
      <c r="T46" s="53">
        <v>12.5356217467875</v>
      </c>
      <c r="U46" s="52">
        <v>-0.126086303701906</v>
      </c>
      <c r="V46" s="54">
        <v>0.330732225987728</v>
      </c>
    </row>
    <row r="47" ht="30" customHeight="1" spans="1:22">
      <c r="A47" s="50" t="s">
        <v>2740</v>
      </c>
      <c r="B47" s="51" t="s">
        <v>1452</v>
      </c>
      <c r="C47" s="51" t="s">
        <v>135</v>
      </c>
      <c r="D47" s="51" t="s">
        <v>986</v>
      </c>
      <c r="E47" s="51" t="s">
        <v>1448</v>
      </c>
      <c r="F47" s="51" t="s">
        <v>990</v>
      </c>
      <c r="G47" s="51" t="s">
        <v>969</v>
      </c>
      <c r="H47" s="51" t="s">
        <v>81</v>
      </c>
      <c r="I47" s="51" t="s">
        <v>991</v>
      </c>
      <c r="J47" s="51" t="s">
        <v>972</v>
      </c>
      <c r="K47" s="51" t="s">
        <v>998</v>
      </c>
      <c r="L47" s="51" t="s">
        <v>1451</v>
      </c>
      <c r="M47" s="52">
        <v>0</v>
      </c>
      <c r="N47" s="52">
        <v>0.316227766016838</v>
      </c>
      <c r="O47" s="52">
        <v>0.1</v>
      </c>
      <c r="P47" s="52">
        <v>-0.619806421393002</v>
      </c>
      <c r="Q47" s="52">
        <v>0.619806421393002</v>
      </c>
      <c r="R47" s="52">
        <v>0.0116723727552735</v>
      </c>
      <c r="S47" s="52">
        <v>8.95476629829894</v>
      </c>
      <c r="T47" s="53">
        <v>6.25271488558891</v>
      </c>
      <c r="U47" s="52">
        <v>-0.237317266742173</v>
      </c>
      <c r="V47" s="54">
        <v>0.537793447019283</v>
      </c>
    </row>
    <row r="48" ht="30" customHeight="1" spans="1:22">
      <c r="A48" s="50" t="s">
        <v>2740</v>
      </c>
      <c r="B48" s="51" t="s">
        <v>1455</v>
      </c>
      <c r="C48" s="51" t="s">
        <v>135</v>
      </c>
      <c r="D48" s="51" t="s">
        <v>1004</v>
      </c>
      <c r="E48" s="51" t="s">
        <v>1453</v>
      </c>
      <c r="F48" s="51" t="s">
        <v>1006</v>
      </c>
      <c r="G48" s="51" t="s">
        <v>969</v>
      </c>
      <c r="H48" s="51" t="s">
        <v>81</v>
      </c>
      <c r="I48" s="51" t="s">
        <v>991</v>
      </c>
      <c r="J48" s="51" t="s">
        <v>972</v>
      </c>
      <c r="K48" s="51" t="s">
        <v>998</v>
      </c>
      <c r="L48" s="51" t="s">
        <v>1451</v>
      </c>
      <c r="M48" s="52">
        <v>0.098245614035088</v>
      </c>
      <c r="N48" s="52">
        <v>0.316397292457111</v>
      </c>
      <c r="O48" s="52">
        <v>0.10010724667419</v>
      </c>
      <c r="P48" s="52">
        <v>-0.521893079180849</v>
      </c>
      <c r="Q48" s="52">
        <v>0.718384307251025</v>
      </c>
      <c r="R48" s="52">
        <v>0.0116723727552735</v>
      </c>
      <c r="S48" s="52">
        <v>8.94617467033898</v>
      </c>
      <c r="T48" s="53">
        <v>6.24671573404802</v>
      </c>
      <c r="U48" s="52">
        <v>-0.139071652707085</v>
      </c>
      <c r="V48" s="54">
        <v>0.178453561292748</v>
      </c>
    </row>
    <row r="49" ht="30" customHeight="1" spans="1:22">
      <c r="A49" s="50" t="s">
        <v>2740</v>
      </c>
      <c r="B49" s="51" t="s">
        <v>1462</v>
      </c>
      <c r="C49" s="51" t="s">
        <v>257</v>
      </c>
      <c r="D49" s="51" t="s">
        <v>1383</v>
      </c>
      <c r="E49" s="51" t="s">
        <v>1459</v>
      </c>
      <c r="F49" s="51" t="s">
        <v>1386</v>
      </c>
      <c r="G49" s="51" t="s">
        <v>1387</v>
      </c>
      <c r="H49" s="51" t="s">
        <v>81</v>
      </c>
      <c r="I49" s="51" t="s">
        <v>971</v>
      </c>
      <c r="J49" s="51" t="s">
        <v>1064</v>
      </c>
      <c r="K49" s="51" t="s">
        <v>1393</v>
      </c>
      <c r="L49" s="51" t="s">
        <v>1461</v>
      </c>
      <c r="M49" s="52">
        <v>0.520058060039215</v>
      </c>
      <c r="N49" s="52">
        <v>0.377828111786891</v>
      </c>
      <c r="O49" s="52">
        <v>0.142754082056447</v>
      </c>
      <c r="P49" s="52">
        <v>-0.22048503906309</v>
      </c>
      <c r="Q49" s="52">
        <v>1.26060115914152</v>
      </c>
      <c r="R49" s="52">
        <v>0.0116723727552735</v>
      </c>
      <c r="S49" s="52">
        <v>6.47557441643802</v>
      </c>
      <c r="T49" s="53">
        <v>4.52160550008907</v>
      </c>
      <c r="U49" s="52">
        <v>0.282740793297042</v>
      </c>
      <c r="V49" s="54">
        <v>0.58165000164457</v>
      </c>
    </row>
    <row r="50" ht="30" customHeight="1" spans="1:22">
      <c r="A50" s="50" t="s">
        <v>2740</v>
      </c>
      <c r="B50" s="51" t="s">
        <v>1464</v>
      </c>
      <c r="C50" s="51" t="s">
        <v>257</v>
      </c>
      <c r="D50" s="51" t="s">
        <v>1399</v>
      </c>
      <c r="E50" s="51" t="s">
        <v>1463</v>
      </c>
      <c r="F50" s="51" t="s">
        <v>1401</v>
      </c>
      <c r="G50" s="51" t="s">
        <v>1387</v>
      </c>
      <c r="H50" s="51" t="s">
        <v>47</v>
      </c>
      <c r="I50" s="51" t="s">
        <v>971</v>
      </c>
      <c r="J50" s="51" t="s">
        <v>1064</v>
      </c>
      <c r="K50" s="51" t="s">
        <v>1393</v>
      </c>
      <c r="L50" s="51" t="s">
        <v>1461</v>
      </c>
      <c r="M50" s="52">
        <v>0.0416996796820178</v>
      </c>
      <c r="N50" s="52">
        <v>0.381420653863137</v>
      </c>
      <c r="O50" s="52">
        <v>0.145481715193383</v>
      </c>
      <c r="P50" s="52">
        <v>-0.70588480188973</v>
      </c>
      <c r="Q50" s="52">
        <v>0.789284161253766</v>
      </c>
      <c r="R50" s="52">
        <v>0.0116723727552735</v>
      </c>
      <c r="S50" s="52">
        <v>6.36318159491155</v>
      </c>
      <c r="T50" s="53">
        <v>4.44312659346195</v>
      </c>
      <c r="U50" s="52">
        <v>-0.195617587060155</v>
      </c>
      <c r="V50" s="54">
        <v>0.248674443902746</v>
      </c>
    </row>
    <row r="51" ht="30" customHeight="1" spans="1:22">
      <c r="A51" s="50" t="s">
        <v>2740</v>
      </c>
      <c r="B51" s="51" t="s">
        <v>1485</v>
      </c>
      <c r="C51" s="51" t="s">
        <v>435</v>
      </c>
      <c r="D51" s="51" t="s">
        <v>1149</v>
      </c>
      <c r="E51" s="51" t="s">
        <v>1480</v>
      </c>
      <c r="F51" s="51" t="s">
        <v>1153</v>
      </c>
      <c r="G51" s="51" t="s">
        <v>1154</v>
      </c>
      <c r="H51" s="51" t="s">
        <v>81</v>
      </c>
      <c r="I51" s="51" t="s">
        <v>971</v>
      </c>
      <c r="J51" s="51" t="s">
        <v>1064</v>
      </c>
      <c r="K51" s="51" t="s">
        <v>980</v>
      </c>
      <c r="L51" s="51" t="s">
        <v>1484</v>
      </c>
      <c r="M51" s="52">
        <v>-0.531529868360196</v>
      </c>
      <c r="N51" s="52">
        <v>0.354406822864574</v>
      </c>
      <c r="O51" s="52">
        <v>0.125604196092962</v>
      </c>
      <c r="P51" s="52">
        <v>-1.22616724117476</v>
      </c>
      <c r="Q51" s="52">
        <v>0.163107504454369</v>
      </c>
      <c r="R51" s="52">
        <v>0.0116723727552735</v>
      </c>
      <c r="S51" s="52">
        <v>7.28456435348075</v>
      </c>
      <c r="T51" s="53">
        <v>5.0864871790894</v>
      </c>
      <c r="U51" s="52">
        <v>-0.768847135102369</v>
      </c>
      <c r="V51" s="54">
        <v>4.64021818341567</v>
      </c>
    </row>
    <row r="52" ht="30" customHeight="1" spans="1:22">
      <c r="A52" s="50" t="s">
        <v>2740</v>
      </c>
      <c r="B52" s="51" t="s">
        <v>1491</v>
      </c>
      <c r="C52" s="51" t="s">
        <v>481</v>
      </c>
      <c r="D52" s="51" t="s">
        <v>1165</v>
      </c>
      <c r="E52" s="51" t="s">
        <v>1486</v>
      </c>
      <c r="F52" s="51" t="s">
        <v>1169</v>
      </c>
      <c r="G52" s="51" t="s">
        <v>1170</v>
      </c>
      <c r="H52" s="51" t="s">
        <v>47</v>
      </c>
      <c r="I52" s="51" t="s">
        <v>971</v>
      </c>
      <c r="J52" s="51" t="s">
        <v>972</v>
      </c>
      <c r="K52" s="51" t="s">
        <v>1176</v>
      </c>
      <c r="L52" s="51" t="s">
        <v>1490</v>
      </c>
      <c r="M52" s="52">
        <v>0.749427100343928</v>
      </c>
      <c r="N52" s="52">
        <v>0.426968983381186</v>
      </c>
      <c r="O52" s="52">
        <v>0.182302512769563</v>
      </c>
      <c r="P52" s="52">
        <v>-0.0874321070831963</v>
      </c>
      <c r="Q52" s="52">
        <v>1.58628630777105</v>
      </c>
      <c r="R52" s="52">
        <v>0.0116723727552735</v>
      </c>
      <c r="S52" s="52">
        <v>5.15530656092053</v>
      </c>
      <c r="T52" s="53">
        <v>3.59972119868335</v>
      </c>
      <c r="U52" s="52">
        <v>0.512109833601755</v>
      </c>
      <c r="V52" s="54">
        <v>1.46915379422524</v>
      </c>
    </row>
    <row r="53" ht="30" customHeight="1" spans="1:22">
      <c r="A53" s="50" t="s">
        <v>2740</v>
      </c>
      <c r="B53" s="51" t="s">
        <v>1495</v>
      </c>
      <c r="C53" s="51" t="s">
        <v>481</v>
      </c>
      <c r="D53" s="51" t="s">
        <v>1182</v>
      </c>
      <c r="E53" s="51" t="s">
        <v>1492</v>
      </c>
      <c r="F53" s="51" t="s">
        <v>1184</v>
      </c>
      <c r="G53" s="51" t="s">
        <v>1170</v>
      </c>
      <c r="H53" s="51" t="s">
        <v>81</v>
      </c>
      <c r="I53" s="51" t="s">
        <v>971</v>
      </c>
      <c r="J53" s="51" t="s">
        <v>972</v>
      </c>
      <c r="K53" s="51" t="s">
        <v>1176</v>
      </c>
      <c r="L53" s="51" t="s">
        <v>1490</v>
      </c>
      <c r="M53" s="52">
        <v>0.0268933805292898</v>
      </c>
      <c r="N53" s="52">
        <v>0.424934658841468</v>
      </c>
      <c r="O53" s="52">
        <v>0.180569464284715</v>
      </c>
      <c r="P53" s="52">
        <v>-0.805978550799988</v>
      </c>
      <c r="Q53" s="52">
        <v>0.859765311858568</v>
      </c>
      <c r="R53" s="52">
        <v>0.0116723727552735</v>
      </c>
      <c r="S53" s="52">
        <v>5.20178133645273</v>
      </c>
      <c r="T53" s="53">
        <v>3.63217246665556</v>
      </c>
      <c r="U53" s="52">
        <v>-0.210423886212883</v>
      </c>
      <c r="V53" s="54">
        <v>0.232759440938329</v>
      </c>
    </row>
    <row r="54" ht="30" customHeight="1" spans="1:22">
      <c r="A54" s="50" t="s">
        <v>2740</v>
      </c>
      <c r="B54" s="51" t="s">
        <v>1500</v>
      </c>
      <c r="C54" s="51" t="s">
        <v>531</v>
      </c>
      <c r="D54" s="51" t="s">
        <v>1300</v>
      </c>
      <c r="E54" s="51" t="s">
        <v>1496</v>
      </c>
      <c r="F54" s="51" t="s">
        <v>1303</v>
      </c>
      <c r="G54" s="51" t="s">
        <v>1304</v>
      </c>
      <c r="H54" s="51" t="s">
        <v>81</v>
      </c>
      <c r="I54" s="51" t="s">
        <v>971</v>
      </c>
      <c r="J54" s="51" t="s">
        <v>1064</v>
      </c>
      <c r="K54" s="51" t="s">
        <v>980</v>
      </c>
      <c r="L54" s="51" t="s">
        <v>1499</v>
      </c>
      <c r="M54" s="52">
        <v>0.564982038551276</v>
      </c>
      <c r="N54" s="52">
        <v>0.340424010645857</v>
      </c>
      <c r="O54" s="52">
        <v>0.11588850702421</v>
      </c>
      <c r="P54" s="52">
        <v>-0.102249022314603</v>
      </c>
      <c r="Q54" s="52">
        <v>1.23221309941715</v>
      </c>
      <c r="R54" s="52">
        <v>0.0116723727552735</v>
      </c>
      <c r="S54" s="52">
        <v>7.83939403466575</v>
      </c>
      <c r="T54" s="53">
        <v>5.47390005966575</v>
      </c>
      <c r="U54" s="52">
        <v>0.327664771809103</v>
      </c>
      <c r="V54" s="54">
        <v>0.95730936315854</v>
      </c>
    </row>
    <row r="55" ht="30" customHeight="1" spans="1:22">
      <c r="A55" s="50" t="s">
        <v>2740</v>
      </c>
      <c r="B55" s="51" t="s">
        <v>1506</v>
      </c>
      <c r="C55" s="51" t="s">
        <v>555</v>
      </c>
      <c r="D55" s="51" t="s">
        <v>1315</v>
      </c>
      <c r="E55" s="51" t="s">
        <v>1502</v>
      </c>
      <c r="F55" s="51" t="s">
        <v>1319</v>
      </c>
      <c r="G55" s="51" t="s">
        <v>1320</v>
      </c>
      <c r="H55" s="51" t="s">
        <v>81</v>
      </c>
      <c r="I55" s="51" t="s">
        <v>971</v>
      </c>
      <c r="J55" s="51" t="s">
        <v>972</v>
      </c>
      <c r="K55" s="51" t="s">
        <v>980</v>
      </c>
      <c r="L55" s="51" t="s">
        <v>1505</v>
      </c>
      <c r="M55" s="52">
        <v>-0.0666757457981039</v>
      </c>
      <c r="N55" s="52">
        <v>0.250069453712953</v>
      </c>
      <c r="O55" s="52">
        <v>0.0625347316802948</v>
      </c>
      <c r="P55" s="52">
        <v>-0.556811875075492</v>
      </c>
      <c r="Q55" s="52">
        <v>0.423460383479284</v>
      </c>
      <c r="R55" s="52">
        <v>0.0116723727552735</v>
      </c>
      <c r="S55" s="52">
        <v>13.4757986800074</v>
      </c>
      <c r="T55" s="53">
        <v>9.409550645413</v>
      </c>
      <c r="U55" s="52">
        <v>-0.303993012540277</v>
      </c>
      <c r="V55" s="54">
        <v>1.42560313351959</v>
      </c>
    </row>
    <row r="56" ht="30" customHeight="1" spans="1:22">
      <c r="A56" s="50" t="s">
        <v>2740</v>
      </c>
      <c r="B56" s="51" t="s">
        <v>1526</v>
      </c>
      <c r="C56" s="51" t="s">
        <v>605</v>
      </c>
      <c r="D56" s="51" t="s">
        <v>1331</v>
      </c>
      <c r="E56" s="51" t="s">
        <v>1522</v>
      </c>
      <c r="F56" s="51" t="s">
        <v>1335</v>
      </c>
      <c r="G56" s="51" t="s">
        <v>1094</v>
      </c>
      <c r="H56" s="51" t="s">
        <v>81</v>
      </c>
      <c r="I56" s="51" t="s">
        <v>971</v>
      </c>
      <c r="J56" s="51" t="s">
        <v>972</v>
      </c>
      <c r="K56" s="51" t="s">
        <v>1342</v>
      </c>
      <c r="L56" s="51" t="s">
        <v>1525</v>
      </c>
      <c r="M56" s="52">
        <v>0.342728213890803</v>
      </c>
      <c r="N56" s="52">
        <v>0.604672559753359</v>
      </c>
      <c r="O56" s="52">
        <v>0.36562890451868</v>
      </c>
      <c r="P56" s="52">
        <v>-0.842430003225781</v>
      </c>
      <c r="Q56" s="52">
        <v>1.52788643100739</v>
      </c>
      <c r="R56" s="52">
        <v>0.0116723727552735</v>
      </c>
      <c r="S56" s="52">
        <v>2.65040184126892</v>
      </c>
      <c r="T56" s="53">
        <v>1.85065768258436</v>
      </c>
      <c r="U56" s="52">
        <v>0.10541094714863</v>
      </c>
      <c r="V56" s="54">
        <v>0.0335916111256309</v>
      </c>
    </row>
    <row r="57" ht="30" customHeight="1" spans="1:22">
      <c r="A57" s="50" t="s">
        <v>2740</v>
      </c>
      <c r="B57" s="51" t="s">
        <v>1528</v>
      </c>
      <c r="C57" s="51" t="s">
        <v>605</v>
      </c>
      <c r="D57" s="51" t="s">
        <v>1348</v>
      </c>
      <c r="E57" s="51" t="s">
        <v>1527</v>
      </c>
      <c r="F57" s="51" t="s">
        <v>1350</v>
      </c>
      <c r="G57" s="51" t="s">
        <v>1094</v>
      </c>
      <c r="H57" s="51" t="s">
        <v>81</v>
      </c>
      <c r="I57" s="51" t="s">
        <v>971</v>
      </c>
      <c r="J57" s="51" t="s">
        <v>972</v>
      </c>
      <c r="K57" s="51" t="s">
        <v>1342</v>
      </c>
      <c r="L57" s="51" t="s">
        <v>1525</v>
      </c>
      <c r="M57" s="52">
        <v>0.402026055934332</v>
      </c>
      <c r="N57" s="52">
        <v>0.682407445705125</v>
      </c>
      <c r="O57" s="52">
        <v>0.465679921953793</v>
      </c>
      <c r="P57" s="52">
        <v>-0.935492537647713</v>
      </c>
      <c r="Q57" s="52">
        <v>1.73954464951638</v>
      </c>
      <c r="R57" s="52">
        <v>0.0116723727552735</v>
      </c>
      <c r="S57" s="52">
        <v>2.09488885061184</v>
      </c>
      <c r="T57" s="53">
        <v>1.46276767740585</v>
      </c>
      <c r="U57" s="52">
        <v>0.164708789192159</v>
      </c>
      <c r="V57" s="54">
        <v>0.062149130676978</v>
      </c>
    </row>
    <row r="58" ht="30" customHeight="1" spans="1:22">
      <c r="A58" s="50" t="s">
        <v>2740</v>
      </c>
      <c r="B58" s="51" t="s">
        <v>1568</v>
      </c>
      <c r="C58" s="51" t="s">
        <v>739</v>
      </c>
      <c r="D58" s="51" t="s">
        <v>1560</v>
      </c>
      <c r="E58" s="51" t="s">
        <v>1561</v>
      </c>
      <c r="F58" s="51" t="s">
        <v>1562</v>
      </c>
      <c r="G58" s="51" t="s">
        <v>1548</v>
      </c>
      <c r="H58" s="51" t="s">
        <v>81</v>
      </c>
      <c r="I58" s="51" t="s">
        <v>971</v>
      </c>
      <c r="J58" s="51" t="s">
        <v>1064</v>
      </c>
      <c r="K58" s="51" t="s">
        <v>1555</v>
      </c>
      <c r="L58" s="51" t="s">
        <v>1556</v>
      </c>
      <c r="M58" s="52">
        <v>0.545303963243857</v>
      </c>
      <c r="N58" s="52">
        <v>0.307063741020001</v>
      </c>
      <c r="O58" s="52">
        <v>0.0942881410491984</v>
      </c>
      <c r="P58" s="52">
        <v>-0.0565409691553455</v>
      </c>
      <c r="Q58" s="52">
        <v>1.14714889564306</v>
      </c>
      <c r="R58" s="52">
        <v>0.0116723727552735</v>
      </c>
      <c r="S58" s="52">
        <v>9.43747783108425</v>
      </c>
      <c r="T58" s="53">
        <v>6.58977087185909</v>
      </c>
      <c r="U58" s="52">
        <v>0.307986696501684</v>
      </c>
      <c r="V58" s="54">
        <v>1.04169727744894</v>
      </c>
    </row>
    <row r="59" ht="30" customHeight="1" spans="1:22">
      <c r="A59" s="50" t="s">
        <v>2740</v>
      </c>
      <c r="B59" s="51" t="s">
        <v>1577</v>
      </c>
      <c r="C59" s="51" t="s">
        <v>762</v>
      </c>
      <c r="D59" s="51" t="s">
        <v>1222</v>
      </c>
      <c r="E59" s="51" t="s">
        <v>1572</v>
      </c>
      <c r="F59" s="51" t="s">
        <v>1226</v>
      </c>
      <c r="G59" s="51" t="s">
        <v>1227</v>
      </c>
      <c r="H59" s="51" t="s">
        <v>81</v>
      </c>
      <c r="I59" s="51" t="s">
        <v>971</v>
      </c>
      <c r="J59" s="51" t="s">
        <v>972</v>
      </c>
      <c r="K59" s="51" t="s">
        <v>980</v>
      </c>
      <c r="L59" s="51" t="s">
        <v>1576</v>
      </c>
      <c r="M59" s="52">
        <v>-0.16336152229637</v>
      </c>
      <c r="N59" s="52">
        <v>0.329465885126119</v>
      </c>
      <c r="O59" s="52">
        <v>0.108547769461937</v>
      </c>
      <c r="P59" s="52">
        <v>-0.809114657143564</v>
      </c>
      <c r="Q59" s="52">
        <v>0.482391612550824</v>
      </c>
      <c r="R59" s="52">
        <v>0.0116723727552735</v>
      </c>
      <c r="S59" s="52">
        <v>8.3180736734883</v>
      </c>
      <c r="T59" s="53">
        <v>5.80814075377103</v>
      </c>
      <c r="U59" s="52">
        <v>-0.400678789038543</v>
      </c>
      <c r="V59" s="54">
        <v>1.43931679556473</v>
      </c>
    </row>
    <row r="60" ht="30" customHeight="1" spans="1:22">
      <c r="A60" s="50" t="s">
        <v>2740</v>
      </c>
      <c r="B60" s="51" t="s">
        <v>1589</v>
      </c>
      <c r="C60" s="51" t="s">
        <v>783</v>
      </c>
      <c r="D60" s="51" t="s">
        <v>1579</v>
      </c>
      <c r="E60" s="51" t="s">
        <v>1580</v>
      </c>
      <c r="F60" s="51" t="s">
        <v>1581</v>
      </c>
      <c r="G60" s="51" t="s">
        <v>1582</v>
      </c>
      <c r="H60" s="51" t="s">
        <v>81</v>
      </c>
      <c r="I60" s="51" t="s">
        <v>971</v>
      </c>
      <c r="J60" s="51" t="s">
        <v>972</v>
      </c>
      <c r="K60" s="51" t="s">
        <v>980</v>
      </c>
      <c r="L60" s="51" t="s">
        <v>1588</v>
      </c>
      <c r="M60" s="52">
        <v>0.29448926106341</v>
      </c>
      <c r="N60" s="52">
        <v>0.296477947066118</v>
      </c>
      <c r="O60" s="52">
        <v>0.0878991730965399</v>
      </c>
      <c r="P60" s="52">
        <v>-0.286607515186181</v>
      </c>
      <c r="Q60" s="52">
        <v>0.875586037313002</v>
      </c>
      <c r="R60" s="52">
        <v>0.0116723727552735</v>
      </c>
      <c r="S60" s="52">
        <v>10.0430297776861</v>
      </c>
      <c r="T60" s="53">
        <v>7.01260085361239</v>
      </c>
      <c r="U60" s="52">
        <v>0.0571719943212375</v>
      </c>
      <c r="V60" s="54">
        <v>0.0445618233744009</v>
      </c>
    </row>
    <row r="61" ht="30" customHeight="1" spans="1:22">
      <c r="A61" s="50" t="s">
        <v>2740</v>
      </c>
      <c r="B61" s="51" t="s">
        <v>1606</v>
      </c>
      <c r="C61" s="51" t="s">
        <v>830</v>
      </c>
      <c r="D61" s="51" t="s">
        <v>1593</v>
      </c>
      <c r="E61" s="51" t="s">
        <v>1594</v>
      </c>
      <c r="F61" s="51" t="s">
        <v>1596</v>
      </c>
      <c r="G61" s="51" t="s">
        <v>1597</v>
      </c>
      <c r="H61" s="51" t="s">
        <v>81</v>
      </c>
      <c r="I61" s="51" t="s">
        <v>971</v>
      </c>
      <c r="J61" s="51" t="s">
        <v>1064</v>
      </c>
      <c r="K61" s="51" t="s">
        <v>1604</v>
      </c>
      <c r="L61" s="51" t="s">
        <v>1605</v>
      </c>
      <c r="M61" s="52">
        <v>0.84850568637233</v>
      </c>
      <c r="N61" s="52">
        <v>0.384157781370172</v>
      </c>
      <c r="O61" s="52">
        <v>0.147577200987253</v>
      </c>
      <c r="P61" s="52">
        <v>0.0955564348867924</v>
      </c>
      <c r="Q61" s="52">
        <v>1.60145493785787</v>
      </c>
      <c r="R61" s="52">
        <v>0.0116723727552735</v>
      </c>
      <c r="S61" s="52">
        <v>6.2794516587956</v>
      </c>
      <c r="T61" s="53">
        <v>4.38466170443172</v>
      </c>
      <c r="U61" s="52">
        <v>0.611188419630157</v>
      </c>
      <c r="V61" s="54">
        <v>2.57626488051544</v>
      </c>
    </row>
    <row r="62" ht="30" customHeight="1" spans="1:22">
      <c r="A62" s="50" t="s">
        <v>2740</v>
      </c>
      <c r="B62" s="51" t="s">
        <v>1615</v>
      </c>
      <c r="C62" s="51" t="s">
        <v>830</v>
      </c>
      <c r="D62" s="51" t="s">
        <v>1610</v>
      </c>
      <c r="E62" s="51" t="s">
        <v>1611</v>
      </c>
      <c r="F62" s="51" t="s">
        <v>1612</v>
      </c>
      <c r="G62" s="51" t="s">
        <v>1597</v>
      </c>
      <c r="H62" s="51" t="s">
        <v>81</v>
      </c>
      <c r="I62" s="51" t="s">
        <v>971</v>
      </c>
      <c r="J62" s="51" t="s">
        <v>1064</v>
      </c>
      <c r="K62" s="51" t="s">
        <v>1604</v>
      </c>
      <c r="L62" s="51" t="s">
        <v>1605</v>
      </c>
      <c r="M62" s="52">
        <v>0.885777305723432</v>
      </c>
      <c r="N62" s="52">
        <v>0.391872367958405</v>
      </c>
      <c r="O62" s="52">
        <v>0.153563952769327</v>
      </c>
      <c r="P62" s="52">
        <v>0.117707464524958</v>
      </c>
      <c r="Q62" s="52">
        <v>1.65384714692191</v>
      </c>
      <c r="R62" s="52">
        <v>0.0116723727552735</v>
      </c>
      <c r="S62" s="52">
        <v>6.05193801559765</v>
      </c>
      <c r="T62" s="53">
        <v>4.22579905005194</v>
      </c>
      <c r="U62" s="52">
        <v>0.648460038981259</v>
      </c>
      <c r="V62" s="54">
        <v>2.78418621054896</v>
      </c>
    </row>
    <row r="63" ht="30" customHeight="1" spans="1:22">
      <c r="A63" s="50" t="s">
        <v>2741</v>
      </c>
      <c r="B63" s="51" t="s">
        <v>1639</v>
      </c>
      <c r="C63" s="51" t="s">
        <v>56</v>
      </c>
      <c r="D63" s="51" t="s">
        <v>962</v>
      </c>
      <c r="E63" s="51" t="s">
        <v>1634</v>
      </c>
      <c r="F63" s="51" t="s">
        <v>968</v>
      </c>
      <c r="G63" s="51" t="s">
        <v>969</v>
      </c>
      <c r="H63" s="51" t="s">
        <v>47</v>
      </c>
      <c r="I63" s="51" t="s">
        <v>971</v>
      </c>
      <c r="J63" s="51" t="s">
        <v>972</v>
      </c>
      <c r="K63" s="51" t="s">
        <v>980</v>
      </c>
      <c r="L63" s="51" t="s">
        <v>1638</v>
      </c>
      <c r="M63" s="52">
        <v>0.673085317075232</v>
      </c>
      <c r="N63" s="52">
        <v>0.29074118807046</v>
      </c>
      <c r="O63" s="52">
        <v>0.0845304384406227</v>
      </c>
      <c r="P63" s="52">
        <v>0.10323258845713</v>
      </c>
      <c r="Q63" s="52">
        <v>1.24293804569333</v>
      </c>
      <c r="R63" s="52">
        <v>0.2852501775966</v>
      </c>
      <c r="S63" s="52">
        <v>2.70430616595473</v>
      </c>
      <c r="T63" s="53">
        <v>7.0972658667968</v>
      </c>
      <c r="U63" s="52">
        <v>0.259596308506081</v>
      </c>
      <c r="V63" s="54">
        <v>0.808114749979428</v>
      </c>
    </row>
    <row r="64" ht="30" customHeight="1" spans="1:22">
      <c r="A64" s="50" t="s">
        <v>2741</v>
      </c>
      <c r="B64" s="51" t="s">
        <v>1644</v>
      </c>
      <c r="C64" s="51" t="s">
        <v>157</v>
      </c>
      <c r="D64" s="51" t="s">
        <v>1013</v>
      </c>
      <c r="E64" s="51" t="s">
        <v>1640</v>
      </c>
      <c r="F64" s="51" t="s">
        <v>1017</v>
      </c>
      <c r="G64" s="51" t="s">
        <v>1018</v>
      </c>
      <c r="H64" s="51" t="s">
        <v>81</v>
      </c>
      <c r="I64" s="51" t="s">
        <v>971</v>
      </c>
      <c r="J64" s="51" t="s">
        <v>972</v>
      </c>
      <c r="K64" s="51" t="s">
        <v>980</v>
      </c>
      <c r="L64" s="51" t="s">
        <v>1643</v>
      </c>
      <c r="M64" s="52">
        <v>0.566262103656047</v>
      </c>
      <c r="N64" s="52">
        <v>0.272564749352545</v>
      </c>
      <c r="O64" s="52">
        <v>0.0742915425896158</v>
      </c>
      <c r="P64" s="52">
        <v>0.0320351949250584</v>
      </c>
      <c r="Q64" s="52">
        <v>1.10048901238704</v>
      </c>
      <c r="R64" s="52">
        <v>0.2852501775966</v>
      </c>
      <c r="S64" s="52">
        <v>2.78131839465549</v>
      </c>
      <c r="T64" s="53">
        <v>7.29937917370149</v>
      </c>
      <c r="U64" s="52">
        <v>0.152773095086897</v>
      </c>
      <c r="V64" s="54">
        <v>0.321468008863699</v>
      </c>
    </row>
    <row r="65" ht="30" customHeight="1" spans="1:22">
      <c r="A65" s="50" t="s">
        <v>2741</v>
      </c>
      <c r="B65" s="51" t="s">
        <v>1661</v>
      </c>
      <c r="C65" s="51" t="s">
        <v>257</v>
      </c>
      <c r="D65" s="51" t="s">
        <v>1383</v>
      </c>
      <c r="E65" s="51" t="s">
        <v>1657</v>
      </c>
      <c r="F65" s="51" t="s">
        <v>1386</v>
      </c>
      <c r="G65" s="51" t="s">
        <v>1387</v>
      </c>
      <c r="H65" s="51" t="s">
        <v>81</v>
      </c>
      <c r="I65" s="51" t="s">
        <v>971</v>
      </c>
      <c r="J65" s="51" t="s">
        <v>1064</v>
      </c>
      <c r="K65" s="51" t="s">
        <v>1393</v>
      </c>
      <c r="L65" s="51" t="s">
        <v>1660</v>
      </c>
      <c r="M65" s="52">
        <v>0.237273732780266</v>
      </c>
      <c r="N65" s="52">
        <v>0.373373549755895</v>
      </c>
      <c r="O65" s="52">
        <v>0.139407807657318</v>
      </c>
      <c r="P65" s="52">
        <v>-0.494538424741288</v>
      </c>
      <c r="Q65" s="52">
        <v>0.969085890301821</v>
      </c>
      <c r="R65" s="52">
        <v>0.2852501775966</v>
      </c>
      <c r="S65" s="52">
        <v>2.35483620872469</v>
      </c>
      <c r="T65" s="53">
        <v>6.18010595711472</v>
      </c>
      <c r="U65" s="52">
        <v>-0.176215275788884</v>
      </c>
      <c r="V65" s="54">
        <v>0.218298566574632</v>
      </c>
    </row>
    <row r="66" ht="30" customHeight="1" spans="1:22">
      <c r="A66" s="50" t="s">
        <v>2741</v>
      </c>
      <c r="B66" s="51" t="s">
        <v>1663</v>
      </c>
      <c r="C66" s="51" t="s">
        <v>257</v>
      </c>
      <c r="D66" s="51" t="s">
        <v>1399</v>
      </c>
      <c r="E66" s="51" t="s">
        <v>1662</v>
      </c>
      <c r="F66" s="51" t="s">
        <v>1401</v>
      </c>
      <c r="G66" s="51" t="s">
        <v>1387</v>
      </c>
      <c r="H66" s="51" t="s">
        <v>47</v>
      </c>
      <c r="I66" s="51" t="s">
        <v>971</v>
      </c>
      <c r="J66" s="51" t="s">
        <v>1064</v>
      </c>
      <c r="K66" s="51" t="s">
        <v>1393</v>
      </c>
      <c r="L66" s="51" t="s">
        <v>1660</v>
      </c>
      <c r="M66" s="52">
        <v>0.880477249765548</v>
      </c>
      <c r="N66" s="52">
        <v>0.396947947950311</v>
      </c>
      <c r="O66" s="52">
        <v>0.157567673381963</v>
      </c>
      <c r="P66" s="52">
        <v>0.102459271782939</v>
      </c>
      <c r="Q66" s="52">
        <v>1.65849522774816</v>
      </c>
      <c r="R66" s="52">
        <v>0.2852501775966</v>
      </c>
      <c r="S66" s="52">
        <v>2.25826487751148</v>
      </c>
      <c r="T66" s="53">
        <v>5.92666112850795</v>
      </c>
      <c r="U66" s="52">
        <v>0.466988241196398</v>
      </c>
      <c r="V66" s="54">
        <v>1.39451577694183</v>
      </c>
    </row>
    <row r="67" ht="30" customHeight="1" spans="1:22">
      <c r="A67" s="50" t="s">
        <v>2741</v>
      </c>
      <c r="B67" s="51" t="s">
        <v>1667</v>
      </c>
      <c r="C67" s="51" t="s">
        <v>323</v>
      </c>
      <c r="D67" s="51" t="s">
        <v>1089</v>
      </c>
      <c r="E67" s="51" t="s">
        <v>1664</v>
      </c>
      <c r="F67" s="51" t="s">
        <v>1093</v>
      </c>
      <c r="G67" s="51" t="s">
        <v>1094</v>
      </c>
      <c r="H67" s="51" t="s">
        <v>81</v>
      </c>
      <c r="I67" s="51" t="s">
        <v>971</v>
      </c>
      <c r="J67" s="51" t="s">
        <v>972</v>
      </c>
      <c r="K67" s="51" t="s">
        <v>1100</v>
      </c>
      <c r="L67" s="51" t="s">
        <v>1666</v>
      </c>
      <c r="M67" s="52">
        <v>0.308820320271854</v>
      </c>
      <c r="N67" s="52">
        <v>0.44116125599038</v>
      </c>
      <c r="O67" s="52">
        <v>0.19462325378701</v>
      </c>
      <c r="P67" s="52">
        <v>-0.555855741469291</v>
      </c>
      <c r="Q67" s="52">
        <v>1.173496382013</v>
      </c>
      <c r="R67" s="52">
        <v>0.2852501775966</v>
      </c>
      <c r="S67" s="52">
        <v>2.08388282117791</v>
      </c>
      <c r="T67" s="53">
        <v>5.46900739396449</v>
      </c>
      <c r="U67" s="52">
        <v>-0.104668688297296</v>
      </c>
      <c r="V67" s="54">
        <v>0.054407416190084</v>
      </c>
    </row>
    <row r="68" ht="30" customHeight="1" spans="1:22">
      <c r="A68" s="50" t="s">
        <v>2741</v>
      </c>
      <c r="B68" s="51" t="s">
        <v>1669</v>
      </c>
      <c r="C68" s="51" t="s">
        <v>323</v>
      </c>
      <c r="D68" s="51" t="s">
        <v>1106</v>
      </c>
      <c r="E68" s="51" t="s">
        <v>1668</v>
      </c>
      <c r="F68" s="51" t="s">
        <v>1047</v>
      </c>
      <c r="G68" s="51" t="s">
        <v>1094</v>
      </c>
      <c r="H68" s="51" t="s">
        <v>81</v>
      </c>
      <c r="I68" s="51" t="s">
        <v>971</v>
      </c>
      <c r="J68" s="51" t="s">
        <v>972</v>
      </c>
      <c r="K68" s="51" t="s">
        <v>1100</v>
      </c>
      <c r="L68" s="51" t="s">
        <v>1666</v>
      </c>
      <c r="M68" s="52">
        <v>0.727887021533125</v>
      </c>
      <c r="N68" s="52">
        <v>0.450187311435825</v>
      </c>
      <c r="O68" s="52">
        <v>0.202668615377816</v>
      </c>
      <c r="P68" s="52">
        <v>-0.154480108881092</v>
      </c>
      <c r="Q68" s="52">
        <v>1.61025415194734</v>
      </c>
      <c r="R68" s="52">
        <v>0.2852501775966</v>
      </c>
      <c r="S68" s="52">
        <v>2.04952138429403</v>
      </c>
      <c r="T68" s="53">
        <v>5.37882816196769</v>
      </c>
      <c r="U68" s="52">
        <v>0.314398012963975</v>
      </c>
      <c r="V68" s="54">
        <v>0.493217603797574</v>
      </c>
    </row>
    <row r="69" ht="30" customHeight="1" spans="1:22">
      <c r="A69" s="50" t="s">
        <v>2741</v>
      </c>
      <c r="B69" s="51" t="s">
        <v>1671</v>
      </c>
      <c r="C69" s="51" t="s">
        <v>323</v>
      </c>
      <c r="D69" s="51" t="s">
        <v>1111</v>
      </c>
      <c r="E69" s="51" t="s">
        <v>1670</v>
      </c>
      <c r="F69" s="51" t="s">
        <v>1113</v>
      </c>
      <c r="G69" s="51" t="s">
        <v>1094</v>
      </c>
      <c r="H69" s="51" t="s">
        <v>81</v>
      </c>
      <c r="I69" s="51" t="s">
        <v>971</v>
      </c>
      <c r="J69" s="51" t="s">
        <v>972</v>
      </c>
      <c r="K69" s="51" t="s">
        <v>1100</v>
      </c>
      <c r="L69" s="51" t="s">
        <v>1666</v>
      </c>
      <c r="M69" s="52">
        <v>-0.117718465844362</v>
      </c>
      <c r="N69" s="52">
        <v>0.465760839583748</v>
      </c>
      <c r="O69" s="52">
        <v>0.216933159689758</v>
      </c>
      <c r="P69" s="52">
        <v>-1.03060971142851</v>
      </c>
      <c r="Q69" s="52">
        <v>0.795172779739784</v>
      </c>
      <c r="R69" s="52">
        <v>0.2852501775966</v>
      </c>
      <c r="S69" s="52">
        <v>1.99130462074606</v>
      </c>
      <c r="T69" s="53">
        <v>5.22604226294261</v>
      </c>
      <c r="U69" s="52">
        <v>-0.531207474413513</v>
      </c>
      <c r="V69" s="54">
        <v>1.29214085399023</v>
      </c>
    </row>
    <row r="70" ht="30" customHeight="1" spans="1:22">
      <c r="A70" s="50" t="s">
        <v>2741</v>
      </c>
      <c r="B70" s="51" t="s">
        <v>1683</v>
      </c>
      <c r="C70" s="51" t="s">
        <v>343</v>
      </c>
      <c r="D70" s="51" t="s">
        <v>1672</v>
      </c>
      <c r="E70" s="51" t="s">
        <v>1673</v>
      </c>
      <c r="F70" s="51" t="s">
        <v>1675</v>
      </c>
      <c r="G70" s="51" t="s">
        <v>1676</v>
      </c>
      <c r="H70" s="51" t="s">
        <v>81</v>
      </c>
      <c r="I70" s="51" t="s">
        <v>971</v>
      </c>
      <c r="J70" s="51" t="s">
        <v>1064</v>
      </c>
      <c r="K70" s="51" t="s">
        <v>980</v>
      </c>
      <c r="L70" s="51" t="s">
        <v>1682</v>
      </c>
      <c r="M70" s="52">
        <v>2.10536928381549</v>
      </c>
      <c r="N70" s="52">
        <v>0.292254899204073</v>
      </c>
      <c r="O70" s="52">
        <v>0.0854129261087829</v>
      </c>
      <c r="P70" s="52">
        <v>1.5325496813755</v>
      </c>
      <c r="Q70" s="52">
        <v>2.67818888625547</v>
      </c>
      <c r="R70" s="52">
        <v>0.2852501775966</v>
      </c>
      <c r="S70" s="52">
        <v>2.69786765934717</v>
      </c>
      <c r="T70" s="53">
        <v>7.08036844824477</v>
      </c>
      <c r="U70" s="52">
        <v>1.69188027524634</v>
      </c>
      <c r="V70" s="54">
        <v>33.5831832651281</v>
      </c>
    </row>
    <row r="71" ht="30" customHeight="1" spans="1:22">
      <c r="A71" s="50" t="s">
        <v>2741</v>
      </c>
      <c r="B71" s="51" t="s">
        <v>1694</v>
      </c>
      <c r="C71" s="51" t="s">
        <v>411</v>
      </c>
      <c r="D71" s="51" t="s">
        <v>1133</v>
      </c>
      <c r="E71" s="51" t="s">
        <v>1687</v>
      </c>
      <c r="F71" s="51" t="s">
        <v>1137</v>
      </c>
      <c r="G71" s="51" t="s">
        <v>1138</v>
      </c>
      <c r="H71" s="51" t="s">
        <v>81</v>
      </c>
      <c r="I71" s="51" t="s">
        <v>971</v>
      </c>
      <c r="J71" s="51" t="s">
        <v>1064</v>
      </c>
      <c r="K71" s="51" t="s">
        <v>980</v>
      </c>
      <c r="L71" s="51" t="s">
        <v>1693</v>
      </c>
      <c r="M71" s="52">
        <v>0.514758493985435</v>
      </c>
      <c r="N71" s="52">
        <v>0.166978848546396</v>
      </c>
      <c r="O71" s="52">
        <v>0.0278819358618802</v>
      </c>
      <c r="P71" s="52">
        <v>0.187479950834499</v>
      </c>
      <c r="Q71" s="52">
        <v>0.842037037136371</v>
      </c>
      <c r="R71" s="52">
        <v>0.2852501775966</v>
      </c>
      <c r="S71" s="52">
        <v>3.1935402247799</v>
      </c>
      <c r="T71" s="53">
        <v>8.38122706552759</v>
      </c>
      <c r="U71" s="52">
        <v>0.101269485416285</v>
      </c>
      <c r="V71" s="54">
        <v>0.380760009510748</v>
      </c>
    </row>
    <row r="72" ht="30" customHeight="1" spans="1:22">
      <c r="A72" s="50" t="s">
        <v>2741</v>
      </c>
      <c r="B72" s="51" t="s">
        <v>1703</v>
      </c>
      <c r="C72" s="51" t="s">
        <v>435</v>
      </c>
      <c r="D72" s="51" t="s">
        <v>1149</v>
      </c>
      <c r="E72" s="51" t="s">
        <v>1697</v>
      </c>
      <c r="F72" s="51" t="s">
        <v>1153</v>
      </c>
      <c r="G72" s="51" t="s">
        <v>1154</v>
      </c>
      <c r="H72" s="51" t="s">
        <v>81</v>
      </c>
      <c r="I72" s="51" t="s">
        <v>971</v>
      </c>
      <c r="J72" s="51" t="s">
        <v>1064</v>
      </c>
      <c r="K72" s="51" t="s">
        <v>980</v>
      </c>
      <c r="L72" s="51" t="s">
        <v>1702</v>
      </c>
      <c r="M72" s="52">
        <v>-0.130599438099511</v>
      </c>
      <c r="N72" s="52">
        <v>0.348686043433022</v>
      </c>
      <c r="O72" s="52">
        <v>0.121581956884975</v>
      </c>
      <c r="P72" s="52">
        <v>-0.814024083228235</v>
      </c>
      <c r="Q72" s="52">
        <v>0.552825207029212</v>
      </c>
      <c r="R72" s="52">
        <v>0.2852501775966</v>
      </c>
      <c r="S72" s="52">
        <v>2.45801625595357</v>
      </c>
      <c r="T72" s="53">
        <v>6.45089490717928</v>
      </c>
      <c r="U72" s="52">
        <v>-0.544088446668662</v>
      </c>
      <c r="V72" s="54">
        <v>2.41905596211336</v>
      </c>
    </row>
    <row r="73" ht="30" customHeight="1" spans="1:22">
      <c r="A73" s="50" t="s">
        <v>2741</v>
      </c>
      <c r="B73" s="51" t="s">
        <v>1724</v>
      </c>
      <c r="C73" s="51" t="s">
        <v>531</v>
      </c>
      <c r="D73" s="51" t="s">
        <v>1300</v>
      </c>
      <c r="E73" s="51" t="s">
        <v>1719</v>
      </c>
      <c r="F73" s="51" t="s">
        <v>1303</v>
      </c>
      <c r="G73" s="51" t="s">
        <v>1304</v>
      </c>
      <c r="H73" s="51" t="s">
        <v>81</v>
      </c>
      <c r="I73" s="51" t="s">
        <v>971</v>
      </c>
      <c r="J73" s="51" t="s">
        <v>1064</v>
      </c>
      <c r="K73" s="51" t="s">
        <v>980</v>
      </c>
      <c r="L73" s="51" t="s">
        <v>1723</v>
      </c>
      <c r="M73" s="52">
        <v>-0.635459666777895</v>
      </c>
      <c r="N73" s="52">
        <v>0.342145534133078</v>
      </c>
      <c r="O73" s="52">
        <v>0.117063566527209</v>
      </c>
      <c r="P73" s="52">
        <v>-1.30606491367873</v>
      </c>
      <c r="Q73" s="52">
        <v>0.0351455801229374</v>
      </c>
      <c r="R73" s="52">
        <v>0.2852501775966</v>
      </c>
      <c r="S73" s="52">
        <v>2.48562226522457</v>
      </c>
      <c r="T73" s="53">
        <v>6.52334498320401</v>
      </c>
      <c r="U73" s="52">
        <v>-1.04894867534705</v>
      </c>
      <c r="V73" s="54">
        <v>9.3674867130197</v>
      </c>
    </row>
    <row r="74" ht="30" customHeight="1" spans="1:22">
      <c r="A74" s="50" t="s">
        <v>2741</v>
      </c>
      <c r="B74" s="51" t="s">
        <v>1735</v>
      </c>
      <c r="C74" s="51" t="s">
        <v>762</v>
      </c>
      <c r="D74" s="51" t="s">
        <v>1222</v>
      </c>
      <c r="E74" s="51" t="s">
        <v>1731</v>
      </c>
      <c r="F74" s="51" t="s">
        <v>1226</v>
      </c>
      <c r="G74" s="51" t="s">
        <v>1227</v>
      </c>
      <c r="H74" s="51" t="s">
        <v>81</v>
      </c>
      <c r="I74" s="51" t="s">
        <v>971</v>
      </c>
      <c r="J74" s="51" t="s">
        <v>972</v>
      </c>
      <c r="K74" s="51" t="s">
        <v>980</v>
      </c>
      <c r="L74" s="51" t="s">
        <v>1734</v>
      </c>
      <c r="M74" s="52">
        <v>0.152402606243896</v>
      </c>
      <c r="N74" s="52">
        <v>0.329394910190708</v>
      </c>
      <c r="O74" s="52">
        <v>0.108501006859545</v>
      </c>
      <c r="P74" s="52">
        <v>-0.493211417729892</v>
      </c>
      <c r="Q74" s="52">
        <v>0.798016630217684</v>
      </c>
      <c r="R74" s="52">
        <v>0.2852501775966</v>
      </c>
      <c r="S74" s="52">
        <v>2.53967489997831</v>
      </c>
      <c r="T74" s="53">
        <v>6.66520241209935</v>
      </c>
      <c r="U74" s="52">
        <v>-0.261086402325255</v>
      </c>
      <c r="V74" s="54">
        <v>0.619782576084161</v>
      </c>
    </row>
    <row r="75" ht="30" customHeight="1" spans="1:22">
      <c r="A75" s="50" t="s">
        <v>2741</v>
      </c>
      <c r="B75" s="51" t="s">
        <v>1741</v>
      </c>
      <c r="C75" s="51" t="s">
        <v>783</v>
      </c>
      <c r="D75" s="51" t="s">
        <v>1579</v>
      </c>
      <c r="E75" s="51" t="s">
        <v>1737</v>
      </c>
      <c r="F75" s="51" t="s">
        <v>1581</v>
      </c>
      <c r="G75" s="51" t="s">
        <v>1582</v>
      </c>
      <c r="H75" s="51" t="s">
        <v>81</v>
      </c>
      <c r="I75" s="51" t="s">
        <v>971</v>
      </c>
      <c r="J75" s="51" t="s">
        <v>972</v>
      </c>
      <c r="K75" s="51" t="s">
        <v>980</v>
      </c>
      <c r="L75" s="51" t="s">
        <v>1740</v>
      </c>
      <c r="M75" s="52">
        <v>0.454614350365522</v>
      </c>
      <c r="N75" s="52">
        <v>0.298668680174098</v>
      </c>
      <c r="O75" s="52">
        <v>0.0892029805169377</v>
      </c>
      <c r="P75" s="52">
        <v>-0.13077626277571</v>
      </c>
      <c r="Q75" s="52">
        <v>1.04000496350675</v>
      </c>
      <c r="R75" s="52">
        <v>0.2852501775966</v>
      </c>
      <c r="S75" s="52">
        <v>2.67056099897224</v>
      </c>
      <c r="T75" s="53">
        <v>7.0087039928458</v>
      </c>
      <c r="U75" s="52">
        <v>0.0411253417963718</v>
      </c>
      <c r="V75" s="54">
        <v>0.0206234522289004</v>
      </c>
    </row>
    <row r="76" ht="30" customHeight="1" spans="1:22">
      <c r="A76" s="50" t="s">
        <v>2741</v>
      </c>
      <c r="B76" s="51" t="s">
        <v>1747</v>
      </c>
      <c r="C76" s="51" t="s">
        <v>808</v>
      </c>
      <c r="D76" s="51" t="s">
        <v>1238</v>
      </c>
      <c r="E76" s="51" t="s">
        <v>1743</v>
      </c>
      <c r="F76" s="51" t="s">
        <v>1242</v>
      </c>
      <c r="G76" s="51" t="s">
        <v>1243</v>
      </c>
      <c r="H76" s="51" t="s">
        <v>81</v>
      </c>
      <c r="I76" s="51" t="s">
        <v>971</v>
      </c>
      <c r="J76" s="51" t="s">
        <v>1064</v>
      </c>
      <c r="K76" s="51" t="s">
        <v>980</v>
      </c>
      <c r="L76" s="51" t="s">
        <v>1746</v>
      </c>
      <c r="M76" s="52">
        <v>0.370624953378355</v>
      </c>
      <c r="N76" s="52">
        <v>0.291391701929882</v>
      </c>
      <c r="O76" s="52">
        <v>0.0849091239535934</v>
      </c>
      <c r="P76" s="52">
        <v>-0.200502782404215</v>
      </c>
      <c r="Q76" s="52">
        <v>0.941752689160924</v>
      </c>
      <c r="R76" s="52">
        <v>0.2852501775966</v>
      </c>
      <c r="S76" s="52">
        <v>2.70153956907767</v>
      </c>
      <c r="T76" s="53">
        <v>7.0900051232353</v>
      </c>
      <c r="U76" s="52">
        <v>-0.0428640551907955</v>
      </c>
      <c r="V76" s="54">
        <v>0.0198923756958074</v>
      </c>
    </row>
    <row r="77" ht="30" customHeight="1" spans="1:22">
      <c r="A77" s="50" t="s">
        <v>2741</v>
      </c>
      <c r="B77" s="51" t="s">
        <v>1761</v>
      </c>
      <c r="C77" s="51" t="s">
        <v>852</v>
      </c>
      <c r="D77" s="51" t="s">
        <v>1750</v>
      </c>
      <c r="E77" s="51" t="s">
        <v>1751</v>
      </c>
      <c r="F77" s="51" t="s">
        <v>1753</v>
      </c>
      <c r="G77" s="51" t="s">
        <v>1754</v>
      </c>
      <c r="H77" s="51" t="s">
        <v>81</v>
      </c>
      <c r="I77" s="51" t="s">
        <v>971</v>
      </c>
      <c r="J77" s="51" t="s">
        <v>972</v>
      </c>
      <c r="K77" s="51" t="s">
        <v>980</v>
      </c>
      <c r="L77" s="51" t="s">
        <v>1760</v>
      </c>
      <c r="M77" s="52">
        <v>-0.0362628750852659</v>
      </c>
      <c r="N77" s="52">
        <v>0.184143039773083</v>
      </c>
      <c r="O77" s="52">
        <v>0.0339086590968711</v>
      </c>
      <c r="P77" s="52">
        <v>-0.397183233040508</v>
      </c>
      <c r="Q77" s="52">
        <v>0.324657482869976</v>
      </c>
      <c r="R77" s="52">
        <v>0.2852501775966</v>
      </c>
      <c r="S77" s="52">
        <v>3.13323613521134</v>
      </c>
      <c r="T77" s="53">
        <v>8.22296312266813</v>
      </c>
      <c r="U77" s="52">
        <v>-0.449751883654416</v>
      </c>
      <c r="V77" s="54">
        <v>5.91858517784129</v>
      </c>
    </row>
    <row r="78" ht="30" customHeight="1" spans="1:22">
      <c r="A78" s="50" t="s">
        <v>2742</v>
      </c>
      <c r="B78" s="51" t="s">
        <v>1768</v>
      </c>
      <c r="C78" s="51" t="s">
        <v>56</v>
      </c>
      <c r="D78" s="51" t="s">
        <v>962</v>
      </c>
      <c r="E78" s="51" t="s">
        <v>1765</v>
      </c>
      <c r="F78" s="51" t="s">
        <v>968</v>
      </c>
      <c r="G78" s="51" t="s">
        <v>969</v>
      </c>
      <c r="H78" s="51" t="s">
        <v>47</v>
      </c>
      <c r="I78" s="51" t="s">
        <v>971</v>
      </c>
      <c r="J78" s="51" t="s">
        <v>972</v>
      </c>
      <c r="K78" s="51" t="s">
        <v>980</v>
      </c>
      <c r="L78" s="51" t="s">
        <v>1767</v>
      </c>
      <c r="M78" s="52">
        <v>0.715011128985852</v>
      </c>
      <c r="N78" s="52">
        <v>0.291740311142866</v>
      </c>
      <c r="O78" s="52">
        <v>0.0851124091457362</v>
      </c>
      <c r="P78" s="52">
        <v>0.143200119145835</v>
      </c>
      <c r="Q78" s="52">
        <v>1.28682213882587</v>
      </c>
      <c r="R78" s="52">
        <v>0.0742154801232895</v>
      </c>
      <c r="S78" s="52">
        <v>6.27636507699852</v>
      </c>
      <c r="T78" s="53">
        <v>13.1390239060417</v>
      </c>
      <c r="U78" s="52">
        <v>0.330507694310337</v>
      </c>
      <c r="V78" s="54">
        <v>2.09220820652238</v>
      </c>
    </row>
    <row r="79" ht="30" customHeight="1" spans="1:22">
      <c r="A79" s="50" t="s">
        <v>2742</v>
      </c>
      <c r="B79" s="51" t="s">
        <v>1793</v>
      </c>
      <c r="C79" s="51" t="s">
        <v>257</v>
      </c>
      <c r="D79" s="51" t="s">
        <v>1383</v>
      </c>
      <c r="E79" s="51" t="s">
        <v>1790</v>
      </c>
      <c r="F79" s="51" t="s">
        <v>1386</v>
      </c>
      <c r="G79" s="51" t="s">
        <v>1387</v>
      </c>
      <c r="H79" s="51" t="s">
        <v>81</v>
      </c>
      <c r="I79" s="51" t="s">
        <v>971</v>
      </c>
      <c r="J79" s="51" t="s">
        <v>1064</v>
      </c>
      <c r="K79" s="51" t="s">
        <v>1393</v>
      </c>
      <c r="L79" s="51" t="s">
        <v>1792</v>
      </c>
      <c r="M79" s="52">
        <v>0.158354128541603</v>
      </c>
      <c r="N79" s="52">
        <v>0.372719668782448</v>
      </c>
      <c r="O79" s="52">
        <v>0.138919951497297</v>
      </c>
      <c r="P79" s="52">
        <v>-0.572176422271995</v>
      </c>
      <c r="Q79" s="52">
        <v>0.8888846793552</v>
      </c>
      <c r="R79" s="52">
        <v>0.0742154801232895</v>
      </c>
      <c r="S79" s="52">
        <v>4.69185246393077</v>
      </c>
      <c r="T79" s="53">
        <v>9.82198468873762</v>
      </c>
      <c r="U79" s="52">
        <v>-0.226149306133912</v>
      </c>
      <c r="V79" s="54">
        <v>0.130550405649499</v>
      </c>
    </row>
    <row r="80" ht="30" customHeight="1" spans="1:22">
      <c r="A80" s="50" t="s">
        <v>2742</v>
      </c>
      <c r="B80" s="51" t="s">
        <v>1795</v>
      </c>
      <c r="C80" s="51" t="s">
        <v>257</v>
      </c>
      <c r="D80" s="51" t="s">
        <v>1399</v>
      </c>
      <c r="E80" s="51" t="s">
        <v>1794</v>
      </c>
      <c r="F80" s="51" t="s">
        <v>1401</v>
      </c>
      <c r="G80" s="51" t="s">
        <v>1387</v>
      </c>
      <c r="H80" s="51" t="s">
        <v>47</v>
      </c>
      <c r="I80" s="51" t="s">
        <v>971</v>
      </c>
      <c r="J80" s="51" t="s">
        <v>1064</v>
      </c>
      <c r="K80" s="51" t="s">
        <v>1393</v>
      </c>
      <c r="L80" s="51" t="s">
        <v>1792</v>
      </c>
      <c r="M80" s="52">
        <v>0.351700171784946</v>
      </c>
      <c r="N80" s="52">
        <v>0.383910469704617</v>
      </c>
      <c r="O80" s="52">
        <v>0.14738724874882</v>
      </c>
      <c r="P80" s="52">
        <v>-0.400764348836103</v>
      </c>
      <c r="Q80" s="52">
        <v>1.104164692406</v>
      </c>
      <c r="R80" s="52">
        <v>0.0742154801232895</v>
      </c>
      <c r="S80" s="52">
        <v>4.51257980932679</v>
      </c>
      <c r="T80" s="53">
        <v>9.44669299272498</v>
      </c>
      <c r="U80" s="52">
        <v>-0.0328032628905681</v>
      </c>
      <c r="V80" s="54">
        <v>0.023359263093162</v>
      </c>
    </row>
    <row r="81" ht="30" customHeight="1" spans="1:22">
      <c r="A81" s="50" t="s">
        <v>2742</v>
      </c>
      <c r="B81" s="51" t="s">
        <v>1807</v>
      </c>
      <c r="C81" s="51" t="s">
        <v>277</v>
      </c>
      <c r="D81" s="51" t="s">
        <v>1796</v>
      </c>
      <c r="E81" s="51" t="s">
        <v>1797</v>
      </c>
      <c r="F81" s="51" t="s">
        <v>1799</v>
      </c>
      <c r="G81" s="51" t="s">
        <v>1800</v>
      </c>
      <c r="H81" s="51" t="s">
        <v>81</v>
      </c>
      <c r="I81" s="51" t="s">
        <v>971</v>
      </c>
      <c r="J81" s="51" t="s">
        <v>972</v>
      </c>
      <c r="K81" s="51" t="s">
        <v>980</v>
      </c>
      <c r="L81" s="51" t="s">
        <v>1806</v>
      </c>
      <c r="M81" s="52">
        <v>1.0674334803843</v>
      </c>
      <c r="N81" s="52">
        <v>0.457415687752995</v>
      </c>
      <c r="O81" s="52">
        <v>0.209229111402546</v>
      </c>
      <c r="P81" s="52">
        <v>0.17089873238843</v>
      </c>
      <c r="Q81" s="52">
        <v>1.96396822838017</v>
      </c>
      <c r="R81" s="52">
        <v>0.0742154801232895</v>
      </c>
      <c r="S81" s="52">
        <v>3.52802639350715</v>
      </c>
      <c r="T81" s="53">
        <v>7.38561612601481</v>
      </c>
      <c r="U81" s="52">
        <v>0.682930045708786</v>
      </c>
      <c r="V81" s="54">
        <v>2.86628170065418</v>
      </c>
    </row>
    <row r="82" ht="30" customHeight="1" spans="1:22">
      <c r="A82" s="50" t="s">
        <v>2742</v>
      </c>
      <c r="B82" s="51" t="s">
        <v>1821</v>
      </c>
      <c r="C82" s="51" t="s">
        <v>605</v>
      </c>
      <c r="D82" s="51" t="s">
        <v>1331</v>
      </c>
      <c r="E82" s="51" t="s">
        <v>1817</v>
      </c>
      <c r="F82" s="51" t="s">
        <v>1335</v>
      </c>
      <c r="G82" s="51" t="s">
        <v>1094</v>
      </c>
      <c r="H82" s="51" t="s">
        <v>81</v>
      </c>
      <c r="I82" s="51" t="s">
        <v>971</v>
      </c>
      <c r="J82" s="51" t="s">
        <v>972</v>
      </c>
      <c r="K82" s="51" t="s">
        <v>1342</v>
      </c>
      <c r="L82" s="51" t="s">
        <v>1820</v>
      </c>
      <c r="M82" s="52">
        <v>0.47143542940931</v>
      </c>
      <c r="N82" s="52">
        <v>0.607996085924624</v>
      </c>
      <c r="O82" s="52">
        <v>0.369659240499663</v>
      </c>
      <c r="P82" s="52">
        <v>-0.720236899002953</v>
      </c>
      <c r="Q82" s="52">
        <v>1.66310775782157</v>
      </c>
      <c r="R82" s="52">
        <v>0.0742154801232895</v>
      </c>
      <c r="S82" s="52">
        <v>2.25288792882045</v>
      </c>
      <c r="T82" s="53">
        <v>4.71622475609088</v>
      </c>
      <c r="U82" s="52">
        <v>0.0869319947337955</v>
      </c>
      <c r="V82" s="54">
        <v>0.0861077618635307</v>
      </c>
    </row>
    <row r="83" ht="30" customHeight="1" spans="1:22">
      <c r="A83" s="50" t="s">
        <v>2742</v>
      </c>
      <c r="B83" s="51" t="s">
        <v>1823</v>
      </c>
      <c r="C83" s="51" t="s">
        <v>605</v>
      </c>
      <c r="D83" s="51" t="s">
        <v>1348</v>
      </c>
      <c r="E83" s="51" t="s">
        <v>1822</v>
      </c>
      <c r="F83" s="51" t="s">
        <v>1350</v>
      </c>
      <c r="G83" s="51" t="s">
        <v>1094</v>
      </c>
      <c r="H83" s="51" t="s">
        <v>81</v>
      </c>
      <c r="I83" s="51" t="s">
        <v>971</v>
      </c>
      <c r="J83" s="51" t="s">
        <v>972</v>
      </c>
      <c r="K83" s="51" t="s">
        <v>1342</v>
      </c>
      <c r="L83" s="51" t="s">
        <v>1820</v>
      </c>
      <c r="M83" s="52">
        <v>0.496248956201113</v>
      </c>
      <c r="N83" s="52">
        <v>0.68522048076991</v>
      </c>
      <c r="O83" s="52">
        <v>0.469527107266547</v>
      </c>
      <c r="P83" s="52">
        <v>-0.84678318610791</v>
      </c>
      <c r="Q83" s="52">
        <v>1.83928109851014</v>
      </c>
      <c r="R83" s="52">
        <v>0.0742154801232895</v>
      </c>
      <c r="S83" s="52">
        <v>1.83910553116755</v>
      </c>
      <c r="T83" s="53">
        <v>3.85000732801534</v>
      </c>
      <c r="U83" s="52">
        <v>0.111745521525599</v>
      </c>
      <c r="V83" s="54">
        <v>0.0879613952637713</v>
      </c>
    </row>
    <row r="84" ht="30" customHeight="1" spans="1:22">
      <c r="A84" s="50" t="s">
        <v>2742</v>
      </c>
      <c r="B84" s="51" t="s">
        <v>1834</v>
      </c>
      <c r="C84" s="51" t="s">
        <v>624</v>
      </c>
      <c r="D84" s="51" t="s">
        <v>1824</v>
      </c>
      <c r="E84" s="51" t="s">
        <v>1825</v>
      </c>
      <c r="F84" s="51" t="s">
        <v>1827</v>
      </c>
      <c r="G84" s="51" t="s">
        <v>1304</v>
      </c>
      <c r="H84" s="51" t="s">
        <v>81</v>
      </c>
      <c r="I84" s="51" t="s">
        <v>971</v>
      </c>
      <c r="J84" s="51" t="s">
        <v>972</v>
      </c>
      <c r="K84" s="51" t="s">
        <v>980</v>
      </c>
      <c r="L84" s="51" t="s">
        <v>1833</v>
      </c>
      <c r="M84" s="52">
        <v>0.645833780488151</v>
      </c>
      <c r="N84" s="52">
        <v>0.418755628619376</v>
      </c>
      <c r="O84" s="52">
        <v>0.175356276500409</v>
      </c>
      <c r="P84" s="52">
        <v>-0.174927251605826</v>
      </c>
      <c r="Q84" s="52">
        <v>1.46659481258213</v>
      </c>
      <c r="R84" s="52">
        <v>0.0742154801232895</v>
      </c>
      <c r="S84" s="52">
        <v>4.00686365127361</v>
      </c>
      <c r="T84" s="53">
        <v>8.38802024045259</v>
      </c>
      <c r="U84" s="52">
        <v>0.261330345812637</v>
      </c>
      <c r="V84" s="54">
        <v>0.709837877169048</v>
      </c>
    </row>
    <row r="85" ht="30" customHeight="1" spans="1:22">
      <c r="A85" s="50" t="s">
        <v>2742</v>
      </c>
      <c r="B85" s="51" t="s">
        <v>1850</v>
      </c>
      <c r="C85" s="51" t="s">
        <v>647</v>
      </c>
      <c r="D85" s="51" t="s">
        <v>1838</v>
      </c>
      <c r="E85" s="51" t="s">
        <v>1839</v>
      </c>
      <c r="F85" s="51" t="s">
        <v>1842</v>
      </c>
      <c r="G85" s="51" t="s">
        <v>1843</v>
      </c>
      <c r="H85" s="51" t="s">
        <v>81</v>
      </c>
      <c r="I85" s="51" t="s">
        <v>971</v>
      </c>
      <c r="J85" s="51" t="s">
        <v>972</v>
      </c>
      <c r="K85" s="51" t="s">
        <v>980</v>
      </c>
      <c r="L85" s="51" t="s">
        <v>1849</v>
      </c>
      <c r="M85" s="52">
        <v>0.717505914267552</v>
      </c>
      <c r="N85" s="52">
        <v>0.334719339168318</v>
      </c>
      <c r="O85" s="52">
        <v>0.112037036013275</v>
      </c>
      <c r="P85" s="52">
        <v>0.0614560094976492</v>
      </c>
      <c r="Q85" s="52">
        <v>1.37355581903745</v>
      </c>
      <c r="R85" s="52">
        <v>0.0742154801232895</v>
      </c>
      <c r="S85" s="52">
        <v>5.36905498375537</v>
      </c>
      <c r="T85" s="53">
        <v>11.2396492108056</v>
      </c>
      <c r="U85" s="52">
        <v>0.333002479592037</v>
      </c>
      <c r="V85" s="54">
        <v>1.60825959253764</v>
      </c>
    </row>
    <row r="86" ht="30" customHeight="1" spans="1:22">
      <c r="A86" s="50" t="s">
        <v>2742</v>
      </c>
      <c r="B86" s="51" t="s">
        <v>1860</v>
      </c>
      <c r="C86" s="51" t="s">
        <v>739</v>
      </c>
      <c r="D86" s="51" t="s">
        <v>1560</v>
      </c>
      <c r="E86" s="51" t="s">
        <v>1859</v>
      </c>
      <c r="F86" s="51" t="s">
        <v>1562</v>
      </c>
      <c r="G86" s="51" t="s">
        <v>1548</v>
      </c>
      <c r="H86" s="51" t="s">
        <v>81</v>
      </c>
      <c r="I86" s="51" t="s">
        <v>971</v>
      </c>
      <c r="J86" s="51" t="s">
        <v>1064</v>
      </c>
      <c r="K86" s="51" t="s">
        <v>1555</v>
      </c>
      <c r="L86" s="51" t="s">
        <v>1857</v>
      </c>
      <c r="M86" s="52">
        <v>0.115461449245581</v>
      </c>
      <c r="N86" s="52">
        <v>0.301762462013168</v>
      </c>
      <c r="O86" s="52">
        <v>0.0910605834802487</v>
      </c>
      <c r="P86" s="52">
        <v>-0.475992976300229</v>
      </c>
      <c r="Q86" s="52">
        <v>0.706915874791391</v>
      </c>
      <c r="R86" s="52">
        <v>0.0742154801232895</v>
      </c>
      <c r="S86" s="52">
        <v>6.05048292049589</v>
      </c>
      <c r="T86" s="53">
        <v>12.6661592753476</v>
      </c>
      <c r="U86" s="52">
        <v>-0.269041985429933</v>
      </c>
      <c r="V86" s="54">
        <v>0.346237263178308</v>
      </c>
    </row>
    <row r="87" ht="30" customHeight="1" spans="1:22">
      <c r="A87" s="55" t="s">
        <v>2742</v>
      </c>
      <c r="B87" s="56" t="s">
        <v>1866</v>
      </c>
      <c r="C87" s="56" t="s">
        <v>852</v>
      </c>
      <c r="D87" s="56" t="s">
        <v>1750</v>
      </c>
      <c r="E87" s="56" t="s">
        <v>1861</v>
      </c>
      <c r="F87" s="56" t="s">
        <v>1753</v>
      </c>
      <c r="G87" s="56" t="s">
        <v>1754</v>
      </c>
      <c r="H87" s="56" t="s">
        <v>81</v>
      </c>
      <c r="I87" s="56" t="s">
        <v>971</v>
      </c>
      <c r="J87" s="56" t="s">
        <v>972</v>
      </c>
      <c r="K87" s="56" t="s">
        <v>980</v>
      </c>
      <c r="L87" s="56" t="s">
        <v>1865</v>
      </c>
      <c r="M87" s="57">
        <v>-0.143891088490234</v>
      </c>
      <c r="N87" s="57">
        <v>0.18436411855704</v>
      </c>
      <c r="O87" s="57">
        <v>0.0339901282113142</v>
      </c>
      <c r="P87" s="57">
        <v>-0.505244760862032</v>
      </c>
      <c r="Q87" s="57">
        <v>0.217462583881563</v>
      </c>
      <c r="R87" s="57">
        <v>0.0742154801232895</v>
      </c>
      <c r="S87" s="57">
        <v>9.24166515387728</v>
      </c>
      <c r="T87" s="58">
        <v>19.346621475769</v>
      </c>
      <c r="U87" s="57">
        <v>-0.528394523165749</v>
      </c>
      <c r="V87" s="59">
        <v>5.61619122360893</v>
      </c>
    </row>
  </sheetData>
  <mergeCells count="2">
    <mergeCell ref="A1:V1"/>
    <mergeCell ref="A2:V2"/>
  </mergeCells>
  <conditionalFormatting sqref="T5:T87">
    <cfRule type="dataBar" priority="1">
      <dataBar>
        <cfvo type="min"/>
        <cfvo type="max"/>
        <color rgb="FF5B9BD5"/>
      </dataBar>
      <extLst>
        <ext xmlns:x14="http://schemas.microsoft.com/office/spreadsheetml/2009/9/main" uri="{B025F937-C7B1-47D3-B67F-A62EFF666E3E}">
          <x14:id>{ffcd0871-21c8-46b4-93b1-e503bb18f199}</x14:id>
        </ext>
      </extLst>
    </cfRule>
  </conditionalFormatting>
  <pageMargins left="0.7" right="0.7" top="0.75" bottom="0.75" header="0.3" footer="0.3"/>
  <headerFooter/>
  <extLst>
    <ext xmlns:x14="http://schemas.microsoft.com/office/spreadsheetml/2009/9/main" uri="{78C0D931-6437-407d-A8EE-F0AAD7539E65}">
      <x14:conditionalFormattings>
        <x14:conditionalFormatting xmlns:xm="http://schemas.microsoft.com/office/excel/2006/main">
          <x14:cfRule type="dataBar" id="{ffcd0871-21c8-46b4-93b1-e503bb18f199}">
            <x14:dataBar minLength="10" maxLength="90" negativeBarColorSameAsPositive="1">
              <x14:cfvo type="min"/>
              <x14:cfvo type="max"/>
              <x14:axisColor indexed="65"/>
            </x14:dataBar>
          </x14:cfRule>
          <xm:sqref>T5:T87</xm:sqref>
        </x14:conditionalFormatting>
      </x14:conditionalFormatting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1"/>
  <sheetViews>
    <sheetView workbookViewId="0">
      <selection activeCell="A1" sqref="A1:M1"/>
    </sheetView>
  </sheetViews>
  <sheetFormatPr defaultColWidth="9" defaultRowHeight="14"/>
  <cols>
    <col min="1" max="1" width="11" customWidth="1"/>
    <col min="2" max="2" width="20" customWidth="1"/>
    <col min="3" max="3" width="27" customWidth="1"/>
    <col min="4" max="4" width="13" customWidth="1"/>
    <col min="5" max="5" width="11" customWidth="1"/>
    <col min="6" max="6" width="10" customWidth="1"/>
    <col min="7" max="9" width="11" customWidth="1"/>
    <col min="10" max="10" width="10" customWidth="1"/>
    <col min="11" max="11" width="9" customWidth="1"/>
    <col min="12" max="12" width="24" customWidth="1"/>
    <col min="13" max="13" width="14" customWidth="1"/>
  </cols>
  <sheetData>
    <row r="1" ht="28" customHeight="1" spans="1:13">
      <c r="A1" s="1" t="s">
        <v>2891</v>
      </c>
      <c r="B1" s="1"/>
      <c r="C1" s="1"/>
      <c r="D1" s="1"/>
      <c r="E1" s="1"/>
      <c r="F1" s="1"/>
      <c r="G1" s="1"/>
      <c r="H1" s="1"/>
      <c r="I1" s="1"/>
      <c r="J1" s="1"/>
      <c r="K1" s="1"/>
      <c r="L1" s="1"/>
      <c r="M1" s="1"/>
    </row>
    <row r="2" ht="36" customHeight="1" spans="1:13">
      <c r="A2" s="2" t="s">
        <v>2892</v>
      </c>
      <c r="B2" s="2"/>
      <c r="C2" s="2"/>
      <c r="D2" s="2"/>
      <c r="E2" s="2"/>
      <c r="F2" s="2"/>
      <c r="G2" s="2"/>
      <c r="H2" s="2"/>
      <c r="I2" s="2"/>
      <c r="J2" s="2"/>
      <c r="K2" s="2"/>
      <c r="L2" s="2"/>
      <c r="M2" s="2"/>
    </row>
    <row r="4" ht="28" spans="1:13">
      <c r="A4" s="6" t="s">
        <v>2834</v>
      </c>
      <c r="B4" s="7" t="s">
        <v>926</v>
      </c>
      <c r="C4" s="7" t="s">
        <v>927</v>
      </c>
      <c r="D4" s="7" t="s">
        <v>2893</v>
      </c>
      <c r="E4" s="7" t="s">
        <v>2894</v>
      </c>
      <c r="F4" s="7" t="s">
        <v>2895</v>
      </c>
      <c r="G4" s="7" t="s">
        <v>2896</v>
      </c>
      <c r="H4" s="7" t="s">
        <v>2897</v>
      </c>
      <c r="I4" s="7" t="s">
        <v>2898</v>
      </c>
      <c r="J4" s="7" t="s">
        <v>2899</v>
      </c>
      <c r="K4" s="7" t="s">
        <v>2900</v>
      </c>
      <c r="L4" s="7" t="s">
        <v>2901</v>
      </c>
      <c r="M4" s="8" t="s">
        <v>2902</v>
      </c>
    </row>
    <row r="5" spans="1:13">
      <c r="A5" s="19" t="s">
        <v>2736</v>
      </c>
      <c r="B5" s="22" t="s">
        <v>964</v>
      </c>
      <c r="C5" s="22" t="s">
        <v>965</v>
      </c>
      <c r="D5" s="20">
        <v>14</v>
      </c>
      <c r="E5" s="20">
        <v>20</v>
      </c>
      <c r="F5" s="20">
        <v>891</v>
      </c>
      <c r="G5" s="21">
        <v>0.346</v>
      </c>
      <c r="H5" s="21">
        <v>0.025</v>
      </c>
      <c r="I5" s="21">
        <v>0.667</v>
      </c>
      <c r="J5" s="23">
        <v>0.0365</v>
      </c>
      <c r="K5" s="39">
        <v>12.7</v>
      </c>
      <c r="L5" s="22" t="s">
        <v>2903</v>
      </c>
      <c r="M5" s="24" t="s">
        <v>2904</v>
      </c>
    </row>
    <row r="6" spans="1:13">
      <c r="A6" s="25" t="s">
        <v>2738</v>
      </c>
      <c r="B6" s="28" t="s">
        <v>964</v>
      </c>
      <c r="C6" s="28" t="s">
        <v>2905</v>
      </c>
      <c r="D6" s="26">
        <v>7</v>
      </c>
      <c r="E6" s="26">
        <v>13</v>
      </c>
      <c r="F6" s="26">
        <v>409</v>
      </c>
      <c r="G6" s="27">
        <v>0.466</v>
      </c>
      <c r="H6" s="27">
        <v>0.089</v>
      </c>
      <c r="I6" s="27">
        <v>0.844</v>
      </c>
      <c r="J6" s="29">
        <v>0.0237</v>
      </c>
      <c r="K6" s="40">
        <v>5.72</v>
      </c>
      <c r="L6" s="28" t="s">
        <v>2903</v>
      </c>
      <c r="M6" s="30" t="s">
        <v>2904</v>
      </c>
    </row>
    <row r="7" spans="1:13">
      <c r="A7" s="25" t="s">
        <v>2739</v>
      </c>
      <c r="B7" s="28" t="s">
        <v>1369</v>
      </c>
      <c r="C7" s="28" t="s">
        <v>965</v>
      </c>
      <c r="D7" s="26">
        <v>4</v>
      </c>
      <c r="E7" s="26">
        <v>7</v>
      </c>
      <c r="F7" s="26">
        <v>259</v>
      </c>
      <c r="G7" s="27">
        <v>0.41</v>
      </c>
      <c r="H7" s="27">
        <v>-0.013</v>
      </c>
      <c r="I7" s="27">
        <v>0.833</v>
      </c>
      <c r="J7" s="29">
        <v>0.0539</v>
      </c>
      <c r="K7" s="40">
        <v>2.79</v>
      </c>
      <c r="L7" s="28" t="s">
        <v>2906</v>
      </c>
      <c r="M7" s="30" t="s">
        <v>2904</v>
      </c>
    </row>
    <row r="8" spans="1:13">
      <c r="A8" s="25" t="s">
        <v>2740</v>
      </c>
      <c r="B8" s="28" t="s">
        <v>1369</v>
      </c>
      <c r="C8" s="28" t="s">
        <v>2905</v>
      </c>
      <c r="D8" s="26">
        <v>13</v>
      </c>
      <c r="E8" s="26">
        <v>18</v>
      </c>
      <c r="F8" s="26">
        <v>696</v>
      </c>
      <c r="G8" s="27">
        <v>0.251</v>
      </c>
      <c r="H8" s="27">
        <v>0.046</v>
      </c>
      <c r="I8" s="27">
        <v>0.455</v>
      </c>
      <c r="J8" s="29">
        <v>0.0206</v>
      </c>
      <c r="K8" s="40">
        <v>11.1</v>
      </c>
      <c r="L8" s="28" t="s">
        <v>2903</v>
      </c>
      <c r="M8" s="30" t="s">
        <v>2907</v>
      </c>
    </row>
    <row r="9" spans="1:13">
      <c r="A9" s="25" t="s">
        <v>2741</v>
      </c>
      <c r="B9" s="28" t="s">
        <v>1635</v>
      </c>
      <c r="C9" s="28" t="s">
        <v>965</v>
      </c>
      <c r="D9" s="26">
        <v>12</v>
      </c>
      <c r="E9" s="26">
        <v>15</v>
      </c>
      <c r="F9" s="26">
        <v>791</v>
      </c>
      <c r="G9" s="27">
        <v>0.411</v>
      </c>
      <c r="H9" s="27">
        <v>0.074</v>
      </c>
      <c r="I9" s="27">
        <v>0.748</v>
      </c>
      <c r="J9" s="29">
        <v>0.0221</v>
      </c>
      <c r="K9" s="40">
        <v>9.07</v>
      </c>
      <c r="L9" s="28" t="s">
        <v>2903</v>
      </c>
      <c r="M9" s="30" t="s">
        <v>2904</v>
      </c>
    </row>
    <row r="10" spans="1:13">
      <c r="A10" s="31" t="s">
        <v>2742</v>
      </c>
      <c r="B10" s="34" t="s">
        <v>1635</v>
      </c>
      <c r="C10" s="34" t="s">
        <v>2905</v>
      </c>
      <c r="D10" s="32">
        <v>8</v>
      </c>
      <c r="E10" s="32">
        <v>10</v>
      </c>
      <c r="F10" s="32">
        <v>385</v>
      </c>
      <c r="G10" s="33">
        <v>0.383</v>
      </c>
      <c r="H10" s="33">
        <v>0.025</v>
      </c>
      <c r="I10" s="33">
        <v>0.741</v>
      </c>
      <c r="J10" s="35">
        <v>0.0396</v>
      </c>
      <c r="K10" s="41">
        <v>6.33</v>
      </c>
      <c r="L10" s="34" t="s">
        <v>2903</v>
      </c>
      <c r="M10" s="36" t="s">
        <v>2904</v>
      </c>
    </row>
    <row r="11" ht="36" customHeight="1" spans="1:13">
      <c r="A11" s="2" t="s">
        <v>2908</v>
      </c>
      <c r="B11" s="2"/>
      <c r="C11" s="2"/>
      <c r="D11" s="2"/>
      <c r="E11" s="2"/>
      <c r="F11" s="2"/>
      <c r="G11" s="2"/>
      <c r="H11" s="2"/>
      <c r="I11" s="2"/>
      <c r="J11" s="2"/>
      <c r="K11" s="2"/>
      <c r="L11" s="2"/>
      <c r="M11" s="2"/>
    </row>
  </sheetData>
  <mergeCells count="3">
    <mergeCell ref="A1:M1"/>
    <mergeCell ref="A2:M2"/>
    <mergeCell ref="A11:M11"/>
  </mergeCells>
  <conditionalFormatting sqref="G5:G10">
    <cfRule type="dataBar" priority="1">
      <dataBar>
        <cfvo type="min"/>
        <cfvo type="max"/>
        <color rgb="FF5B9BD5"/>
      </dataBar>
      <extLst>
        <ext xmlns:x14="http://schemas.microsoft.com/office/spreadsheetml/2009/9/main" uri="{B025F937-C7B1-47D3-B67F-A62EFF666E3E}">
          <x14:id>{7973eb81-4804-45a3-9631-88835b7272f9}</x14:id>
        </ext>
      </extLst>
    </cfRule>
  </conditionalFormatting>
  <conditionalFormatting sqref="J5:J10">
    <cfRule type="cellIs" dxfId="2" priority="2" operator="lessThan">
      <formula>0.05</formula>
    </cfRule>
    <cfRule type="cellIs" dxfId="3" priority="3" operator="greaterThanOrEqual">
      <formula>0.05</formula>
    </cfRule>
  </conditionalFormatting>
  <conditionalFormatting sqref="M5:M10">
    <cfRule type="expression" dxfId="4" priority="4">
      <formula>M5="Moderate"</formula>
    </cfRule>
    <cfRule type="expression" dxfId="5" priority="5">
      <formula>M5="Low"</formula>
    </cfRule>
  </conditionalFormatting>
  <pageMargins left="0.7" right="0.7" top="0.75" bottom="0.75" header="0.3" footer="0.3"/>
  <headerFooter/>
  <extLst>
    <ext xmlns:x14="http://schemas.microsoft.com/office/spreadsheetml/2009/9/main" uri="{78C0D931-6437-407d-A8EE-F0AAD7539E65}">
      <x14:conditionalFormattings>
        <x14:conditionalFormatting xmlns:xm="http://schemas.microsoft.com/office/excel/2006/main">
          <x14:cfRule type="dataBar" id="{7973eb81-4804-45a3-9631-88835b7272f9}">
            <x14:dataBar minLength="10" maxLength="90" negativeBarColorSameAsPositive="1">
              <x14:cfvo type="min"/>
              <x14:cfvo type="max"/>
              <x14:axisColor indexed="65"/>
            </x14:dataBar>
          </x14:cfRule>
          <xm:sqref>G5:G10</xm:sqref>
        </x14:conditionalFormatting>
      </x14:conditionalFormatting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1"/>
  <sheetViews>
    <sheetView workbookViewId="0">
      <selection activeCell="A1" sqref="A1:K1"/>
    </sheetView>
  </sheetViews>
  <sheetFormatPr defaultColWidth="9" defaultRowHeight="14"/>
  <cols>
    <col min="1" max="1" width="11" customWidth="1"/>
    <col min="2" max="2" width="12" customWidth="1"/>
    <col min="3" max="3" width="11" customWidth="1"/>
    <col min="4" max="4" width="13" customWidth="1"/>
    <col min="5" max="5" width="11" customWidth="1"/>
    <col min="6" max="6" width="17" customWidth="1"/>
    <col min="7" max="8" width="12" customWidth="1"/>
    <col min="9" max="9" width="10" customWidth="1"/>
    <col min="10" max="10" width="9" customWidth="1"/>
    <col min="11" max="11" width="42" customWidth="1"/>
  </cols>
  <sheetData>
    <row r="1" ht="28" customHeight="1" spans="1:11">
      <c r="A1" s="1" t="s">
        <v>2909</v>
      </c>
      <c r="B1" s="1"/>
      <c r="C1" s="1"/>
      <c r="D1" s="1"/>
      <c r="E1" s="1"/>
      <c r="F1" s="1"/>
      <c r="G1" s="1"/>
      <c r="H1" s="1"/>
      <c r="I1" s="1"/>
      <c r="J1" s="1"/>
      <c r="K1" s="1"/>
    </row>
    <row r="2" ht="36" customHeight="1" spans="1:11">
      <c r="A2" s="2" t="s">
        <v>2910</v>
      </c>
      <c r="B2" s="2"/>
      <c r="C2" s="2"/>
      <c r="D2" s="2"/>
      <c r="E2" s="2"/>
      <c r="F2" s="2"/>
      <c r="G2" s="2"/>
      <c r="H2" s="2"/>
      <c r="I2" s="2"/>
      <c r="J2" s="2"/>
      <c r="K2" s="2"/>
    </row>
    <row r="4" spans="1:11">
      <c r="A4" s="6" t="s">
        <v>2834</v>
      </c>
      <c r="B4" s="7" t="s">
        <v>2911</v>
      </c>
      <c r="C4" s="7" t="s">
        <v>2912</v>
      </c>
      <c r="D4" s="7" t="s">
        <v>2913</v>
      </c>
      <c r="E4" s="7" t="s">
        <v>2914</v>
      </c>
      <c r="F4" s="7" t="s">
        <v>2915</v>
      </c>
      <c r="G4" s="7" t="s">
        <v>2897</v>
      </c>
      <c r="H4" s="7" t="s">
        <v>2898</v>
      </c>
      <c r="I4" s="7" t="s">
        <v>2899</v>
      </c>
      <c r="J4" s="7" t="s">
        <v>2900</v>
      </c>
      <c r="K4" s="8" t="s">
        <v>2916</v>
      </c>
    </row>
    <row r="5" ht="28" spans="1:11">
      <c r="A5" s="19" t="s">
        <v>2736</v>
      </c>
      <c r="B5" s="20">
        <v>13</v>
      </c>
      <c r="C5" s="20">
        <v>2</v>
      </c>
      <c r="D5" s="20">
        <v>18</v>
      </c>
      <c r="E5" s="20">
        <v>2</v>
      </c>
      <c r="F5" s="21">
        <v>0.484</v>
      </c>
      <c r="G5" s="21">
        <v>-6.89</v>
      </c>
      <c r="H5" s="21">
        <v>7.86</v>
      </c>
      <c r="I5" s="23">
        <v>0.64</v>
      </c>
      <c r="J5" s="39">
        <v>1.16</v>
      </c>
      <c r="K5" s="24" t="s">
        <v>2917</v>
      </c>
    </row>
    <row r="6" ht="28" spans="1:11">
      <c r="A6" s="25" t="s">
        <v>2738</v>
      </c>
      <c r="B6" s="26">
        <v>6</v>
      </c>
      <c r="C6" s="26">
        <v>1</v>
      </c>
      <c r="D6" s="26">
        <v>12</v>
      </c>
      <c r="E6" s="26">
        <v>1</v>
      </c>
      <c r="F6" s="27">
        <v>0.418</v>
      </c>
      <c r="G6" s="27">
        <v>-0.012</v>
      </c>
      <c r="H6" s="27">
        <v>0.848</v>
      </c>
      <c r="I6" s="29">
        <v>0.0546</v>
      </c>
      <c r="J6" s="40">
        <v>4.76</v>
      </c>
      <c r="K6" s="30" t="s">
        <v>2917</v>
      </c>
    </row>
    <row r="7" ht="28" spans="1:11">
      <c r="A7" s="25" t="s">
        <v>2739</v>
      </c>
      <c r="B7" s="26">
        <v>3</v>
      </c>
      <c r="C7" s="26">
        <v>3</v>
      </c>
      <c r="D7" s="26">
        <v>4</v>
      </c>
      <c r="E7" s="26">
        <v>3</v>
      </c>
      <c r="F7" s="27">
        <v>-0.057</v>
      </c>
      <c r="G7" s="27">
        <v>-1.11</v>
      </c>
      <c r="H7" s="27">
        <v>0.993</v>
      </c>
      <c r="I7" s="29">
        <v>0.8667</v>
      </c>
      <c r="J7" s="40">
        <v>2.67</v>
      </c>
      <c r="K7" s="30" t="s">
        <v>2917</v>
      </c>
    </row>
    <row r="8" ht="28" spans="1:11">
      <c r="A8" s="25" t="s">
        <v>2740</v>
      </c>
      <c r="B8" s="26">
        <v>11</v>
      </c>
      <c r="C8" s="26">
        <v>4</v>
      </c>
      <c r="D8" s="26">
        <v>14</v>
      </c>
      <c r="E8" s="26">
        <v>4</v>
      </c>
      <c r="F8" s="27">
        <v>0.046</v>
      </c>
      <c r="G8" s="27">
        <v>-0.548</v>
      </c>
      <c r="H8" s="27">
        <v>0.641</v>
      </c>
      <c r="I8" s="29">
        <v>0.8439</v>
      </c>
      <c r="J8" s="40">
        <v>4.46</v>
      </c>
      <c r="K8" s="30" t="s">
        <v>2917</v>
      </c>
    </row>
    <row r="9" ht="28" spans="1:11">
      <c r="A9" s="25" t="s">
        <v>2741</v>
      </c>
      <c r="B9" s="26">
        <v>11</v>
      </c>
      <c r="C9" s="26">
        <v>2</v>
      </c>
      <c r="D9" s="26">
        <v>13</v>
      </c>
      <c r="E9" s="26">
        <v>2</v>
      </c>
      <c r="F9" s="27">
        <v>0.455</v>
      </c>
      <c r="G9" s="27">
        <v>-1.14</v>
      </c>
      <c r="H9" s="27">
        <v>2.05</v>
      </c>
      <c r="I9" s="29">
        <v>0.2061</v>
      </c>
      <c r="J9" s="40">
        <v>1.18</v>
      </c>
      <c r="K9" s="30" t="s">
        <v>2917</v>
      </c>
    </row>
    <row r="10" ht="28" spans="1:11">
      <c r="A10" s="31" t="s">
        <v>2742</v>
      </c>
      <c r="B10" s="32">
        <v>7</v>
      </c>
      <c r="C10" s="32">
        <v>2</v>
      </c>
      <c r="D10" s="32">
        <v>8</v>
      </c>
      <c r="E10" s="32">
        <v>2</v>
      </c>
      <c r="F10" s="33">
        <v>0.231</v>
      </c>
      <c r="G10" s="33">
        <v>-1.02</v>
      </c>
      <c r="H10" s="33">
        <v>1.48</v>
      </c>
      <c r="I10" s="35">
        <v>0.3762</v>
      </c>
      <c r="J10" s="41">
        <v>1.37</v>
      </c>
      <c r="K10" s="36" t="s">
        <v>2917</v>
      </c>
    </row>
    <row r="11" ht="36" customHeight="1" spans="1:11">
      <c r="A11" s="2" t="s">
        <v>2918</v>
      </c>
      <c r="B11" s="2"/>
      <c r="C11" s="2"/>
      <c r="D11" s="2"/>
      <c r="E11" s="2"/>
      <c r="F11" s="2"/>
      <c r="G11" s="2"/>
      <c r="H11" s="2"/>
      <c r="I11" s="2"/>
      <c r="J11" s="2"/>
      <c r="K11" s="2"/>
    </row>
  </sheetData>
  <mergeCells count="3">
    <mergeCell ref="A1:K1"/>
    <mergeCell ref="A2:K2"/>
    <mergeCell ref="A11:K11"/>
  </mergeCells>
  <conditionalFormatting sqref="I5:I10">
    <cfRule type="cellIs" dxfId="2" priority="1" operator="lessThan">
      <formula>0.05</formula>
    </cfRule>
    <cfRule type="cellIs" dxfId="3" priority="2" operator="greaterThanOrEqual">
      <formula>0.05</formula>
    </cfRule>
  </conditionalFormatting>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1"/>
  <sheetViews>
    <sheetView workbookViewId="0">
      <selection activeCell="A1" sqref="A1:E1"/>
    </sheetView>
  </sheetViews>
  <sheetFormatPr defaultColWidth="9" defaultRowHeight="14" outlineLevelCol="4"/>
  <cols>
    <col min="1" max="1" width="11" customWidth="1"/>
    <col min="2" max="2" width="29" customWidth="1"/>
    <col min="3" max="3" width="31" customWidth="1"/>
    <col min="4" max="4" width="27" customWidth="1"/>
    <col min="5" max="5" width="55" customWidth="1"/>
  </cols>
  <sheetData>
    <row r="1" ht="28" customHeight="1" spans="1:5">
      <c r="A1" s="1" t="s">
        <v>2919</v>
      </c>
      <c r="B1" s="1"/>
      <c r="C1" s="1"/>
      <c r="D1" s="1"/>
      <c r="E1" s="1"/>
    </row>
    <row r="2" ht="36" customHeight="1" spans="1:5">
      <c r="A2" s="2" t="s">
        <v>2920</v>
      </c>
      <c r="B2" s="2"/>
      <c r="C2" s="2"/>
      <c r="D2" s="2"/>
      <c r="E2" s="2"/>
    </row>
    <row r="4" spans="1:5">
      <c r="A4" s="6" t="s">
        <v>2834</v>
      </c>
      <c r="B4" s="7" t="s">
        <v>2921</v>
      </c>
      <c r="C4" s="7" t="s">
        <v>2922</v>
      </c>
      <c r="D4" s="7" t="s">
        <v>2923</v>
      </c>
      <c r="E4" s="8" t="s">
        <v>2924</v>
      </c>
    </row>
    <row r="5" ht="28" spans="1:5">
      <c r="A5" s="19" t="s">
        <v>2736</v>
      </c>
      <c r="B5" s="22" t="s">
        <v>2925</v>
      </c>
      <c r="C5" s="22" t="s">
        <v>2925</v>
      </c>
      <c r="D5" s="22" t="s">
        <v>2926</v>
      </c>
      <c r="E5" s="24" t="s">
        <v>2927</v>
      </c>
    </row>
    <row r="6" ht="28" spans="1:5">
      <c r="A6" s="25" t="s">
        <v>2738</v>
      </c>
      <c r="B6" s="28" t="s">
        <v>2925</v>
      </c>
      <c r="C6" s="28" t="s">
        <v>2925</v>
      </c>
      <c r="D6" s="28" t="s">
        <v>2926</v>
      </c>
      <c r="E6" s="30" t="s">
        <v>2927</v>
      </c>
    </row>
    <row r="7" ht="28" spans="1:5">
      <c r="A7" s="25" t="s">
        <v>2739</v>
      </c>
      <c r="B7" s="28" t="s">
        <v>2928</v>
      </c>
      <c r="C7" s="28" t="s">
        <v>2929</v>
      </c>
      <c r="D7" s="28" t="s">
        <v>2930</v>
      </c>
      <c r="E7" s="30" t="s">
        <v>2931</v>
      </c>
    </row>
    <row r="8" ht="28" spans="1:5">
      <c r="A8" s="25" t="s">
        <v>2740</v>
      </c>
      <c r="B8" s="28" t="s">
        <v>2932</v>
      </c>
      <c r="C8" s="28" t="s">
        <v>2932</v>
      </c>
      <c r="D8" s="28" t="s">
        <v>2933</v>
      </c>
      <c r="E8" s="30" t="s">
        <v>2934</v>
      </c>
    </row>
    <row r="9" ht="28" spans="1:5">
      <c r="A9" s="25" t="s">
        <v>2741</v>
      </c>
      <c r="B9" s="28" t="s">
        <v>2925</v>
      </c>
      <c r="C9" s="28" t="s">
        <v>2925</v>
      </c>
      <c r="D9" s="28" t="s">
        <v>2926</v>
      </c>
      <c r="E9" s="30" t="s">
        <v>2927</v>
      </c>
    </row>
    <row r="10" ht="28" spans="1:5">
      <c r="A10" s="31" t="s">
        <v>2742</v>
      </c>
      <c r="B10" s="34" t="s">
        <v>2925</v>
      </c>
      <c r="C10" s="34" t="s">
        <v>2925</v>
      </c>
      <c r="D10" s="34" t="s">
        <v>2926</v>
      </c>
      <c r="E10" s="36" t="s">
        <v>2927</v>
      </c>
    </row>
    <row r="11" ht="36" customHeight="1" spans="1:5">
      <c r="A11" s="2" t="s">
        <v>2935</v>
      </c>
      <c r="B11" s="2"/>
      <c r="C11" s="2"/>
      <c r="D11" s="2"/>
      <c r="E11" s="2"/>
    </row>
  </sheetData>
  <mergeCells count="3">
    <mergeCell ref="A1:E1"/>
    <mergeCell ref="A2:E2"/>
    <mergeCell ref="A11:E11"/>
  </mergeCells>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2"/>
  <sheetViews>
    <sheetView workbookViewId="0">
      <selection activeCell="A1" sqref="A1:F1"/>
    </sheetView>
  </sheetViews>
  <sheetFormatPr defaultColWidth="9" defaultRowHeight="14" outlineLevelCol="5"/>
  <cols>
    <col min="1" max="2" width="15" customWidth="1"/>
    <col min="3" max="3" width="20" customWidth="1"/>
    <col min="4" max="4" width="15" customWidth="1"/>
    <col min="5" max="5" width="42" customWidth="1"/>
    <col min="6" max="6" width="55" customWidth="1"/>
  </cols>
  <sheetData>
    <row r="1" ht="28" customHeight="1" spans="1:6">
      <c r="A1" s="1" t="s">
        <v>2936</v>
      </c>
      <c r="B1" s="1"/>
      <c r="C1" s="1"/>
      <c r="D1" s="1"/>
      <c r="E1" s="1"/>
      <c r="F1" s="1"/>
    </row>
    <row r="2" ht="36" customHeight="1" spans="1:6">
      <c r="A2" s="2" t="s">
        <v>2937</v>
      </c>
      <c r="B2" s="2"/>
      <c r="C2" s="2"/>
      <c r="D2" s="2"/>
      <c r="E2" s="2"/>
      <c r="F2" s="2"/>
    </row>
    <row r="4" spans="1:6">
      <c r="A4" s="6" t="s">
        <v>2938</v>
      </c>
      <c r="B4" s="7" t="s">
        <v>2939</v>
      </c>
      <c r="C4" s="7" t="s">
        <v>2940</v>
      </c>
      <c r="D4" s="7" t="s">
        <v>2941</v>
      </c>
      <c r="E4" s="7" t="s">
        <v>2942</v>
      </c>
      <c r="F4" s="8" t="s">
        <v>2924</v>
      </c>
    </row>
    <row r="5" ht="28" spans="1:6">
      <c r="A5" s="19" t="s">
        <v>2943</v>
      </c>
      <c r="B5" s="20">
        <v>9</v>
      </c>
      <c r="C5" s="20">
        <v>22</v>
      </c>
      <c r="D5" s="20">
        <v>1</v>
      </c>
      <c r="E5" s="22" t="s">
        <v>2944</v>
      </c>
      <c r="F5" s="24" t="s">
        <v>2945</v>
      </c>
    </row>
    <row r="6" spans="1:6">
      <c r="A6" s="25" t="s">
        <v>2736</v>
      </c>
      <c r="B6" s="26"/>
      <c r="C6" s="26"/>
      <c r="D6" s="26"/>
      <c r="E6" s="28" t="s">
        <v>2946</v>
      </c>
      <c r="F6" s="30" t="s">
        <v>2947</v>
      </c>
    </row>
    <row r="7" spans="1:6">
      <c r="A7" s="25" t="s">
        <v>2738</v>
      </c>
      <c r="B7" s="26"/>
      <c r="C7" s="26"/>
      <c r="D7" s="26"/>
      <c r="E7" s="28" t="s">
        <v>2948</v>
      </c>
      <c r="F7" s="30" t="s">
        <v>2949</v>
      </c>
    </row>
    <row r="8" spans="1:6">
      <c r="A8" s="25" t="s">
        <v>2739</v>
      </c>
      <c r="B8" s="26"/>
      <c r="C8" s="26"/>
      <c r="D8" s="26"/>
      <c r="E8" s="28" t="s">
        <v>2950</v>
      </c>
      <c r="F8" s="30" t="s">
        <v>2949</v>
      </c>
    </row>
    <row r="9" spans="1:6">
      <c r="A9" s="25" t="s">
        <v>2740</v>
      </c>
      <c r="B9" s="26"/>
      <c r="C9" s="26"/>
      <c r="D9" s="26"/>
      <c r="E9" s="28" t="s">
        <v>2948</v>
      </c>
      <c r="F9" s="30" t="s">
        <v>2949</v>
      </c>
    </row>
    <row r="10" spans="1:6">
      <c r="A10" s="25" t="s">
        <v>2741</v>
      </c>
      <c r="B10" s="26"/>
      <c r="C10" s="26"/>
      <c r="D10" s="26"/>
      <c r="E10" s="28" t="s">
        <v>2946</v>
      </c>
      <c r="F10" s="30" t="s">
        <v>2947</v>
      </c>
    </row>
    <row r="11" spans="1:6">
      <c r="A11" s="31" t="s">
        <v>2742</v>
      </c>
      <c r="B11" s="32"/>
      <c r="C11" s="32"/>
      <c r="D11" s="32"/>
      <c r="E11" s="34" t="s">
        <v>2948</v>
      </c>
      <c r="F11" s="36" t="s">
        <v>2949</v>
      </c>
    </row>
    <row r="12" ht="36" customHeight="1" spans="1:6">
      <c r="A12" s="2" t="s">
        <v>2951</v>
      </c>
      <c r="B12" s="2"/>
      <c r="C12" s="2"/>
      <c r="D12" s="2"/>
      <c r="E12" s="2"/>
      <c r="F12" s="2"/>
    </row>
  </sheetData>
  <mergeCells count="3">
    <mergeCell ref="A1:F1"/>
    <mergeCell ref="A2:F2"/>
    <mergeCell ref="A12:F12"/>
  </mergeCells>
  <pageMargins left="0.7" right="0.7" top="0.75" bottom="0.75" header="0.3" footer="0.3"/>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
  <sheetViews>
    <sheetView workbookViewId="0">
      <selection activeCell="A1" sqref="A1:G1"/>
    </sheetView>
  </sheetViews>
  <sheetFormatPr defaultColWidth="9" defaultRowHeight="14" outlineLevelRow="7" outlineLevelCol="6"/>
  <cols>
    <col min="1" max="1" width="11" customWidth="1"/>
    <col min="2" max="2" width="28" customWidth="1"/>
    <col min="3" max="3" width="16" customWidth="1"/>
    <col min="4" max="5" width="12" customWidth="1"/>
    <col min="6" max="6" width="10" customWidth="1"/>
    <col min="7" max="7" width="28" customWidth="1"/>
  </cols>
  <sheetData>
    <row r="1" ht="28" customHeight="1" spans="1:7">
      <c r="A1" s="1" t="s">
        <v>2952</v>
      </c>
      <c r="B1" s="1"/>
      <c r="C1" s="1"/>
      <c r="D1" s="1"/>
      <c r="E1" s="1"/>
      <c r="F1" s="1"/>
      <c r="G1" s="1"/>
    </row>
    <row r="2" ht="36" customHeight="1" spans="1:7">
      <c r="A2" s="2" t="s">
        <v>2953</v>
      </c>
      <c r="B2" s="2"/>
      <c r="C2" s="2"/>
      <c r="D2" s="2"/>
      <c r="E2" s="2"/>
      <c r="F2" s="2"/>
      <c r="G2" s="2"/>
    </row>
    <row r="4" spans="1:7">
      <c r="A4" s="6" t="s">
        <v>2834</v>
      </c>
      <c r="B4" s="7" t="s">
        <v>2954</v>
      </c>
      <c r="C4" s="7" t="s">
        <v>2955</v>
      </c>
      <c r="D4" s="7" t="s">
        <v>2897</v>
      </c>
      <c r="E4" s="7" t="s">
        <v>2898</v>
      </c>
      <c r="F4" s="7" t="s">
        <v>2899</v>
      </c>
      <c r="G4" s="8" t="s">
        <v>2916</v>
      </c>
    </row>
    <row r="5" spans="1:7">
      <c r="A5" s="19" t="s">
        <v>2736</v>
      </c>
      <c r="B5" s="22" t="s">
        <v>2956</v>
      </c>
      <c r="C5" s="21">
        <v>-0.45</v>
      </c>
      <c r="D5" s="21">
        <v>-0.992</v>
      </c>
      <c r="E5" s="21">
        <v>0.092</v>
      </c>
      <c r="F5" s="23">
        <v>0.0928</v>
      </c>
      <c r="G5" s="24" t="s">
        <v>2957</v>
      </c>
    </row>
    <row r="6" spans="1:7">
      <c r="A6" s="25" t="s">
        <v>2740</v>
      </c>
      <c r="B6" s="28" t="s">
        <v>2956</v>
      </c>
      <c r="C6" s="27">
        <v>0.25</v>
      </c>
      <c r="D6" s="27">
        <v>-0.254</v>
      </c>
      <c r="E6" s="27">
        <v>0.753</v>
      </c>
      <c r="F6" s="29">
        <v>0.2819</v>
      </c>
      <c r="G6" s="30" t="s">
        <v>2957</v>
      </c>
    </row>
    <row r="7" spans="1:7">
      <c r="A7" s="31" t="s">
        <v>2741</v>
      </c>
      <c r="B7" s="34" t="s">
        <v>2956</v>
      </c>
      <c r="C7" s="33">
        <v>0.141</v>
      </c>
      <c r="D7" s="33">
        <v>-0.663</v>
      </c>
      <c r="E7" s="33">
        <v>0.946</v>
      </c>
      <c r="F7" s="35">
        <v>0.703</v>
      </c>
      <c r="G7" s="36" t="s">
        <v>2957</v>
      </c>
    </row>
    <row r="8" ht="36" customHeight="1" spans="1:7">
      <c r="A8" s="2" t="s">
        <v>2958</v>
      </c>
      <c r="B8" s="2"/>
      <c r="C8" s="2"/>
      <c r="D8" s="2"/>
      <c r="E8" s="2"/>
      <c r="F8" s="2"/>
      <c r="G8" s="2"/>
    </row>
  </sheetData>
  <mergeCells count="3">
    <mergeCell ref="A1:G1"/>
    <mergeCell ref="A2:G2"/>
    <mergeCell ref="A8:G8"/>
  </mergeCells>
  <conditionalFormatting sqref="F5:F7">
    <cfRule type="cellIs" dxfId="3" priority="1" operator="greaterThanOrEqual">
      <formula>0.05</formula>
    </cfRule>
  </conditionalFormatting>
  <pageMargins left="0.7" right="0.7" top="0.75" bottom="0.75" header="0.3" footer="0.3"/>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1"/>
  <sheetViews>
    <sheetView workbookViewId="0">
      <selection activeCell="A1" sqref="A1:I1"/>
    </sheetView>
  </sheetViews>
  <sheetFormatPr defaultColWidth="9" defaultRowHeight="14"/>
  <cols>
    <col min="1" max="1" width="11" customWidth="1"/>
    <col min="2" max="2" width="15" customWidth="1"/>
    <col min="3" max="3" width="30" customWidth="1"/>
    <col min="4" max="6" width="12" customWidth="1"/>
    <col min="7" max="7" width="10" customWidth="1"/>
    <col min="8" max="8" width="9" customWidth="1"/>
    <col min="9" max="9" width="48" customWidth="1"/>
  </cols>
  <sheetData>
    <row r="1" ht="28" customHeight="1" spans="1:9">
      <c r="A1" s="1" t="s">
        <v>2959</v>
      </c>
      <c r="B1" s="1"/>
      <c r="C1" s="1"/>
      <c r="D1" s="1"/>
      <c r="E1" s="1"/>
      <c r="F1" s="1"/>
      <c r="G1" s="1"/>
      <c r="H1" s="1"/>
      <c r="I1" s="1"/>
    </row>
    <row r="2" ht="36" customHeight="1" spans="1:9">
      <c r="A2" s="2" t="s">
        <v>2960</v>
      </c>
      <c r="B2" s="2"/>
      <c r="C2" s="2"/>
      <c r="D2" s="2"/>
      <c r="E2" s="2"/>
      <c r="F2" s="2"/>
      <c r="G2" s="2"/>
      <c r="H2" s="2"/>
      <c r="I2" s="2"/>
    </row>
    <row r="4" spans="1:9">
      <c r="A4" s="6" t="s">
        <v>2834</v>
      </c>
      <c r="B4" s="7" t="s">
        <v>2893</v>
      </c>
      <c r="C4" s="7" t="s">
        <v>2961</v>
      </c>
      <c r="D4" s="7" t="s">
        <v>2962</v>
      </c>
      <c r="E4" s="7" t="s">
        <v>2897</v>
      </c>
      <c r="F4" s="7" t="s">
        <v>2898</v>
      </c>
      <c r="G4" s="7" t="s">
        <v>2899</v>
      </c>
      <c r="H4" s="7" t="s">
        <v>2900</v>
      </c>
      <c r="I4" s="8" t="s">
        <v>2916</v>
      </c>
    </row>
    <row r="5" spans="1:9">
      <c r="A5" s="19" t="s">
        <v>2736</v>
      </c>
      <c r="B5" s="20">
        <v>14</v>
      </c>
      <c r="C5" s="22" t="s">
        <v>2963</v>
      </c>
      <c r="D5" s="21">
        <v>2.45</v>
      </c>
      <c r="E5" s="21">
        <v>-5.13</v>
      </c>
      <c r="F5" s="21">
        <v>10</v>
      </c>
      <c r="G5" s="23">
        <v>0.4368</v>
      </c>
      <c r="H5" s="39">
        <v>4.63</v>
      </c>
      <c r="I5" s="24" t="s">
        <v>2964</v>
      </c>
    </row>
    <row r="6" spans="1:9">
      <c r="A6" s="25" t="s">
        <v>2738</v>
      </c>
      <c r="B6" s="26">
        <v>7</v>
      </c>
      <c r="C6" s="28" t="s">
        <v>2965</v>
      </c>
      <c r="D6" s="27"/>
      <c r="E6" s="27"/>
      <c r="F6" s="27"/>
      <c r="G6" s="29"/>
      <c r="H6" s="40"/>
      <c r="I6" s="30" t="s">
        <v>2966</v>
      </c>
    </row>
    <row r="7" spans="1:9">
      <c r="A7" s="25" t="s">
        <v>2739</v>
      </c>
      <c r="B7" s="26">
        <v>4</v>
      </c>
      <c r="C7" s="28" t="s">
        <v>2965</v>
      </c>
      <c r="D7" s="27"/>
      <c r="E7" s="27"/>
      <c r="F7" s="27"/>
      <c r="G7" s="29"/>
      <c r="H7" s="40"/>
      <c r="I7" s="30" t="s">
        <v>2966</v>
      </c>
    </row>
    <row r="8" spans="1:9">
      <c r="A8" s="25" t="s">
        <v>2740</v>
      </c>
      <c r="B8" s="26">
        <v>13</v>
      </c>
      <c r="C8" s="28" t="s">
        <v>2963</v>
      </c>
      <c r="D8" s="27">
        <v>1.11</v>
      </c>
      <c r="E8" s="27">
        <v>-2.37</v>
      </c>
      <c r="F8" s="27">
        <v>4.6</v>
      </c>
      <c r="G8" s="29">
        <v>0.3285</v>
      </c>
      <c r="H8" s="40">
        <v>2.24</v>
      </c>
      <c r="I8" s="30" t="s">
        <v>2964</v>
      </c>
    </row>
    <row r="9" spans="1:9">
      <c r="A9" s="25" t="s">
        <v>2741</v>
      </c>
      <c r="B9" s="26">
        <v>12</v>
      </c>
      <c r="C9" s="28" t="s">
        <v>2963</v>
      </c>
      <c r="D9" s="27">
        <v>-0.947</v>
      </c>
      <c r="E9" s="27">
        <v>-10.9</v>
      </c>
      <c r="F9" s="27">
        <v>9</v>
      </c>
      <c r="G9" s="29">
        <v>0.7471</v>
      </c>
      <c r="H9" s="40">
        <v>2.29</v>
      </c>
      <c r="I9" s="30" t="s">
        <v>2964</v>
      </c>
    </row>
    <row r="10" spans="1:9">
      <c r="A10" s="31" t="s">
        <v>2742</v>
      </c>
      <c r="B10" s="32">
        <v>8</v>
      </c>
      <c r="C10" s="34" t="s">
        <v>2965</v>
      </c>
      <c r="D10" s="33"/>
      <c r="E10" s="33"/>
      <c r="F10" s="33"/>
      <c r="G10" s="35"/>
      <c r="H10" s="41"/>
      <c r="I10" s="36" t="s">
        <v>2966</v>
      </c>
    </row>
    <row r="11" ht="36" customHeight="1" spans="1:9">
      <c r="A11" s="2" t="s">
        <v>2967</v>
      </c>
      <c r="B11" s="2"/>
      <c r="C11" s="2"/>
      <c r="D11" s="2"/>
      <c r="E11" s="2"/>
      <c r="F11" s="2"/>
      <c r="G11" s="2"/>
      <c r="H11" s="2"/>
      <c r="I11" s="2"/>
    </row>
  </sheetData>
  <mergeCells count="3">
    <mergeCell ref="A1:I1"/>
    <mergeCell ref="A2:I2"/>
    <mergeCell ref="A11:I11"/>
  </mergeCells>
  <conditionalFormatting sqref="G5:G10">
    <cfRule type="cellIs" dxfId="6" priority="1" operator="lessThan">
      <formula>0.1</formula>
    </cfRule>
    <cfRule type="cellIs" dxfId="2" priority="2" operator="greaterThanOrEqual">
      <formula>0.1</formula>
    </cfRule>
  </conditionalFormatting>
  <pageMargins left="0.7" right="0.7" top="0.75" bottom="0.75" header="0.3" footer="0.3"/>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
  <sheetViews>
    <sheetView workbookViewId="0">
      <selection activeCell="A1" sqref="A1:H1"/>
    </sheetView>
  </sheetViews>
  <sheetFormatPr defaultColWidth="9" defaultRowHeight="14" outlineLevelCol="7"/>
  <cols>
    <col min="1" max="1" width="11" customWidth="1"/>
    <col min="2" max="3" width="16" customWidth="1"/>
    <col min="4" max="5" width="15" customWidth="1"/>
    <col min="6" max="6" width="24" customWidth="1"/>
    <col min="7" max="7" width="15" customWidth="1"/>
    <col min="8" max="8" width="34" customWidth="1"/>
  </cols>
  <sheetData>
    <row r="1" ht="28" customHeight="1" spans="1:8">
      <c r="A1" s="1" t="s">
        <v>2968</v>
      </c>
      <c r="B1" s="1"/>
      <c r="C1" s="1"/>
      <c r="D1" s="1"/>
      <c r="E1" s="1"/>
      <c r="F1" s="1"/>
      <c r="G1" s="1"/>
      <c r="H1" s="1"/>
    </row>
    <row r="2" ht="36" customHeight="1" spans="1:8">
      <c r="A2" s="2" t="s">
        <v>2969</v>
      </c>
      <c r="B2" s="2"/>
      <c r="C2" s="2"/>
      <c r="D2" s="2"/>
      <c r="E2" s="2"/>
      <c r="F2" s="2"/>
      <c r="G2" s="2"/>
      <c r="H2" s="2"/>
    </row>
    <row r="4" spans="1:8">
      <c r="A4" s="6" t="s">
        <v>2834</v>
      </c>
      <c r="B4" s="7" t="s">
        <v>2970</v>
      </c>
      <c r="C4" s="7" t="s">
        <v>2971</v>
      </c>
      <c r="D4" s="7" t="s">
        <v>2972</v>
      </c>
      <c r="E4" s="7" t="s">
        <v>2973</v>
      </c>
      <c r="F4" s="7" t="s">
        <v>2974</v>
      </c>
      <c r="G4" s="7" t="s">
        <v>2975</v>
      </c>
      <c r="H4" s="8" t="s">
        <v>2976</v>
      </c>
    </row>
    <row r="5" spans="1:8">
      <c r="A5" s="19" t="s">
        <v>2736</v>
      </c>
      <c r="B5" s="22" t="s">
        <v>2977</v>
      </c>
      <c r="C5" s="22" t="s">
        <v>2977</v>
      </c>
      <c r="D5" s="22" t="s">
        <v>2978</v>
      </c>
      <c r="E5" s="22" t="s">
        <v>2978</v>
      </c>
      <c r="F5" s="22" t="s">
        <v>2979</v>
      </c>
      <c r="G5" s="22" t="s">
        <v>2904</v>
      </c>
      <c r="H5" s="24" t="s">
        <v>2980</v>
      </c>
    </row>
    <row r="6" spans="1:8">
      <c r="A6" s="25" t="s">
        <v>2738</v>
      </c>
      <c r="B6" s="28" t="s">
        <v>2977</v>
      </c>
      <c r="C6" s="28" t="s">
        <v>2978</v>
      </c>
      <c r="D6" s="28" t="s">
        <v>2978</v>
      </c>
      <c r="E6" s="28" t="s">
        <v>2977</v>
      </c>
      <c r="F6" s="28" t="s">
        <v>2981</v>
      </c>
      <c r="G6" s="28" t="s">
        <v>2904</v>
      </c>
      <c r="H6" s="30" t="s">
        <v>2982</v>
      </c>
    </row>
    <row r="7" spans="1:8">
      <c r="A7" s="25" t="s">
        <v>2739</v>
      </c>
      <c r="B7" s="28" t="s">
        <v>2977</v>
      </c>
      <c r="C7" s="28" t="s">
        <v>2978</v>
      </c>
      <c r="D7" s="28" t="s">
        <v>2978</v>
      </c>
      <c r="E7" s="28" t="s">
        <v>2977</v>
      </c>
      <c r="F7" s="28" t="s">
        <v>2981</v>
      </c>
      <c r="G7" s="28" t="s">
        <v>2904</v>
      </c>
      <c r="H7" s="30" t="s">
        <v>2982</v>
      </c>
    </row>
    <row r="8" spans="1:8">
      <c r="A8" s="25" t="s">
        <v>2740</v>
      </c>
      <c r="B8" s="28" t="s">
        <v>2977</v>
      </c>
      <c r="C8" s="28" t="s">
        <v>2978</v>
      </c>
      <c r="D8" s="28" t="s">
        <v>2978</v>
      </c>
      <c r="E8" s="28" t="s">
        <v>2978</v>
      </c>
      <c r="F8" s="28" t="s">
        <v>2979</v>
      </c>
      <c r="G8" s="28" t="s">
        <v>2907</v>
      </c>
      <c r="H8" s="30" t="s">
        <v>2970</v>
      </c>
    </row>
    <row r="9" spans="1:8">
      <c r="A9" s="25" t="s">
        <v>2741</v>
      </c>
      <c r="B9" s="28" t="s">
        <v>2977</v>
      </c>
      <c r="C9" s="28" t="s">
        <v>2977</v>
      </c>
      <c r="D9" s="28" t="s">
        <v>2978</v>
      </c>
      <c r="E9" s="28" t="s">
        <v>2978</v>
      </c>
      <c r="F9" s="28" t="s">
        <v>2979</v>
      </c>
      <c r="G9" s="28" t="s">
        <v>2904</v>
      </c>
      <c r="H9" s="30" t="s">
        <v>2980</v>
      </c>
    </row>
    <row r="10" spans="1:8">
      <c r="A10" s="31" t="s">
        <v>2742</v>
      </c>
      <c r="B10" s="34" t="s">
        <v>2977</v>
      </c>
      <c r="C10" s="34" t="s">
        <v>2978</v>
      </c>
      <c r="D10" s="34" t="s">
        <v>2978</v>
      </c>
      <c r="E10" s="34" t="s">
        <v>2977</v>
      </c>
      <c r="F10" s="34" t="s">
        <v>2981</v>
      </c>
      <c r="G10" s="34" t="s">
        <v>2904</v>
      </c>
      <c r="H10" s="36" t="s">
        <v>2982</v>
      </c>
    </row>
    <row r="11" ht="36" customHeight="1" spans="1:8">
      <c r="A11" s="2" t="s">
        <v>2983</v>
      </c>
      <c r="B11" s="2"/>
      <c r="C11" s="2"/>
      <c r="D11" s="2"/>
      <c r="E11" s="2"/>
      <c r="F11" s="2"/>
      <c r="G11" s="2"/>
      <c r="H11" s="2"/>
    </row>
  </sheetData>
  <mergeCells count="3">
    <mergeCell ref="A1:H1"/>
    <mergeCell ref="A2:H2"/>
    <mergeCell ref="A11:H11"/>
  </mergeCells>
  <conditionalFormatting sqref="G5:G10">
    <cfRule type="expression" dxfId="4" priority="1">
      <formula>G5="Moderate"</formula>
    </cfRule>
    <cfRule type="expression" dxfId="5" priority="2">
      <formula>G5="Low"</formula>
    </cfRule>
  </conditionalFormatting>
  <pageMargins left="0.7" right="0.7" top="0.75" bottom="0.75" header="0.3" footer="0.3"/>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5"/>
  <sheetViews>
    <sheetView workbookViewId="0">
      <selection activeCell="A1" sqref="A1:E1"/>
    </sheetView>
  </sheetViews>
  <sheetFormatPr defaultColWidth="9" defaultRowHeight="14" outlineLevelCol="4"/>
  <cols>
    <col min="1" max="1" width="27" customWidth="1"/>
    <col min="2" max="2" width="48" customWidth="1"/>
    <col min="3" max="3" width="27" customWidth="1"/>
    <col min="4" max="4" width="44" customWidth="1"/>
    <col min="5" max="5" width="62" customWidth="1"/>
  </cols>
  <sheetData>
    <row r="1" ht="28" customHeight="1" spans="1:5">
      <c r="A1" s="1" t="s">
        <v>2984</v>
      </c>
      <c r="B1" s="1"/>
      <c r="C1" s="1"/>
      <c r="D1" s="1"/>
      <c r="E1" s="1"/>
    </row>
    <row r="2" ht="36" customHeight="1" spans="1:5">
      <c r="A2" s="2" t="s">
        <v>2985</v>
      </c>
      <c r="B2" s="2"/>
      <c r="C2" s="2"/>
      <c r="D2" s="2"/>
      <c r="E2" s="2"/>
    </row>
    <row r="4" spans="1:5">
      <c r="A4" s="6" t="s">
        <v>2986</v>
      </c>
      <c r="B4" s="7" t="s">
        <v>2987</v>
      </c>
      <c r="C4" s="7" t="s">
        <v>2746</v>
      </c>
      <c r="D4" s="7" t="s">
        <v>2988</v>
      </c>
      <c r="E4" s="8" t="s">
        <v>2989</v>
      </c>
    </row>
    <row r="5" ht="28" spans="1:5">
      <c r="A5" s="19" t="s">
        <v>2990</v>
      </c>
      <c r="B5" s="22" t="s">
        <v>2991</v>
      </c>
      <c r="C5" s="22" t="s">
        <v>2492</v>
      </c>
      <c r="D5" s="22" t="s">
        <v>2992</v>
      </c>
      <c r="E5" s="24" t="s">
        <v>2993</v>
      </c>
    </row>
    <row r="6" spans="1:5">
      <c r="A6" s="25" t="s">
        <v>2796</v>
      </c>
      <c r="B6" s="28" t="s">
        <v>2994</v>
      </c>
      <c r="C6" s="28" t="s">
        <v>2995</v>
      </c>
      <c r="D6" s="28" t="s">
        <v>2996</v>
      </c>
      <c r="E6" s="30" t="s">
        <v>2997</v>
      </c>
    </row>
    <row r="7" ht="28" spans="1:5">
      <c r="A7" s="25" t="s">
        <v>2998</v>
      </c>
      <c r="B7" s="28" t="s">
        <v>2999</v>
      </c>
      <c r="C7" s="28" t="s">
        <v>2492</v>
      </c>
      <c r="D7" s="28" t="s">
        <v>3000</v>
      </c>
      <c r="E7" s="30" t="s">
        <v>3001</v>
      </c>
    </row>
    <row r="8" spans="1:5">
      <c r="A8" s="25" t="s">
        <v>3002</v>
      </c>
      <c r="B8" s="28" t="s">
        <v>3003</v>
      </c>
      <c r="C8" s="28" t="s">
        <v>2492</v>
      </c>
      <c r="D8" s="28" t="s">
        <v>3004</v>
      </c>
      <c r="E8" s="30" t="s">
        <v>3005</v>
      </c>
    </row>
    <row r="9" ht="28" spans="1:5">
      <c r="A9" s="25" t="s">
        <v>3006</v>
      </c>
      <c r="B9" s="28" t="s">
        <v>3007</v>
      </c>
      <c r="C9" s="28" t="s">
        <v>3008</v>
      </c>
      <c r="D9" s="28" t="s">
        <v>3009</v>
      </c>
      <c r="E9" s="30" t="s">
        <v>3010</v>
      </c>
    </row>
    <row r="10" spans="1:5">
      <c r="A10" s="25" t="s">
        <v>3011</v>
      </c>
      <c r="B10" s="28" t="s">
        <v>3012</v>
      </c>
      <c r="C10" s="28" t="s">
        <v>3008</v>
      </c>
      <c r="D10" s="28" t="s">
        <v>3013</v>
      </c>
      <c r="E10" s="30" t="s">
        <v>3014</v>
      </c>
    </row>
    <row r="11" spans="1:5">
      <c r="A11" s="25" t="s">
        <v>3015</v>
      </c>
      <c r="B11" s="28" t="s">
        <v>3016</v>
      </c>
      <c r="C11" s="28" t="s">
        <v>2492</v>
      </c>
      <c r="D11" s="28" t="s">
        <v>3017</v>
      </c>
      <c r="E11" s="30" t="s">
        <v>3018</v>
      </c>
    </row>
    <row r="12" spans="1:5">
      <c r="A12" s="25" t="s">
        <v>3019</v>
      </c>
      <c r="B12" s="28" t="s">
        <v>3020</v>
      </c>
      <c r="C12" s="28" t="s">
        <v>2492</v>
      </c>
      <c r="D12" s="28" t="s">
        <v>3021</v>
      </c>
      <c r="E12" s="30" t="s">
        <v>3022</v>
      </c>
    </row>
    <row r="13" spans="1:5">
      <c r="A13" s="25" t="s">
        <v>3023</v>
      </c>
      <c r="B13" s="28" t="s">
        <v>3024</v>
      </c>
      <c r="C13" s="28" t="s">
        <v>3025</v>
      </c>
      <c r="D13" s="28" t="s">
        <v>3026</v>
      </c>
      <c r="E13" s="30" t="s">
        <v>3027</v>
      </c>
    </row>
    <row r="14" ht="28" spans="1:5">
      <c r="A14" s="31" t="s">
        <v>3028</v>
      </c>
      <c r="B14" s="34" t="s">
        <v>3029</v>
      </c>
      <c r="C14" s="34" t="s">
        <v>3030</v>
      </c>
      <c r="D14" s="34" t="s">
        <v>3031</v>
      </c>
      <c r="E14" s="36" t="s">
        <v>3032</v>
      </c>
    </row>
    <row r="15" ht="36" customHeight="1" spans="1:5">
      <c r="A15" s="2" t="s">
        <v>3033</v>
      </c>
      <c r="B15" s="2"/>
      <c r="C15" s="2"/>
      <c r="D15" s="2"/>
      <c r="E15" s="2"/>
    </row>
  </sheetData>
  <mergeCells count="3">
    <mergeCell ref="A1:E1"/>
    <mergeCell ref="A2:E2"/>
    <mergeCell ref="A15:E15"/>
  </mergeCells>
  <pageMargins left="0.7" right="0.7" top="0.75" bottom="0.75" header="0.3" footer="0.3"/>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6"/>
  <sheetViews>
    <sheetView workbookViewId="0">
      <selection activeCell="A1" sqref="A1:D1"/>
    </sheetView>
  </sheetViews>
  <sheetFormatPr defaultColWidth="9" defaultRowHeight="14" outlineLevelCol="3"/>
  <cols>
    <col min="1" max="1" width="8" customWidth="1"/>
    <col min="2" max="2" width="43" customWidth="1"/>
    <col min="3" max="3" width="64" customWidth="1"/>
    <col min="4" max="4" width="16" customWidth="1"/>
  </cols>
  <sheetData>
    <row r="1" ht="28" customHeight="1" spans="1:4">
      <c r="A1" s="1" t="s">
        <v>3034</v>
      </c>
      <c r="B1" s="1"/>
      <c r="C1" s="1"/>
      <c r="D1" s="1"/>
    </row>
    <row r="2" ht="36" customHeight="1" spans="1:4">
      <c r="A2" s="2" t="s">
        <v>3035</v>
      </c>
      <c r="B2" s="2"/>
      <c r="C2" s="2"/>
      <c r="D2" s="2"/>
    </row>
    <row r="4" spans="1:4">
      <c r="A4" s="6" t="s">
        <v>3036</v>
      </c>
      <c r="B4" s="7" t="s">
        <v>3037</v>
      </c>
      <c r="C4" s="7" t="s">
        <v>3038</v>
      </c>
      <c r="D4" s="8" t="s">
        <v>2810</v>
      </c>
    </row>
    <row r="5" spans="1:4">
      <c r="A5" s="19" t="s">
        <v>3039</v>
      </c>
      <c r="B5" s="22" t="s">
        <v>3040</v>
      </c>
      <c r="C5" s="22" t="s">
        <v>3041</v>
      </c>
      <c r="D5" s="24" t="s">
        <v>3042</v>
      </c>
    </row>
    <row r="6" spans="1:4">
      <c r="A6" s="25" t="s">
        <v>3043</v>
      </c>
      <c r="B6" s="28" t="s">
        <v>3044</v>
      </c>
      <c r="C6" s="28" t="s">
        <v>3045</v>
      </c>
      <c r="D6" s="30" t="s">
        <v>3042</v>
      </c>
    </row>
    <row r="7" spans="1:4">
      <c r="A7" s="25" t="s">
        <v>3046</v>
      </c>
      <c r="B7" s="28" t="s">
        <v>3047</v>
      </c>
      <c r="C7" s="28" t="s">
        <v>3048</v>
      </c>
      <c r="D7" s="30" t="s">
        <v>3042</v>
      </c>
    </row>
    <row r="8" spans="1:4">
      <c r="A8" s="25" t="s">
        <v>3049</v>
      </c>
      <c r="B8" s="28" t="s">
        <v>3050</v>
      </c>
      <c r="C8" s="28" t="s">
        <v>3051</v>
      </c>
      <c r="D8" s="30" t="s">
        <v>3042</v>
      </c>
    </row>
    <row r="9" spans="1:4">
      <c r="A9" s="25" t="s">
        <v>3052</v>
      </c>
      <c r="B9" s="28" t="s">
        <v>3053</v>
      </c>
      <c r="C9" s="28" t="s">
        <v>3054</v>
      </c>
      <c r="D9" s="30" t="s">
        <v>3042</v>
      </c>
    </row>
    <row r="10" spans="1:4">
      <c r="A10" s="25" t="s">
        <v>3055</v>
      </c>
      <c r="B10" s="28" t="s">
        <v>3056</v>
      </c>
      <c r="C10" s="28" t="s">
        <v>3057</v>
      </c>
      <c r="D10" s="30" t="s">
        <v>3042</v>
      </c>
    </row>
    <row r="11" spans="1:4">
      <c r="A11" s="25" t="s">
        <v>3058</v>
      </c>
      <c r="B11" s="28" t="s">
        <v>3059</v>
      </c>
      <c r="C11" s="28" t="s">
        <v>3060</v>
      </c>
      <c r="D11" s="30" t="s">
        <v>3042</v>
      </c>
    </row>
    <row r="12" spans="1:4">
      <c r="A12" s="25" t="s">
        <v>3061</v>
      </c>
      <c r="B12" s="28" t="s">
        <v>3062</v>
      </c>
      <c r="C12" s="28" t="s">
        <v>3063</v>
      </c>
      <c r="D12" s="30" t="s">
        <v>3042</v>
      </c>
    </row>
    <row r="13" spans="1:4">
      <c r="A13" s="25" t="s">
        <v>3064</v>
      </c>
      <c r="B13" s="28" t="s">
        <v>3065</v>
      </c>
      <c r="C13" s="28" t="s">
        <v>3066</v>
      </c>
      <c r="D13" s="30" t="s">
        <v>3042</v>
      </c>
    </row>
    <row r="14" spans="1:4">
      <c r="A14" s="25" t="s">
        <v>3067</v>
      </c>
      <c r="B14" s="28" t="s">
        <v>3068</v>
      </c>
      <c r="C14" s="28" t="s">
        <v>3069</v>
      </c>
      <c r="D14" s="30" t="s">
        <v>3042</v>
      </c>
    </row>
    <row r="15" spans="1:4">
      <c r="A15" s="31" t="s">
        <v>3070</v>
      </c>
      <c r="B15" s="34" t="s">
        <v>3071</v>
      </c>
      <c r="C15" s="34" t="s">
        <v>3072</v>
      </c>
      <c r="D15" s="36" t="s">
        <v>3042</v>
      </c>
    </row>
    <row r="16" ht="36" customHeight="1" spans="1:4">
      <c r="A16" s="2" t="s">
        <v>3073</v>
      </c>
      <c r="B16" s="2"/>
      <c r="C16" s="2"/>
      <c r="D16" s="2"/>
    </row>
  </sheetData>
  <mergeCells count="3">
    <mergeCell ref="A1:D1"/>
    <mergeCell ref="A2:D2"/>
    <mergeCell ref="A16:D16"/>
  </mergeCells>
  <pageMargins left="0.7" right="0.7" top="0.75" bottom="0.75" header="0.3" footer="0.3"/>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9"/>
  <sheetViews>
    <sheetView workbookViewId="0">
      <selection activeCell="A1" sqref="A1:N1"/>
    </sheetView>
  </sheetViews>
  <sheetFormatPr defaultColWidth="9" defaultRowHeight="14"/>
  <cols>
    <col min="1" max="1" width="38" customWidth="1"/>
    <col min="2" max="3" width="10" customWidth="1"/>
    <col min="4" max="4" width="11" customWidth="1"/>
    <col min="5" max="5" width="12" customWidth="1"/>
    <col min="6" max="6" width="25" customWidth="1"/>
    <col min="7" max="7" width="11" customWidth="1"/>
    <col min="8" max="8" width="14" customWidth="1"/>
    <col min="10" max="10" width="32" customWidth="1"/>
    <col min="11" max="14" width="15" customWidth="1"/>
  </cols>
  <sheetData>
    <row r="1" ht="30" customHeight="1" spans="1:14">
      <c r="A1" s="1" t="s">
        <v>3074</v>
      </c>
      <c r="B1" s="1"/>
      <c r="C1" s="1"/>
      <c r="D1" s="1"/>
      <c r="E1" s="1"/>
      <c r="F1" s="1"/>
      <c r="G1" s="1"/>
      <c r="H1" s="1"/>
      <c r="I1" s="1"/>
      <c r="J1" s="1"/>
      <c r="K1" s="1"/>
      <c r="L1" s="1"/>
      <c r="M1" s="1"/>
      <c r="N1" s="1"/>
    </row>
    <row r="2" ht="38" customHeight="1" spans="1:14">
      <c r="A2" s="2" t="s">
        <v>3075</v>
      </c>
      <c r="B2" s="2"/>
      <c r="C2" s="2"/>
      <c r="D2" s="2"/>
      <c r="E2" s="2"/>
      <c r="F2" s="2"/>
      <c r="G2" s="2"/>
      <c r="H2" s="2"/>
      <c r="I2" s="2"/>
      <c r="J2" s="2"/>
      <c r="K2" s="2"/>
      <c r="L2" s="2"/>
      <c r="M2" s="2"/>
      <c r="N2" s="2"/>
    </row>
    <row r="4" spans="1:14">
      <c r="A4" s="3"/>
      <c r="B4" s="4"/>
      <c r="C4" s="5"/>
      <c r="D4" s="5"/>
      <c r="E4" s="5"/>
      <c r="F4" s="5"/>
      <c r="G4" s="5"/>
      <c r="H4" s="5"/>
      <c r="I4" s="5"/>
      <c r="J4" s="6" t="s">
        <v>3076</v>
      </c>
      <c r="K4" s="7" t="s">
        <v>3077</v>
      </c>
      <c r="L4" s="7"/>
      <c r="M4" s="7"/>
      <c r="N4" s="8"/>
    </row>
    <row r="5" spans="1:14">
      <c r="A5" s="9"/>
      <c r="B5" s="10"/>
      <c r="C5" s="5"/>
      <c r="D5" s="5"/>
      <c r="E5" s="5"/>
      <c r="F5" s="5"/>
      <c r="G5" s="5"/>
      <c r="H5" s="5"/>
      <c r="I5" s="5"/>
      <c r="J5" s="11" t="s">
        <v>3078</v>
      </c>
      <c r="K5" s="12" t="s">
        <v>3079</v>
      </c>
      <c r="L5" s="12"/>
      <c r="M5" s="12"/>
      <c r="N5" s="13"/>
    </row>
    <row r="6" spans="1:14">
      <c r="A6" s="14"/>
      <c r="B6" s="15"/>
      <c r="C6" s="5"/>
      <c r="D6" s="5"/>
      <c r="E6" s="5"/>
      <c r="F6" s="5"/>
      <c r="G6" s="5"/>
      <c r="H6" s="5"/>
      <c r="I6" s="5"/>
      <c r="J6" s="11" t="s">
        <v>3080</v>
      </c>
      <c r="K6" s="12">
        <v>27</v>
      </c>
      <c r="L6" s="12"/>
      <c r="M6" s="12"/>
      <c r="N6" s="13"/>
    </row>
    <row r="7" spans="1:14">
      <c r="A7" s="14"/>
      <c r="B7" s="15"/>
      <c r="C7" s="5"/>
      <c r="D7" s="5"/>
      <c r="E7" s="5"/>
      <c r="F7" s="5"/>
      <c r="G7" s="5"/>
      <c r="H7" s="5"/>
      <c r="I7" s="5"/>
      <c r="J7" s="11" t="s">
        <v>3081</v>
      </c>
      <c r="K7" s="12">
        <v>83</v>
      </c>
      <c r="L7" s="12"/>
      <c r="M7" s="12"/>
      <c r="N7" s="13"/>
    </row>
    <row r="8" spans="1:14">
      <c r="A8" s="14"/>
      <c r="B8" s="15"/>
      <c r="C8" s="5"/>
      <c r="D8" s="5"/>
      <c r="E8" s="5"/>
      <c r="F8" s="5"/>
      <c r="G8" s="5"/>
      <c r="H8" s="5"/>
      <c r="I8" s="5"/>
      <c r="J8" s="11" t="s">
        <v>3082</v>
      </c>
      <c r="K8" s="12">
        <v>1598</v>
      </c>
      <c r="L8" s="12"/>
      <c r="M8" s="12"/>
      <c r="N8" s="13"/>
    </row>
    <row r="9" spans="1:14">
      <c r="A9" s="14"/>
      <c r="B9" s="15"/>
      <c r="C9" s="5"/>
      <c r="D9" s="5"/>
      <c r="E9" s="5"/>
      <c r="F9" s="5"/>
      <c r="G9" s="5"/>
      <c r="H9" s="5"/>
      <c r="I9" s="5"/>
      <c r="J9" s="11" t="s">
        <v>3083</v>
      </c>
      <c r="K9" s="12">
        <v>36</v>
      </c>
      <c r="L9" s="12"/>
      <c r="M9" s="12"/>
      <c r="N9" s="13"/>
    </row>
    <row r="10" spans="1:14">
      <c r="A10" s="14"/>
      <c r="B10" s="15"/>
      <c r="C10" s="5"/>
      <c r="D10" s="5"/>
      <c r="E10" s="5"/>
      <c r="F10" s="5"/>
      <c r="G10" s="5"/>
      <c r="H10" s="5"/>
      <c r="I10" s="5"/>
      <c r="J10" s="11" t="s">
        <v>3084</v>
      </c>
      <c r="K10" s="12" t="s">
        <v>3085</v>
      </c>
      <c r="L10" s="12"/>
      <c r="M10" s="12"/>
      <c r="N10" s="13"/>
    </row>
    <row r="11" spans="1:14">
      <c r="A11" s="14"/>
      <c r="B11" s="16"/>
      <c r="C11" s="5"/>
      <c r="D11" s="5"/>
      <c r="E11" s="5"/>
      <c r="F11" s="5"/>
      <c r="G11" s="5"/>
      <c r="H11" s="5"/>
      <c r="I11" s="5"/>
      <c r="J11" s="11" t="s">
        <v>3086</v>
      </c>
      <c r="K11" s="12" t="s">
        <v>3087</v>
      </c>
      <c r="L11" s="12"/>
      <c r="M11" s="12"/>
      <c r="N11" s="13"/>
    </row>
    <row r="12" spans="1:14">
      <c r="A12" s="17"/>
      <c r="B12" s="18"/>
      <c r="C12" s="5"/>
      <c r="D12" s="5"/>
      <c r="E12" s="5"/>
      <c r="F12" s="5"/>
      <c r="G12" s="5"/>
      <c r="H12" s="5"/>
      <c r="I12" s="5"/>
      <c r="J12" s="11" t="s">
        <v>3023</v>
      </c>
      <c r="K12" s="12" t="s">
        <v>3088</v>
      </c>
      <c r="L12" s="12"/>
      <c r="M12" s="12"/>
      <c r="N12" s="13"/>
    </row>
    <row r="15" spans="1:14">
      <c r="A15" s="6" t="s">
        <v>3089</v>
      </c>
      <c r="B15" s="7" t="s">
        <v>3090</v>
      </c>
      <c r="C15" s="7" t="s">
        <v>3091</v>
      </c>
      <c r="D15" s="7" t="s">
        <v>2895</v>
      </c>
      <c r="E15" s="7" t="s">
        <v>2896</v>
      </c>
      <c r="F15" s="7" t="s">
        <v>3092</v>
      </c>
      <c r="G15" s="7" t="s">
        <v>2899</v>
      </c>
      <c r="H15" s="8" t="s">
        <v>3023</v>
      </c>
    </row>
    <row r="16" spans="1:14">
      <c r="A16" s="19" t="s">
        <v>3093</v>
      </c>
      <c r="B16" s="20">
        <f>CR2_Primary_Results!D5</f>
        <v>14</v>
      </c>
      <c r="C16" s="20">
        <f>CR2_Primary_Results!E5</f>
        <v>20</v>
      </c>
      <c r="D16" s="20">
        <f>CR2_Primary_Results!F5</f>
        <v>891</v>
      </c>
      <c r="E16" s="21">
        <f>CR2_Primary_Results!G5</f>
        <v>0.346</v>
      </c>
      <c r="F16" s="22" t="str">
        <f>TEXT(CR2_Primary_Results!H5,"0.000")&amp;" to "&amp;TEXT(CR2_Primary_Results!I5,"0.000")</f>
        <v>0.025 to 0.667</v>
      </c>
      <c r="G16" s="23">
        <f>CR2_Primary_Results!J5</f>
        <v>0.0365</v>
      </c>
      <c r="H16" s="24" t="str">
        <f>CR2_Primary_Results!M5</f>
        <v>Low</v>
      </c>
    </row>
    <row r="17" spans="1:8">
      <c r="A17" s="25" t="s">
        <v>3094</v>
      </c>
      <c r="B17" s="26">
        <f>CR2_Primary_Results!D6</f>
        <v>7</v>
      </c>
      <c r="C17" s="26">
        <f>CR2_Primary_Results!E6</f>
        <v>13</v>
      </c>
      <c r="D17" s="26">
        <f>CR2_Primary_Results!F6</f>
        <v>409</v>
      </c>
      <c r="E17" s="27">
        <f>CR2_Primary_Results!G6</f>
        <v>0.466</v>
      </c>
      <c r="F17" s="28" t="str">
        <f>TEXT(CR2_Primary_Results!H6,"0.000")&amp;" to "&amp;TEXT(CR2_Primary_Results!I6,"0.000")</f>
        <v>0.089 to 0.844</v>
      </c>
      <c r="G17" s="29">
        <f>CR2_Primary_Results!J6</f>
        <v>0.0237</v>
      </c>
      <c r="H17" s="30" t="str">
        <f>CR2_Primary_Results!M6</f>
        <v>Low</v>
      </c>
    </row>
    <row r="18" spans="1:8">
      <c r="A18" s="25" t="s">
        <v>3095</v>
      </c>
      <c r="B18" s="26">
        <f>CR2_Primary_Results!D7</f>
        <v>4</v>
      </c>
      <c r="C18" s="26">
        <f>CR2_Primary_Results!E7</f>
        <v>7</v>
      </c>
      <c r="D18" s="26">
        <f>CR2_Primary_Results!F7</f>
        <v>259</v>
      </c>
      <c r="E18" s="27">
        <f>CR2_Primary_Results!G7</f>
        <v>0.41</v>
      </c>
      <c r="F18" s="28" t="str">
        <f>TEXT(CR2_Primary_Results!H7,"0.000")&amp;" to "&amp;TEXT(CR2_Primary_Results!I7,"0.000")</f>
        <v>-0.013 to 0.833</v>
      </c>
      <c r="G18" s="29">
        <f>CR2_Primary_Results!J7</f>
        <v>0.0539</v>
      </c>
      <c r="H18" s="30" t="str">
        <f>CR2_Primary_Results!M7</f>
        <v>Low</v>
      </c>
    </row>
    <row r="19" spans="1:8">
      <c r="A19" s="25" t="s">
        <v>3096</v>
      </c>
      <c r="B19" s="26">
        <f>CR2_Primary_Results!D8</f>
        <v>13</v>
      </c>
      <c r="C19" s="26">
        <f>CR2_Primary_Results!E8</f>
        <v>18</v>
      </c>
      <c r="D19" s="26">
        <f>CR2_Primary_Results!F8</f>
        <v>696</v>
      </c>
      <c r="E19" s="27">
        <f>CR2_Primary_Results!G8</f>
        <v>0.251</v>
      </c>
      <c r="F19" s="28" t="str">
        <f>TEXT(CR2_Primary_Results!H8,"0.000")&amp;" to "&amp;TEXT(CR2_Primary_Results!I8,"0.000")</f>
        <v>0.046 to 0.455</v>
      </c>
      <c r="G19" s="29">
        <f>CR2_Primary_Results!J8</f>
        <v>0.0206</v>
      </c>
      <c r="H19" s="30" t="str">
        <f>CR2_Primary_Results!M8</f>
        <v>Moderate</v>
      </c>
    </row>
    <row r="20" spans="1:8">
      <c r="A20" s="25" t="s">
        <v>3097</v>
      </c>
      <c r="B20" s="26">
        <f>CR2_Primary_Results!D9</f>
        <v>12</v>
      </c>
      <c r="C20" s="26">
        <f>CR2_Primary_Results!E9</f>
        <v>15</v>
      </c>
      <c r="D20" s="26">
        <f>CR2_Primary_Results!F9</f>
        <v>791</v>
      </c>
      <c r="E20" s="27">
        <f>CR2_Primary_Results!G9</f>
        <v>0.411</v>
      </c>
      <c r="F20" s="28" t="str">
        <f>TEXT(CR2_Primary_Results!H9,"0.000")&amp;" to "&amp;TEXT(CR2_Primary_Results!I9,"0.000")</f>
        <v>0.074 to 0.748</v>
      </c>
      <c r="G20" s="29">
        <f>CR2_Primary_Results!J9</f>
        <v>0.0221</v>
      </c>
      <c r="H20" s="30" t="str">
        <f>CR2_Primary_Results!M9</f>
        <v>Low</v>
      </c>
    </row>
    <row r="21" spans="1:8">
      <c r="A21" s="31" t="s">
        <v>3098</v>
      </c>
      <c r="B21" s="32">
        <f>CR2_Primary_Results!D10</f>
        <v>8</v>
      </c>
      <c r="C21" s="32">
        <f>CR2_Primary_Results!E10</f>
        <v>10</v>
      </c>
      <c r="D21" s="32">
        <f>CR2_Primary_Results!F10</f>
        <v>385</v>
      </c>
      <c r="E21" s="33">
        <f>CR2_Primary_Results!G10</f>
        <v>0.383</v>
      </c>
      <c r="F21" s="34" t="str">
        <f>TEXT(CR2_Primary_Results!H10,"0.000")&amp;" to "&amp;TEXT(CR2_Primary_Results!I10,"0.000")</f>
        <v>0.025 to 0.741</v>
      </c>
      <c r="G21" s="35">
        <f>CR2_Primary_Results!J10</f>
        <v>0.0396</v>
      </c>
      <c r="H21" s="36" t="str">
        <f>CR2_Primary_Results!M10</f>
        <v>Low</v>
      </c>
    </row>
    <row r="24" spans="1:8">
      <c r="A24" s="6" t="s">
        <v>3099</v>
      </c>
      <c r="B24" s="7"/>
      <c r="C24" s="7"/>
      <c r="D24" s="7"/>
      <c r="E24" s="7"/>
      <c r="F24" s="7"/>
      <c r="G24" s="7"/>
      <c r="H24" s="8"/>
    </row>
    <row r="25" ht="32" customHeight="1" spans="1:8">
      <c r="A25" s="37" t="s">
        <v>3100</v>
      </c>
      <c r="B25" s="38" t="s">
        <v>3101</v>
      </c>
      <c r="C25" s="12"/>
      <c r="D25" s="12"/>
      <c r="E25" s="12"/>
      <c r="F25" s="12"/>
      <c r="G25" s="12"/>
      <c r="H25" s="13"/>
    </row>
    <row r="26" ht="32" customHeight="1" spans="1:8">
      <c r="A26" s="37" t="s">
        <v>13</v>
      </c>
      <c r="B26" s="38" t="s">
        <v>3102</v>
      </c>
      <c r="C26" s="12"/>
      <c r="D26" s="12"/>
      <c r="E26" s="12"/>
      <c r="F26" s="12"/>
      <c r="G26" s="12"/>
      <c r="H26" s="13"/>
    </row>
    <row r="27" ht="32" customHeight="1" spans="1:8">
      <c r="A27" s="37" t="s">
        <v>3103</v>
      </c>
      <c r="B27" s="38" t="s">
        <v>3104</v>
      </c>
      <c r="C27" s="12"/>
      <c r="D27" s="12"/>
      <c r="E27" s="12"/>
      <c r="F27" s="12"/>
      <c r="G27" s="12"/>
      <c r="H27" s="13"/>
    </row>
    <row r="28" ht="32" customHeight="1" spans="1:8">
      <c r="A28" s="37" t="s">
        <v>3105</v>
      </c>
      <c r="B28" s="38" t="s">
        <v>3106</v>
      </c>
      <c r="C28" s="12"/>
      <c r="D28" s="12"/>
      <c r="E28" s="12"/>
      <c r="F28" s="12"/>
      <c r="G28" s="12"/>
      <c r="H28" s="13"/>
    </row>
    <row r="29" ht="32" customHeight="1" spans="1:8">
      <c r="A29" s="37" t="s">
        <v>3107</v>
      </c>
      <c r="B29" s="38" t="s">
        <v>3108</v>
      </c>
      <c r="C29" s="12"/>
      <c r="D29" s="12"/>
      <c r="E29" s="12"/>
      <c r="F29" s="12"/>
      <c r="G29" s="12"/>
      <c r="H29" s="13"/>
    </row>
  </sheetData>
  <mergeCells count="17">
    <mergeCell ref="A1:N1"/>
    <mergeCell ref="A2:N2"/>
    <mergeCell ref="K4:N4"/>
    <mergeCell ref="K5:N5"/>
    <mergeCell ref="K6:N6"/>
    <mergeCell ref="K7:N7"/>
    <mergeCell ref="K8:N8"/>
    <mergeCell ref="K9:N9"/>
    <mergeCell ref="K10:N10"/>
    <mergeCell ref="K11:N11"/>
    <mergeCell ref="K12:N12"/>
    <mergeCell ref="A24:H24"/>
    <mergeCell ref="B25:H25"/>
    <mergeCell ref="B26:H26"/>
    <mergeCell ref="B27:H27"/>
    <mergeCell ref="B28:H28"/>
    <mergeCell ref="B29:H29"/>
  </mergeCells>
  <conditionalFormatting sqref="E16:E21">
    <cfRule type="dataBar" priority="1">
      <dataBar>
        <cfvo type="min"/>
        <cfvo type="max"/>
        <color rgb="FF5B9BD5"/>
      </dataBar>
      <extLst>
        <ext xmlns:x14="http://schemas.microsoft.com/office/spreadsheetml/2009/9/main" uri="{B025F937-C7B1-47D3-B67F-A62EFF666E3E}">
          <x14:id>{c0a76f2c-ba4a-4b49-a4c0-21b9d4b3f52d}</x14:id>
        </ext>
      </extLst>
    </cfRule>
  </conditionalFormatting>
  <conditionalFormatting sqref="G16:G21">
    <cfRule type="cellIs" dxfId="2" priority="2" operator="lessThan">
      <formula>0.05</formula>
    </cfRule>
    <cfRule type="cellIs" dxfId="3" priority="3" operator="greaterThanOrEqual">
      <formula>0.05</formula>
    </cfRule>
  </conditionalFormatting>
  <conditionalFormatting sqref="H16:H21">
    <cfRule type="expression" dxfId="4" priority="4">
      <formula>H16="Moderate"</formula>
    </cfRule>
    <cfRule type="expression" dxfId="5" priority="5">
      <formula>H16="Low"</formula>
    </cfRule>
  </conditionalFormatting>
  <pageMargins left="0.7" right="0.7" top="0.75" bottom="0.75" header="0.3" footer="0.3"/>
  <headerFooter/>
  <extLst>
    <ext xmlns:x14="http://schemas.microsoft.com/office/spreadsheetml/2009/9/main" uri="{78C0D931-6437-407d-A8EE-F0AAD7539E65}">
      <x14:conditionalFormattings>
        <x14:conditionalFormatting xmlns:xm="http://schemas.microsoft.com/office/excel/2006/main">
          <x14:cfRule type="dataBar" id="{c0a76f2c-ba4a-4b49-a4c0-21b9d4b3f52d}">
            <x14:dataBar minLength="10" maxLength="90" negativeBarColorSameAsPositive="1">
              <x14:cfvo type="min"/>
              <x14:cfvo type="max"/>
              <x14:axisColor indexed="65"/>
            </x14:dataBar>
          </x14:cfRule>
          <xm:sqref>E16:E21</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21</vt:i4>
      </vt:variant>
    </vt:vector>
  </HeadingPairs>
  <TitlesOfParts>
    <vt:vector size="21" baseType="lpstr">
      <vt:lpstr>Study-level extraction</vt:lpstr>
      <vt:lpstr>S5_Comparison_handling</vt:lpstr>
      <vt:lpstr>Audit_exclusions</vt:lpstr>
      <vt:lpstr>README_QC_LOCK</vt:lpstr>
      <vt:lpstr>ID_Mapping</vt:lpstr>
      <vt:lpstr>Final_Numeric_QC</vt:lpstr>
      <vt:lpstr>Final_Pool_Summary</vt:lpstr>
      <vt:lpstr>Analysis_README</vt:lpstr>
      <vt:lpstr>Analysis_Data_RO</vt:lpstr>
      <vt:lpstr>REML_Primary_Summary</vt:lpstr>
      <vt:lpstr>REML_Effect_Weights</vt:lpstr>
      <vt:lpstr>CR2_Primary_Results</vt:lpstr>
      <vt:lpstr>Open_Closed_Moderator</vt:lpstr>
      <vt:lpstr>Influence_Sensitivity</vt:lpstr>
      <vt:lpstr>Classification_Sensitivity</vt:lpstr>
      <vt:lpstr>Duration_Frequency</vt:lpstr>
      <vt:lpstr>Small_Study_Effects</vt:lpstr>
      <vt:lpstr>GRADE_Final</vt:lpstr>
      <vt:lpstr>Analysis_Output_Index</vt:lpstr>
      <vt:lpstr>R_Script_Manifest</vt:lpstr>
      <vt:lpstr>Submission_Summary</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2026-08-07T05:50:34Z</dcterms:created>
  <dcterms:modified xsi:type="dcterms:W3CDTF">2026-08-07T07:22:32Z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3E015A5C2FCA4EEC9F86FD38A4AABD18_12</vt:lpwstr>
  </property>
  <property fmtid="{D5CDD505-2E9C-101B-9397-08002B2CF9AE}" pid="3" name="KSOProductBuildVer">
    <vt:lpwstr>2052-12.1.0.28043</vt:lpwstr>
  </property>
  <property fmtid="{D5CDD505-2E9C-101B-9397-08002B2CF9AE}" pid="4" name="CalculationRule">
    <vt:i4>0</vt:i4>
  </property>
</Properties>
</file>