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PhD work\C. Research Papers\CKDu research article\BMC nephrology submissions\research notes\Revisions\Revision 2\"/>
    </mc:Choice>
  </mc:AlternateContent>
  <xr:revisionPtr revIDLastSave="0" documentId="13_ncr:1_{893EFBFF-F4B0-4CB4-8365-14D4BB6F15C7}" xr6:coauthVersionLast="47" xr6:coauthVersionMax="47" xr10:uidLastSave="{00000000-0000-0000-0000-000000000000}"/>
  <bookViews>
    <workbookView xWindow="2760" yWindow="1548" windowWidth="17280" windowHeight="9960" xr2:uid="{00000000-000D-0000-FFFF-FFFF00000000}"/>
  </bookViews>
  <sheets>
    <sheet name="CKDu patients" sheetId="1" r:id="rId1"/>
    <sheet name="Sheet1" sheetId="2" r:id="rId2"/>
  </sheets>
  <definedNames>
    <definedName name="_xlnm._FilterDatabase" localSheetId="0" hidden="1">'CKDu patients'!$A$1:$AF$49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9" i="1" l="1" a="1"/>
  <c r="U49" i="1" s="1"/>
  <c r="U48" i="1" a="1"/>
  <c r="U48" i="1" s="1"/>
  <c r="U47" i="1" a="1"/>
  <c r="U47" i="1" s="1"/>
  <c r="U46" i="1" a="1"/>
  <c r="U46" i="1" s="1"/>
  <c r="U45" i="1" a="1"/>
  <c r="U45" i="1" s="1"/>
  <c r="U44" i="1" a="1"/>
  <c r="U44" i="1" s="1"/>
  <c r="U43" i="1" a="1"/>
  <c r="U43" i="1" s="1"/>
  <c r="U42" i="1" a="1"/>
  <c r="U42" i="1" s="1"/>
  <c r="U41" i="1" a="1"/>
  <c r="U41" i="1" s="1"/>
  <c r="U40" i="1" a="1"/>
  <c r="U40" i="1" s="1"/>
  <c r="U39" i="1" a="1"/>
  <c r="U39" i="1" s="1"/>
  <c r="U38" i="1" a="1"/>
  <c r="U38" i="1" s="1"/>
  <c r="U37" i="1" a="1"/>
  <c r="U37" i="1" s="1"/>
  <c r="U36" i="1" a="1"/>
  <c r="U36" i="1" s="1"/>
  <c r="U35" i="1" a="1"/>
  <c r="U35" i="1" s="1"/>
  <c r="U34" i="1" a="1"/>
  <c r="U34" i="1" s="1"/>
  <c r="U33" i="1" a="1"/>
  <c r="U33" i="1" s="1"/>
  <c r="U32" i="1" a="1"/>
  <c r="U32" i="1" s="1"/>
  <c r="U31" i="1" a="1"/>
  <c r="U31" i="1" s="1"/>
  <c r="U30" i="1" a="1"/>
  <c r="U30" i="1" s="1"/>
  <c r="U29" i="1" a="1"/>
  <c r="U29" i="1" s="1"/>
  <c r="U28" i="1" a="1"/>
  <c r="U28" i="1" s="1"/>
  <c r="U27" i="1" a="1"/>
  <c r="U27" i="1" s="1"/>
  <c r="U26" i="1" a="1"/>
  <c r="U26" i="1" s="1"/>
  <c r="U25" i="1" a="1"/>
  <c r="U25" i="1" s="1"/>
  <c r="U24" i="1" a="1"/>
  <c r="U24" i="1" s="1"/>
  <c r="U23" i="1" a="1"/>
  <c r="U23" i="1" s="1"/>
  <c r="U22" i="1" a="1"/>
  <c r="U22" i="1" s="1"/>
  <c r="U21" i="1" a="1"/>
  <c r="U21" i="1" s="1"/>
  <c r="U20" i="1" a="1"/>
  <c r="U20" i="1" s="1"/>
  <c r="U19" i="1" a="1"/>
  <c r="U19" i="1" s="1"/>
  <c r="U18" i="1" a="1"/>
  <c r="U18" i="1" s="1"/>
  <c r="U17" i="1" a="1"/>
  <c r="U17" i="1" s="1"/>
  <c r="U16" i="1" a="1"/>
  <c r="U16" i="1" s="1"/>
  <c r="U15" i="1" a="1"/>
  <c r="U15" i="1" s="1"/>
  <c r="U14" i="1" a="1"/>
  <c r="U14" i="1" s="1"/>
  <c r="U13" i="1" a="1"/>
  <c r="U13" i="1" s="1"/>
  <c r="U12" i="1" a="1"/>
  <c r="U12" i="1" s="1"/>
  <c r="U11" i="1" a="1"/>
  <c r="U11" i="1" s="1"/>
  <c r="U10" i="1" a="1"/>
  <c r="U10" i="1" s="1"/>
  <c r="U9" i="1" a="1"/>
  <c r="U9" i="1" s="1"/>
  <c r="U8" i="1" a="1"/>
  <c r="U8" i="1" s="1"/>
  <c r="U7" i="1" a="1"/>
  <c r="U7" i="1" s="1"/>
  <c r="U6" i="1" a="1"/>
  <c r="U6" i="1" s="1"/>
  <c r="U5" i="1" a="1"/>
  <c r="U5" i="1" s="1"/>
  <c r="U4" i="1" a="1"/>
  <c r="U4" i="1" s="1"/>
  <c r="U3" i="1" a="1"/>
  <c r="U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<sst xmlns="http://schemas.openxmlformats.org/spreadsheetml/2006/main" count="418" uniqueCount="150">
  <si>
    <t>No</t>
  </si>
  <si>
    <t>Reference No</t>
  </si>
  <si>
    <t>Age</t>
  </si>
  <si>
    <t>Gender</t>
  </si>
  <si>
    <t>Cormorbidities</t>
  </si>
  <si>
    <t>CKDu satge at diagnosis</t>
  </si>
  <si>
    <t>Date of diagnosis</t>
  </si>
  <si>
    <t>s creatinine (clinical)</t>
  </si>
  <si>
    <t>s creat date</t>
  </si>
  <si>
    <t>Biopsy</t>
  </si>
  <si>
    <t>Date</t>
  </si>
  <si>
    <t>USS</t>
  </si>
  <si>
    <t>S. creat new</t>
  </si>
  <si>
    <t>eGFR</t>
  </si>
  <si>
    <t>Stage</t>
  </si>
  <si>
    <t>Average s creat</t>
  </si>
  <si>
    <t>CRP</t>
  </si>
  <si>
    <t>DM</t>
  </si>
  <si>
    <t>Asthma</t>
  </si>
  <si>
    <t>COPD</t>
  </si>
  <si>
    <t>Hyper/hypothyroidism</t>
  </si>
  <si>
    <t>Cancer</t>
  </si>
  <si>
    <t>Other</t>
  </si>
  <si>
    <t>03042024-02</t>
  </si>
  <si>
    <t>Male</t>
  </si>
  <si>
    <t>HCM, Dyslipidemia</t>
  </si>
  <si>
    <t>3A</t>
  </si>
  <si>
    <t>2023-06</t>
  </si>
  <si>
    <t>2024-03</t>
  </si>
  <si>
    <t>2022-09</t>
  </si>
  <si>
    <t>2023-07</t>
  </si>
  <si>
    <t>03042024-07</t>
  </si>
  <si>
    <t>2022-03</t>
  </si>
  <si>
    <t>2022-04</t>
  </si>
  <si>
    <t>4</t>
  </si>
  <si>
    <t>03042024-08</t>
  </si>
  <si>
    <t>HTN</t>
  </si>
  <si>
    <t>3B</t>
  </si>
  <si>
    <t>2023-08</t>
  </si>
  <si>
    <t>2023-04</t>
  </si>
  <si>
    <t>2023-12</t>
  </si>
  <si>
    <t>03042024-09</t>
  </si>
  <si>
    <t>Dyslipidemia</t>
  </si>
  <si>
    <t>2021-12</t>
  </si>
  <si>
    <t>2024-04</t>
  </si>
  <si>
    <t>2022-01</t>
  </si>
  <si>
    <t>2021-11</t>
  </si>
  <si>
    <t>2</t>
  </si>
  <si>
    <t>03042024-10</t>
  </si>
  <si>
    <t>Female</t>
  </si>
  <si>
    <t>2022-11</t>
  </si>
  <si>
    <t>2023-10</t>
  </si>
  <si>
    <t>03042024-11</t>
  </si>
  <si>
    <t>2022-08</t>
  </si>
  <si>
    <t>03042024-12</t>
  </si>
  <si>
    <t>GORD, depression</t>
  </si>
  <si>
    <t>03042024-13</t>
  </si>
  <si>
    <t>2021-07</t>
  </si>
  <si>
    <t>2023-05</t>
  </si>
  <si>
    <t>03042024-15</t>
  </si>
  <si>
    <t>STEMI</t>
  </si>
  <si>
    <t>2023-11</t>
  </si>
  <si>
    <t>2024-02</t>
  </si>
  <si>
    <t>5</t>
  </si>
  <si>
    <t>17042024-01</t>
  </si>
  <si>
    <t>hypertension</t>
  </si>
  <si>
    <t>17042024-03</t>
  </si>
  <si>
    <t>2022-10</t>
  </si>
  <si>
    <t>17042024-04</t>
  </si>
  <si>
    <t>2021-02</t>
  </si>
  <si>
    <t>2021-01</t>
  </si>
  <si>
    <t>17042024-06</t>
  </si>
  <si>
    <t>2024-01</t>
  </si>
  <si>
    <t>2022-07</t>
  </si>
  <si>
    <t>17042024-07</t>
  </si>
  <si>
    <t>2020-05</t>
  </si>
  <si>
    <t>2020-11</t>
  </si>
  <si>
    <t>17042024-08</t>
  </si>
  <si>
    <t>17042024-09</t>
  </si>
  <si>
    <t>22042024-01</t>
  </si>
  <si>
    <t>2022-06</t>
  </si>
  <si>
    <t>22042024-02</t>
  </si>
  <si>
    <t>22042024-05</t>
  </si>
  <si>
    <t>Dyslipidemia, hypertension</t>
  </si>
  <si>
    <t>22042024-06</t>
  </si>
  <si>
    <t>22042024-07</t>
  </si>
  <si>
    <t>24042024-01</t>
  </si>
  <si>
    <t>24042024-02</t>
  </si>
  <si>
    <t>Hypertension</t>
  </si>
  <si>
    <t>2021-09</t>
  </si>
  <si>
    <t>24042024-03</t>
  </si>
  <si>
    <t>24042024-04</t>
  </si>
  <si>
    <t>Anemia</t>
  </si>
  <si>
    <t>2020-12</t>
  </si>
  <si>
    <t>24042024-05</t>
  </si>
  <si>
    <t>2022-12</t>
  </si>
  <si>
    <t>24042024-06</t>
  </si>
  <si>
    <t>Thyroidectomy, Hypertension</t>
  </si>
  <si>
    <t>2023-02</t>
  </si>
  <si>
    <t>08052024-02</t>
  </si>
  <si>
    <t>08052024-03</t>
  </si>
  <si>
    <t>2021-03</t>
  </si>
  <si>
    <t>08052024-05</t>
  </si>
  <si>
    <t>2019-12</t>
  </si>
  <si>
    <t>08052024-06</t>
  </si>
  <si>
    <t>08052024-07</t>
  </si>
  <si>
    <t>08052024-08</t>
  </si>
  <si>
    <t>08052024-09</t>
  </si>
  <si>
    <t>08052024-10</t>
  </si>
  <si>
    <t>08052024-11</t>
  </si>
  <si>
    <t>05062024-03</t>
  </si>
  <si>
    <t>2024-06</t>
  </si>
  <si>
    <t>2024-05</t>
  </si>
  <si>
    <t>05062024-05</t>
  </si>
  <si>
    <t>2023-03</t>
  </si>
  <si>
    <t>05062024-07</t>
  </si>
  <si>
    <t>Hypertension, Dyslipidimia</t>
  </si>
  <si>
    <t>05062024-09</t>
  </si>
  <si>
    <t>05062024-10</t>
  </si>
  <si>
    <t>05062024-11</t>
  </si>
  <si>
    <t>2019-07</t>
  </si>
  <si>
    <t>2019-09</t>
  </si>
  <si>
    <t>2019-06</t>
  </si>
  <si>
    <t>05062024-12</t>
  </si>
  <si>
    <t>Hypertension, ulcerative colitis</t>
  </si>
  <si>
    <t>2022-05</t>
  </si>
  <si>
    <t>05062024-13</t>
  </si>
  <si>
    <t>05062024-15</t>
  </si>
  <si>
    <t>2017-02</t>
  </si>
  <si>
    <t>05062024-16</t>
  </si>
  <si>
    <t>05062024-17</t>
  </si>
  <si>
    <t>s. creatinine</t>
  </si>
  <si>
    <t>stage</t>
  </si>
  <si>
    <t>20240812-01</t>
  </si>
  <si>
    <t>N</t>
  </si>
  <si>
    <t>20240812-02</t>
  </si>
  <si>
    <t>20240812-03</t>
  </si>
  <si>
    <t>20240812-04</t>
  </si>
  <si>
    <t>20240812-05</t>
  </si>
  <si>
    <t>20240812-06</t>
  </si>
  <si>
    <t>20240812-07</t>
  </si>
  <si>
    <t>20240812-08</t>
  </si>
  <si>
    <t>20240812-11</t>
  </si>
  <si>
    <t>20240812-13</t>
  </si>
  <si>
    <t>20240825-01</t>
  </si>
  <si>
    <t>20240825-03</t>
  </si>
  <si>
    <t>20240825-04</t>
  </si>
  <si>
    <t>20240825-05</t>
  </si>
  <si>
    <t>20240825-06</t>
  </si>
  <si>
    <t>20240825-07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</si>
</sst>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9"/>
  <sheetViews>
    <sheetView tabSelected="1" topLeftCell="A38" workbookViewId="0">
      <selection activeCell="J9" sqref="J9"/>
    </sheetView>
  </sheetViews>
  <sheetFormatPr defaultRowHeight="14.4" x14ac:dyDescent="0.3"/>
  <cols>
    <col min="1" max="1" width="3.44140625" bestFit="1" customWidth="1"/>
    <col min="2" max="2" width="12.6640625" bestFit="1" customWidth="1"/>
    <col min="3" max="3" width="5.88671875" bestFit="1" customWidth="1"/>
    <col min="4" max="4" width="9.77734375" bestFit="1" customWidth="1"/>
    <col min="5" max="5" width="5.21875" bestFit="1" customWidth="1"/>
    <col min="6" max="6" width="10" bestFit="1" customWidth="1"/>
    <col min="7" max="7" width="8.33203125" bestFit="1" customWidth="1"/>
    <col min="8" max="8" width="26.5546875" bestFit="1" customWidth="1"/>
    <col min="9" max="9" width="9.44140625" bestFit="1" customWidth="1"/>
    <col min="10" max="10" width="30" bestFit="1" customWidth="1"/>
    <col min="11" max="11" width="22.33203125" bestFit="1" customWidth="1"/>
    <col min="12" max="12" width="16.33203125" bestFit="1" customWidth="1"/>
    <col min="13" max="13" width="19.44140625" bestFit="1" customWidth="1"/>
    <col min="14" max="14" width="11.33203125" bestFit="1" customWidth="1"/>
    <col min="15" max="15" width="6.5546875" bestFit="1" customWidth="1"/>
    <col min="16" max="16" width="8.33203125" bestFit="1" customWidth="1"/>
    <col min="17" max="17" width="4.33203125" bestFit="1" customWidth="1"/>
    <col min="18" max="18" width="8.33203125" bestFit="1" customWidth="1"/>
    <col min="19" max="19" width="11.21875" bestFit="1" customWidth="1"/>
    <col min="22" max="22" width="14" bestFit="1" customWidth="1"/>
  </cols>
  <sheetData>
    <row r="1" spans="1:25" x14ac:dyDescent="0.3">
      <c r="A1" s="20" t="s">
        <v>0</v>
      </c>
      <c r="B1" s="21" t="s">
        <v>1</v>
      </c>
      <c r="C1" s="21" t="s">
        <v>2</v>
      </c>
      <c r="D1" s="21" t="s">
        <v>3</v>
      </c>
      <c r="E1" s="20" t="s">
        <v>4</v>
      </c>
      <c r="F1" s="20"/>
      <c r="G1" s="20"/>
      <c r="H1" s="20"/>
      <c r="I1" s="20"/>
      <c r="J1" s="20"/>
      <c r="K1" s="20" t="s">
        <v>5</v>
      </c>
      <c r="L1" s="20" t="s">
        <v>6</v>
      </c>
      <c r="M1" s="20" t="s">
        <v>7</v>
      </c>
      <c r="N1" s="20" t="s">
        <v>8</v>
      </c>
      <c r="O1" s="20" t="s">
        <v>9</v>
      </c>
      <c r="P1" s="20" t="s">
        <v>10</v>
      </c>
      <c r="Q1" s="20" t="s">
        <v>11</v>
      </c>
      <c r="R1" s="20" t="s">
        <v>10</v>
      </c>
      <c r="S1" s="22" t="s">
        <v>12</v>
      </c>
      <c r="T1" s="20" t="s">
        <v>13</v>
      </c>
      <c r="U1" s="22" t="s">
        <v>14</v>
      </c>
      <c r="V1" s="23" t="s">
        <v>15</v>
      </c>
      <c r="W1" s="23" t="s">
        <v>13</v>
      </c>
      <c r="X1" s="23" t="s">
        <v>14</v>
      </c>
      <c r="Y1" s="25" t="s">
        <v>16</v>
      </c>
    </row>
    <row r="2" spans="1:25" x14ac:dyDescent="0.3">
      <c r="A2" s="20"/>
      <c r="B2" s="21"/>
      <c r="C2" s="21"/>
      <c r="D2" s="21"/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20"/>
      <c r="L2" s="20"/>
      <c r="M2" s="20"/>
      <c r="N2" s="20"/>
      <c r="O2" s="20"/>
      <c r="P2" s="20"/>
      <c r="Q2" s="20"/>
      <c r="R2" s="20"/>
      <c r="S2" s="22"/>
      <c r="T2" s="20"/>
      <c r="U2" s="22"/>
      <c r="V2" s="24"/>
      <c r="W2" s="24"/>
      <c r="X2" s="24"/>
      <c r="Y2" s="25"/>
    </row>
    <row r="3" spans="1:25" x14ac:dyDescent="0.3">
      <c r="A3" s="2">
        <v>2</v>
      </c>
      <c r="B3" s="3" t="s">
        <v>23</v>
      </c>
      <c r="C3" s="4">
        <v>49</v>
      </c>
      <c r="D3" s="4" t="s">
        <v>24</v>
      </c>
      <c r="E3" s="2">
        <v>1</v>
      </c>
      <c r="F3" s="2"/>
      <c r="G3" s="2"/>
      <c r="H3" s="2"/>
      <c r="I3" s="2"/>
      <c r="J3" s="2" t="s">
        <v>25</v>
      </c>
      <c r="K3" s="2" t="s">
        <v>26</v>
      </c>
      <c r="L3" s="2" t="s">
        <v>27</v>
      </c>
      <c r="M3" s="2">
        <v>147.6</v>
      </c>
      <c r="N3" s="2" t="s">
        <v>28</v>
      </c>
      <c r="O3" s="2">
        <v>1</v>
      </c>
      <c r="P3" s="2" t="s">
        <v>30</v>
      </c>
      <c r="Q3" s="2">
        <v>1</v>
      </c>
      <c r="R3" s="2" t="s">
        <v>30</v>
      </c>
      <c r="S3" s="5">
        <v>1.56</v>
      </c>
      <c r="T3" s="6">
        <v>54</v>
      </c>
      <c r="U3" s="6" t="str" cm="1">
        <f t="array" ref="U3">_xlfn.IFS(T3&gt;90,"1",T3&gt;60,"2",T3&gt;45,"3A",T3&gt;30,"3B",T3&gt;15,"4",T3&gt;1,"5")</f>
        <v>3A</v>
      </c>
      <c r="V3" s="6">
        <v>1.615</v>
      </c>
      <c r="W3" s="6">
        <v>52</v>
      </c>
      <c r="X3" s="6" t="s">
        <v>26</v>
      </c>
      <c r="Y3" s="5">
        <v>0.8</v>
      </c>
    </row>
    <row r="4" spans="1:25" x14ac:dyDescent="0.3">
      <c r="A4" s="7">
        <v>7</v>
      </c>
      <c r="B4" s="8" t="s">
        <v>31</v>
      </c>
      <c r="C4" s="9">
        <v>44</v>
      </c>
      <c r="D4" s="9" t="s">
        <v>24</v>
      </c>
      <c r="E4" s="7"/>
      <c r="F4" s="7"/>
      <c r="G4" s="7"/>
      <c r="H4" s="7"/>
      <c r="I4" s="7"/>
      <c r="J4" s="7"/>
      <c r="K4" s="7">
        <v>4</v>
      </c>
      <c r="L4" s="7" t="s">
        <v>32</v>
      </c>
      <c r="M4" s="7">
        <v>3.16</v>
      </c>
      <c r="N4" s="7" t="s">
        <v>30</v>
      </c>
      <c r="O4" s="7">
        <v>1</v>
      </c>
      <c r="P4" s="7" t="s">
        <v>33</v>
      </c>
      <c r="Q4" s="7">
        <v>1</v>
      </c>
      <c r="R4" s="7" t="s">
        <v>32</v>
      </c>
      <c r="S4" s="10">
        <v>2.93</v>
      </c>
      <c r="T4" s="11">
        <v>26</v>
      </c>
      <c r="U4" s="11" t="str" cm="1">
        <f t="array" ref="U4">_xlfn.IFS(T4&gt;90,"1",T4&gt;60,"2",T4&gt;45,"3A",T4&gt;30,"3B",T4&gt;15,"4",T4&gt;1,"5")</f>
        <v>4</v>
      </c>
      <c r="V4" s="11">
        <v>2.93</v>
      </c>
      <c r="W4" s="11">
        <v>26</v>
      </c>
      <c r="X4" s="11" t="s">
        <v>34</v>
      </c>
      <c r="Y4" s="10">
        <v>0.2</v>
      </c>
    </row>
    <row r="5" spans="1:25" x14ac:dyDescent="0.3">
      <c r="A5" s="12">
        <v>8</v>
      </c>
      <c r="B5" s="13" t="s">
        <v>35</v>
      </c>
      <c r="C5" s="14">
        <v>73</v>
      </c>
      <c r="D5" s="14" t="s">
        <v>24</v>
      </c>
      <c r="E5" s="12"/>
      <c r="F5" s="12"/>
      <c r="G5" s="12"/>
      <c r="H5" s="12"/>
      <c r="I5" s="12"/>
      <c r="J5" s="12" t="s">
        <v>36</v>
      </c>
      <c r="K5" s="12" t="s">
        <v>37</v>
      </c>
      <c r="L5" s="12" t="s">
        <v>38</v>
      </c>
      <c r="M5" s="12">
        <v>130</v>
      </c>
      <c r="N5" s="12" t="s">
        <v>39</v>
      </c>
      <c r="O5" s="12">
        <v>0</v>
      </c>
      <c r="P5" s="12"/>
      <c r="Q5" s="12">
        <v>1</v>
      </c>
      <c r="R5" s="12" t="s">
        <v>40</v>
      </c>
      <c r="S5" s="10">
        <v>1.61</v>
      </c>
      <c r="T5" s="11">
        <v>45</v>
      </c>
      <c r="U5" s="11" t="str" cm="1">
        <f t="array" ref="U5">_xlfn.IFS(T5&gt;90,"1",T5&gt;60,"2",T5&gt;45,"3A",T5&gt;30,"3B",T5&gt;15,"4",T5&gt;1,"5")</f>
        <v>3B</v>
      </c>
      <c r="V5" s="11">
        <v>1.61</v>
      </c>
      <c r="W5" s="11">
        <v>45</v>
      </c>
      <c r="X5" s="11" t="s">
        <v>37</v>
      </c>
      <c r="Y5" s="10">
        <v>0.3</v>
      </c>
    </row>
    <row r="6" spans="1:25" x14ac:dyDescent="0.3">
      <c r="A6" s="12">
        <v>9</v>
      </c>
      <c r="B6" s="14" t="s">
        <v>41</v>
      </c>
      <c r="C6" s="14">
        <v>51</v>
      </c>
      <c r="D6" s="14" t="s">
        <v>24</v>
      </c>
      <c r="E6" s="12"/>
      <c r="F6" s="12"/>
      <c r="G6" s="12"/>
      <c r="H6" s="12"/>
      <c r="I6" s="12"/>
      <c r="J6" s="12" t="s">
        <v>42</v>
      </c>
      <c r="K6" s="12" t="s">
        <v>37</v>
      </c>
      <c r="L6" s="12" t="s">
        <v>43</v>
      </c>
      <c r="M6" s="12">
        <v>1.39</v>
      </c>
      <c r="N6" s="12" t="s">
        <v>44</v>
      </c>
      <c r="O6" s="12">
        <v>1</v>
      </c>
      <c r="P6" s="12" t="s">
        <v>45</v>
      </c>
      <c r="Q6" s="12">
        <v>1</v>
      </c>
      <c r="R6" s="12" t="s">
        <v>46</v>
      </c>
      <c r="S6" s="10">
        <v>1.04</v>
      </c>
      <c r="T6" s="11">
        <v>87</v>
      </c>
      <c r="U6" s="11" t="str" cm="1">
        <f t="array" ref="U6">_xlfn.IFS(T6&gt;90,"1",T6&gt;60,"2",T6&gt;45,"3A",T6&gt;30,"3B",T6&gt;15,"4",T6&gt;1,"5")</f>
        <v>2</v>
      </c>
      <c r="V6" s="11">
        <v>1.2149999999999999</v>
      </c>
      <c r="W6" s="11">
        <v>72</v>
      </c>
      <c r="X6" s="11" t="s">
        <v>47</v>
      </c>
      <c r="Y6" s="10">
        <v>0.2</v>
      </c>
    </row>
    <row r="7" spans="1:25" x14ac:dyDescent="0.3">
      <c r="A7" s="12">
        <v>10</v>
      </c>
      <c r="B7" s="13" t="s">
        <v>48</v>
      </c>
      <c r="C7" s="14">
        <v>65</v>
      </c>
      <c r="D7" s="14" t="s">
        <v>49</v>
      </c>
      <c r="E7" s="12"/>
      <c r="F7" s="12"/>
      <c r="G7" s="12"/>
      <c r="H7" s="12"/>
      <c r="I7" s="12"/>
      <c r="J7" s="12" t="s">
        <v>36</v>
      </c>
      <c r="K7" s="12" t="s">
        <v>37</v>
      </c>
      <c r="L7" s="12" t="s">
        <v>50</v>
      </c>
      <c r="M7" s="12">
        <v>1.71</v>
      </c>
      <c r="N7" s="12" t="s">
        <v>44</v>
      </c>
      <c r="O7" s="12">
        <v>0</v>
      </c>
      <c r="P7" s="12"/>
      <c r="Q7" s="12">
        <v>1</v>
      </c>
      <c r="R7" s="12" t="s">
        <v>51</v>
      </c>
      <c r="S7" s="10">
        <v>2.06</v>
      </c>
      <c r="T7" s="11">
        <v>26</v>
      </c>
      <c r="U7" s="11" t="str" cm="1">
        <f t="array" ref="U7">_xlfn.IFS(T7&gt;90,"1",T7&gt;60,"2",T7&gt;45,"3A",T7&gt;30,"3B",T7&gt;15,"4",T7&gt;1,"5")</f>
        <v>4</v>
      </c>
      <c r="V7" s="11">
        <v>1.885</v>
      </c>
      <c r="W7" s="11">
        <v>29</v>
      </c>
      <c r="X7" s="11" t="s">
        <v>34</v>
      </c>
      <c r="Y7" s="10">
        <v>2.7</v>
      </c>
    </row>
    <row r="8" spans="1:25" x14ac:dyDescent="0.3">
      <c r="A8" s="12">
        <v>11</v>
      </c>
      <c r="B8" s="13" t="s">
        <v>52</v>
      </c>
      <c r="C8" s="14">
        <v>44</v>
      </c>
      <c r="D8" s="14" t="s">
        <v>24</v>
      </c>
      <c r="E8" s="12"/>
      <c r="F8" s="12"/>
      <c r="G8" s="12"/>
      <c r="H8" s="12"/>
      <c r="I8" s="12"/>
      <c r="J8" s="12"/>
      <c r="K8" s="12" t="s">
        <v>37</v>
      </c>
      <c r="L8" s="12" t="s">
        <v>53</v>
      </c>
      <c r="M8" s="12">
        <v>150.38</v>
      </c>
      <c r="N8" s="12" t="s">
        <v>28</v>
      </c>
      <c r="O8" s="12">
        <v>1</v>
      </c>
      <c r="P8" s="12"/>
      <c r="Q8" s="12">
        <v>1</v>
      </c>
      <c r="R8" s="12"/>
      <c r="S8" s="10">
        <v>2</v>
      </c>
      <c r="T8" s="11">
        <v>41</v>
      </c>
      <c r="U8" s="11" t="str" cm="1">
        <f t="array" ref="U8">_xlfn.IFS(T8&gt;90,"1",T8&gt;60,"2",T8&gt;45,"3A",T8&gt;30,"3B",T8&gt;15,"4",T8&gt;1,"5")</f>
        <v>3B</v>
      </c>
      <c r="V8" s="11">
        <v>1.85</v>
      </c>
      <c r="W8" s="11">
        <v>45</v>
      </c>
      <c r="X8" s="11" t="s">
        <v>37</v>
      </c>
      <c r="Y8" s="10">
        <v>3.4</v>
      </c>
    </row>
    <row r="9" spans="1:25" x14ac:dyDescent="0.3">
      <c r="A9" s="15">
        <v>12</v>
      </c>
      <c r="B9" s="16" t="s">
        <v>54</v>
      </c>
      <c r="C9" s="17">
        <v>43</v>
      </c>
      <c r="D9" s="17" t="s">
        <v>24</v>
      </c>
      <c r="E9" s="15"/>
      <c r="F9" s="15"/>
      <c r="G9" s="15"/>
      <c r="H9" s="15"/>
      <c r="I9" s="15"/>
      <c r="J9" s="15" t="s">
        <v>55</v>
      </c>
      <c r="K9" s="15" t="s">
        <v>37</v>
      </c>
      <c r="L9" s="15" t="s">
        <v>28</v>
      </c>
      <c r="M9" s="15">
        <v>206.9</v>
      </c>
      <c r="N9" s="15" t="s">
        <v>28</v>
      </c>
      <c r="O9" s="15">
        <v>0</v>
      </c>
      <c r="P9" s="15"/>
      <c r="Q9" s="15">
        <v>1</v>
      </c>
      <c r="R9" s="15" t="s">
        <v>28</v>
      </c>
      <c r="S9" s="5">
        <v>1.33</v>
      </c>
      <c r="T9" s="6">
        <v>68</v>
      </c>
      <c r="U9" s="6" t="str" cm="1">
        <f t="array" ref="U9">_xlfn.IFS(T9&gt;90,"1",T9&gt;60,"2",T9&gt;45,"3A",T9&gt;30,"3B",T9&gt;15,"4",T9&gt;1,"5")</f>
        <v>2</v>
      </c>
      <c r="V9" s="6">
        <v>1.835</v>
      </c>
      <c r="W9" s="6">
        <v>46</v>
      </c>
      <c r="X9" s="6" t="s">
        <v>26</v>
      </c>
      <c r="Y9" s="5">
        <v>3.9</v>
      </c>
    </row>
    <row r="10" spans="1:25" x14ac:dyDescent="0.3">
      <c r="A10" s="7">
        <v>13</v>
      </c>
      <c r="B10" s="8" t="s">
        <v>56</v>
      </c>
      <c r="C10" s="9">
        <v>38</v>
      </c>
      <c r="D10" s="9" t="s">
        <v>24</v>
      </c>
      <c r="E10" s="7"/>
      <c r="F10" s="7"/>
      <c r="G10" s="7"/>
      <c r="H10" s="7"/>
      <c r="I10" s="7"/>
      <c r="J10" s="7"/>
      <c r="K10" s="7" t="s">
        <v>26</v>
      </c>
      <c r="L10" s="7" t="s">
        <v>57</v>
      </c>
      <c r="M10" s="7">
        <v>1.66</v>
      </c>
      <c r="N10" s="7" t="s">
        <v>28</v>
      </c>
      <c r="O10" s="7">
        <v>1</v>
      </c>
      <c r="P10" s="7" t="s">
        <v>53</v>
      </c>
      <c r="Q10" s="7">
        <v>1</v>
      </c>
      <c r="R10" s="7" t="s">
        <v>58</v>
      </c>
      <c r="S10" s="10">
        <v>1.53</v>
      </c>
      <c r="T10" s="11">
        <v>59</v>
      </c>
      <c r="U10" s="11" t="str" cm="1">
        <f t="array" ref="U10">_xlfn.IFS(T10&gt;90,"1",T10&gt;60,"2",T10&gt;45,"3A",T10&gt;30,"3B",T10&gt;15,"4",T10&gt;1,"5")</f>
        <v>3A</v>
      </c>
      <c r="V10" s="11">
        <v>1.595</v>
      </c>
      <c r="W10" s="11">
        <v>56</v>
      </c>
      <c r="X10" s="11" t="s">
        <v>26</v>
      </c>
      <c r="Y10" s="10">
        <v>1.8</v>
      </c>
    </row>
    <row r="11" spans="1:25" x14ac:dyDescent="0.3">
      <c r="A11" s="15">
        <v>14</v>
      </c>
      <c r="B11" s="16" t="s">
        <v>59</v>
      </c>
      <c r="C11" s="17">
        <v>63</v>
      </c>
      <c r="D11" s="17" t="s">
        <v>24</v>
      </c>
      <c r="E11" s="15"/>
      <c r="F11" s="15"/>
      <c r="G11" s="15"/>
      <c r="H11" s="15"/>
      <c r="I11" s="15"/>
      <c r="J11" s="15" t="s">
        <v>60</v>
      </c>
      <c r="K11" s="15">
        <v>5</v>
      </c>
      <c r="L11" s="15" t="s">
        <v>61</v>
      </c>
      <c r="M11" s="15">
        <v>508</v>
      </c>
      <c r="N11" s="15" t="s">
        <v>62</v>
      </c>
      <c r="O11" s="15">
        <v>0</v>
      </c>
      <c r="P11" s="15"/>
      <c r="Q11" s="15">
        <v>1</v>
      </c>
      <c r="R11" s="15"/>
      <c r="S11" s="5">
        <v>6.07</v>
      </c>
      <c r="T11" s="6">
        <v>10</v>
      </c>
      <c r="U11" s="6" t="str" cm="1">
        <f t="array" ref="U11">_xlfn.IFS(T11&gt;90,"1",T11&gt;60,"2",T11&gt;45,"3A",T11&gt;30,"3B",T11&gt;15,"4",T11&gt;1,"5")</f>
        <v>5</v>
      </c>
      <c r="V11" s="6">
        <v>5.91</v>
      </c>
      <c r="W11" s="6">
        <v>10</v>
      </c>
      <c r="X11" s="6" t="s">
        <v>63</v>
      </c>
      <c r="Y11" s="5">
        <v>20.9</v>
      </c>
    </row>
    <row r="12" spans="1:25" x14ac:dyDescent="0.3">
      <c r="A12" s="7">
        <v>15</v>
      </c>
      <c r="B12" s="8" t="s">
        <v>64</v>
      </c>
      <c r="C12" s="9">
        <v>50</v>
      </c>
      <c r="D12" s="9" t="s">
        <v>24</v>
      </c>
      <c r="E12" s="7"/>
      <c r="F12" s="7"/>
      <c r="G12" s="7"/>
      <c r="H12" s="7"/>
      <c r="I12" s="7"/>
      <c r="J12" s="7" t="s">
        <v>65</v>
      </c>
      <c r="K12" s="7">
        <v>4</v>
      </c>
      <c r="L12" s="7" t="s">
        <v>53</v>
      </c>
      <c r="M12" s="7">
        <v>6.45</v>
      </c>
      <c r="N12" s="7" t="s">
        <v>28</v>
      </c>
      <c r="O12" s="7">
        <v>1</v>
      </c>
      <c r="P12" s="7" t="s">
        <v>53</v>
      </c>
      <c r="Q12" s="7">
        <v>1</v>
      </c>
      <c r="R12" s="7" t="s">
        <v>29</v>
      </c>
      <c r="S12" s="10">
        <v>5.69</v>
      </c>
      <c r="T12" s="11">
        <v>12</v>
      </c>
      <c r="U12" s="11" t="str" cm="1">
        <f t="array" ref="U12">_xlfn.IFS(T12&gt;90,"1",T12&gt;60,"2",T12&gt;45,"3A",T12&gt;30,"3B",T12&gt;15,"4",T12&gt;1,"5")</f>
        <v>5</v>
      </c>
      <c r="V12" s="11">
        <v>6.07</v>
      </c>
      <c r="W12" s="11">
        <v>11</v>
      </c>
      <c r="X12" s="11" t="s">
        <v>63</v>
      </c>
      <c r="Y12" s="10">
        <v>0.4</v>
      </c>
    </row>
    <row r="13" spans="1:25" x14ac:dyDescent="0.3">
      <c r="A13" s="12">
        <v>17</v>
      </c>
      <c r="B13" s="13" t="s">
        <v>66</v>
      </c>
      <c r="C13" s="14">
        <v>60</v>
      </c>
      <c r="D13" s="14" t="s">
        <v>24</v>
      </c>
      <c r="E13" s="12"/>
      <c r="F13" s="12"/>
      <c r="G13" s="12"/>
      <c r="H13" s="12"/>
      <c r="I13" s="12"/>
      <c r="J13" s="12" t="s">
        <v>65</v>
      </c>
      <c r="K13" s="12" t="s">
        <v>37</v>
      </c>
      <c r="L13" s="12" t="s">
        <v>50</v>
      </c>
      <c r="M13" s="12">
        <v>3.64</v>
      </c>
      <c r="N13" s="12" t="s">
        <v>44</v>
      </c>
      <c r="O13" s="12">
        <v>1</v>
      </c>
      <c r="P13" s="12" t="s">
        <v>50</v>
      </c>
      <c r="Q13" s="12">
        <v>1</v>
      </c>
      <c r="R13" s="12" t="s">
        <v>67</v>
      </c>
      <c r="S13" s="10">
        <v>3.19</v>
      </c>
      <c r="T13" s="11">
        <v>21</v>
      </c>
      <c r="U13" s="11" t="str" cm="1">
        <f t="array" ref="U13">_xlfn.IFS(T13&gt;90,"1",T13&gt;60,"2",T13&gt;45,"3A",T13&gt;30,"3B",T13&gt;15,"4",T13&gt;1,"5")</f>
        <v>4</v>
      </c>
      <c r="V13" s="11">
        <v>3.415</v>
      </c>
      <c r="W13" s="11">
        <v>20</v>
      </c>
      <c r="X13" s="11" t="s">
        <v>34</v>
      </c>
      <c r="Y13" s="10">
        <v>0.6</v>
      </c>
    </row>
    <row r="14" spans="1:25" x14ac:dyDescent="0.3">
      <c r="A14" s="7">
        <v>18</v>
      </c>
      <c r="B14" s="8" t="s">
        <v>68</v>
      </c>
      <c r="C14" s="9">
        <v>41</v>
      </c>
      <c r="D14" s="9" t="s">
        <v>24</v>
      </c>
      <c r="E14" s="7"/>
      <c r="F14" s="7"/>
      <c r="G14" s="7"/>
      <c r="H14" s="7"/>
      <c r="I14" s="7"/>
      <c r="J14" s="7"/>
      <c r="K14" s="7">
        <v>2</v>
      </c>
      <c r="L14" s="7" t="s">
        <v>69</v>
      </c>
      <c r="M14" s="7">
        <v>1.22</v>
      </c>
      <c r="N14" s="7" t="s">
        <v>44</v>
      </c>
      <c r="O14" s="7">
        <v>1</v>
      </c>
      <c r="P14" s="7" t="s">
        <v>69</v>
      </c>
      <c r="Q14" s="7">
        <v>1</v>
      </c>
      <c r="R14" s="7" t="s">
        <v>70</v>
      </c>
      <c r="S14" s="10">
        <v>1.1100000000000001</v>
      </c>
      <c r="T14" s="11">
        <v>86</v>
      </c>
      <c r="U14" s="11" t="str" cm="1">
        <f t="array" ref="U14">_xlfn.IFS(T14&gt;90,"1",T14&gt;60,"2",T14&gt;45,"3A",T14&gt;30,"3B",T14&gt;15,"4",T14&gt;1,"5")</f>
        <v>2</v>
      </c>
      <c r="V14" s="11">
        <v>1.165</v>
      </c>
      <c r="W14" s="11">
        <v>81</v>
      </c>
      <c r="X14" s="11" t="s">
        <v>47</v>
      </c>
      <c r="Y14" s="10">
        <v>1.1000000000000001</v>
      </c>
    </row>
    <row r="15" spans="1:25" x14ac:dyDescent="0.3">
      <c r="A15" s="12">
        <v>20</v>
      </c>
      <c r="B15" s="14" t="s">
        <v>71</v>
      </c>
      <c r="C15" s="14">
        <v>55</v>
      </c>
      <c r="D15" s="14" t="s">
        <v>49</v>
      </c>
      <c r="E15" s="12"/>
      <c r="F15" s="12"/>
      <c r="G15" s="12"/>
      <c r="H15" s="12"/>
      <c r="I15" s="12"/>
      <c r="J15" s="12"/>
      <c r="K15" s="12" t="s">
        <v>37</v>
      </c>
      <c r="L15" s="12" t="s">
        <v>39</v>
      </c>
      <c r="M15" s="12">
        <v>169.23</v>
      </c>
      <c r="N15" s="12" t="s">
        <v>72</v>
      </c>
      <c r="O15" s="12">
        <v>1</v>
      </c>
      <c r="P15" s="12"/>
      <c r="Q15" s="12">
        <v>1</v>
      </c>
      <c r="R15" s="12" t="s">
        <v>73</v>
      </c>
      <c r="S15" s="10">
        <v>2.19</v>
      </c>
      <c r="T15" s="11">
        <v>26</v>
      </c>
      <c r="U15" s="11" t="str" cm="1">
        <f t="array" ref="U15">_xlfn.IFS(T15&gt;90,"1",T15&gt;60,"2",T15&gt;45,"3A",T15&gt;30,"3B",T15&gt;15,"4",T15&gt;1,"5")</f>
        <v>4</v>
      </c>
      <c r="V15" s="11">
        <v>2.0499999999999998</v>
      </c>
      <c r="W15" s="11">
        <v>28</v>
      </c>
      <c r="X15" s="11" t="s">
        <v>34</v>
      </c>
      <c r="Y15" s="10">
        <v>1.3</v>
      </c>
    </row>
    <row r="16" spans="1:25" x14ac:dyDescent="0.3">
      <c r="A16" s="12">
        <v>21</v>
      </c>
      <c r="B16" s="14" t="s">
        <v>74</v>
      </c>
      <c r="C16" s="14">
        <v>64</v>
      </c>
      <c r="D16" s="14" t="s">
        <v>24</v>
      </c>
      <c r="E16" s="12"/>
      <c r="F16" s="12"/>
      <c r="G16" s="12"/>
      <c r="H16" s="12"/>
      <c r="I16" s="12"/>
      <c r="J16" s="12"/>
      <c r="K16" s="12">
        <v>5</v>
      </c>
      <c r="L16" s="12" t="s">
        <v>75</v>
      </c>
      <c r="M16" s="12">
        <v>536.42999999999995</v>
      </c>
      <c r="N16" s="12" t="s">
        <v>72</v>
      </c>
      <c r="O16" s="12">
        <v>0</v>
      </c>
      <c r="P16" s="12"/>
      <c r="Q16" s="12">
        <v>1</v>
      </c>
      <c r="R16" s="12" t="s">
        <v>76</v>
      </c>
      <c r="S16" s="10">
        <v>5.99</v>
      </c>
      <c r="T16" s="11">
        <v>10</v>
      </c>
      <c r="U16" s="11" t="str" cm="1">
        <f t="array" ref="U16">_xlfn.IFS(T16&gt;90,"1",T16&gt;60,"2",T16&gt;45,"3A",T16&gt;30,"3B",T16&gt;15,"4",T16&gt;1,"5")</f>
        <v>5</v>
      </c>
      <c r="V16" s="11">
        <v>6.03</v>
      </c>
      <c r="W16" s="11">
        <v>10</v>
      </c>
      <c r="X16" s="11" t="s">
        <v>63</v>
      </c>
      <c r="Y16" s="10">
        <v>4.9000000000000004</v>
      </c>
    </row>
    <row r="17" spans="1:25" x14ac:dyDescent="0.3">
      <c r="A17" s="7">
        <v>22</v>
      </c>
      <c r="B17" s="9" t="s">
        <v>77</v>
      </c>
      <c r="C17" s="9">
        <v>65</v>
      </c>
      <c r="D17" s="9" t="s">
        <v>24</v>
      </c>
      <c r="E17" s="7"/>
      <c r="F17" s="7"/>
      <c r="G17" s="7"/>
      <c r="H17" s="7"/>
      <c r="I17" s="7"/>
      <c r="J17" s="7" t="s">
        <v>65</v>
      </c>
      <c r="K17" s="7" t="s">
        <v>37</v>
      </c>
      <c r="L17" s="7" t="s">
        <v>58</v>
      </c>
      <c r="M17" s="7">
        <v>1.65</v>
      </c>
      <c r="N17" s="7" t="s">
        <v>44</v>
      </c>
      <c r="O17" s="7">
        <v>0</v>
      </c>
      <c r="P17" s="7"/>
      <c r="Q17" s="7">
        <v>1</v>
      </c>
      <c r="R17" s="7" t="s">
        <v>58</v>
      </c>
      <c r="S17" s="10">
        <v>1.38</v>
      </c>
      <c r="T17" s="11">
        <v>57</v>
      </c>
      <c r="U17" s="11" t="str" cm="1">
        <f t="array" ref="U17">_xlfn.IFS(T17&gt;90,"1",T17&gt;60,"2",T17&gt;45,"3A",T17&gt;30,"3B",T17&gt;15,"4",T17&gt;1,"5")</f>
        <v>3A</v>
      </c>
      <c r="V17" s="11">
        <v>1.5149999999999999</v>
      </c>
      <c r="W17" s="11">
        <v>51</v>
      </c>
      <c r="X17" s="11" t="s">
        <v>26</v>
      </c>
      <c r="Y17" s="10">
        <v>0.8</v>
      </c>
    </row>
    <row r="18" spans="1:25" x14ac:dyDescent="0.3">
      <c r="A18" s="2">
        <v>23</v>
      </c>
      <c r="B18" s="3" t="s">
        <v>78</v>
      </c>
      <c r="C18" s="4">
        <v>65</v>
      </c>
      <c r="D18" s="4" t="s">
        <v>24</v>
      </c>
      <c r="E18" s="2"/>
      <c r="F18" s="2"/>
      <c r="G18" s="2"/>
      <c r="H18" s="2">
        <v>1</v>
      </c>
      <c r="I18" s="2"/>
      <c r="J18" s="2" t="s">
        <v>65</v>
      </c>
      <c r="K18" s="2" t="s">
        <v>26</v>
      </c>
      <c r="L18" s="2" t="s">
        <v>69</v>
      </c>
      <c r="M18" s="2"/>
      <c r="N18" s="2"/>
      <c r="O18" s="2">
        <v>1</v>
      </c>
      <c r="P18" s="2" t="s">
        <v>46</v>
      </c>
      <c r="Q18" s="2">
        <v>0</v>
      </c>
      <c r="R18" s="2"/>
      <c r="S18" s="5">
        <v>1.26</v>
      </c>
      <c r="T18" s="6">
        <v>63</v>
      </c>
      <c r="U18" s="6" t="str" cm="1">
        <f t="array" ref="U18">_xlfn.IFS(T18&gt;90,"1",T18&gt;60,"2",T18&gt;45,"3A",T18&gt;30,"3B",T18&gt;15,"4",T18&gt;1,"5")</f>
        <v>2</v>
      </c>
      <c r="V18" s="6">
        <v>1.26</v>
      </c>
      <c r="W18" s="6">
        <v>63</v>
      </c>
      <c r="X18" s="6" t="s">
        <v>47</v>
      </c>
      <c r="Y18" s="5">
        <v>0.8</v>
      </c>
    </row>
    <row r="19" spans="1:25" x14ac:dyDescent="0.3">
      <c r="A19" s="7">
        <v>26</v>
      </c>
      <c r="B19" s="9" t="s">
        <v>79</v>
      </c>
      <c r="C19" s="9">
        <v>55</v>
      </c>
      <c r="D19" s="9" t="s">
        <v>24</v>
      </c>
      <c r="E19" s="7"/>
      <c r="F19" s="7"/>
      <c r="G19" s="7"/>
      <c r="H19" s="7"/>
      <c r="I19" s="7"/>
      <c r="J19" s="7"/>
      <c r="K19" s="7">
        <v>4</v>
      </c>
      <c r="L19" s="7" t="s">
        <v>50</v>
      </c>
      <c r="M19" s="7">
        <v>243</v>
      </c>
      <c r="N19" s="7" t="s">
        <v>28</v>
      </c>
      <c r="O19" s="7">
        <v>1</v>
      </c>
      <c r="P19" s="7"/>
      <c r="Q19" s="7">
        <v>1</v>
      </c>
      <c r="R19" s="7" t="s">
        <v>80</v>
      </c>
      <c r="S19" s="11">
        <v>3.42</v>
      </c>
      <c r="T19" s="11">
        <v>20</v>
      </c>
      <c r="U19" s="11" t="str" cm="1">
        <f t="array" ref="U19">_xlfn.IFS(T19&gt;90,"1",T19&gt;60,"2",T19&gt;45,"3A",T19&gt;30,"3B",T19&gt;15,"4",T19&gt;1,"5")</f>
        <v>4</v>
      </c>
      <c r="V19" s="11">
        <v>3.085</v>
      </c>
      <c r="W19" s="11">
        <v>23</v>
      </c>
      <c r="X19" s="11" t="s">
        <v>34</v>
      </c>
      <c r="Y19" s="10">
        <v>1</v>
      </c>
    </row>
    <row r="20" spans="1:25" x14ac:dyDescent="0.3">
      <c r="A20" s="7">
        <v>27</v>
      </c>
      <c r="B20" s="9" t="s">
        <v>81</v>
      </c>
      <c r="C20" s="9">
        <v>61</v>
      </c>
      <c r="D20" s="9" t="s">
        <v>24</v>
      </c>
      <c r="E20" s="7"/>
      <c r="F20" s="7"/>
      <c r="G20" s="7"/>
      <c r="H20" s="7"/>
      <c r="I20" s="7"/>
      <c r="J20" s="7"/>
      <c r="K20" s="7" t="s">
        <v>26</v>
      </c>
      <c r="L20" s="7" t="s">
        <v>27</v>
      </c>
      <c r="M20" s="7">
        <v>114.6</v>
      </c>
      <c r="N20" s="7" t="s">
        <v>44</v>
      </c>
      <c r="O20" s="7">
        <v>1</v>
      </c>
      <c r="P20" s="7" t="s">
        <v>61</v>
      </c>
      <c r="Q20" s="7">
        <v>1</v>
      </c>
      <c r="R20" s="7" t="s">
        <v>38</v>
      </c>
      <c r="S20" s="11">
        <v>1.22</v>
      </c>
      <c r="T20" s="11">
        <v>67</v>
      </c>
      <c r="U20" s="11" t="str" cm="1">
        <f t="array" ref="U20">_xlfn.IFS(T20&gt;90,"1",T20&gt;60,"2",T20&gt;45,"3A",T20&gt;30,"3B",T20&gt;15,"4",T20&gt;1,"5")</f>
        <v>2</v>
      </c>
      <c r="V20" s="11">
        <v>1.26</v>
      </c>
      <c r="W20" s="11">
        <v>65</v>
      </c>
      <c r="X20" s="11" t="s">
        <v>47</v>
      </c>
      <c r="Y20" s="10">
        <v>1.1000000000000001</v>
      </c>
    </row>
    <row r="21" spans="1:25" x14ac:dyDescent="0.3">
      <c r="A21" s="7">
        <v>30</v>
      </c>
      <c r="B21" s="9" t="s">
        <v>82</v>
      </c>
      <c r="C21" s="9">
        <v>46</v>
      </c>
      <c r="D21" s="9" t="s">
        <v>49</v>
      </c>
      <c r="E21" s="7"/>
      <c r="F21" s="7"/>
      <c r="G21" s="7"/>
      <c r="H21" s="7"/>
      <c r="I21" s="7"/>
      <c r="J21" s="7" t="s">
        <v>83</v>
      </c>
      <c r="K21" s="7">
        <v>4</v>
      </c>
      <c r="L21" s="7" t="s">
        <v>61</v>
      </c>
      <c r="M21" s="7">
        <v>3.89</v>
      </c>
      <c r="N21" s="7" t="s">
        <v>28</v>
      </c>
      <c r="O21" s="7">
        <v>1</v>
      </c>
      <c r="P21" s="7" t="s">
        <v>72</v>
      </c>
      <c r="Q21" s="7">
        <v>1</v>
      </c>
      <c r="R21" s="7" t="s">
        <v>61</v>
      </c>
      <c r="S21" s="11">
        <v>3.73</v>
      </c>
      <c r="T21" s="11">
        <v>14</v>
      </c>
      <c r="U21" s="11" t="str" cm="1">
        <f t="array" ref="U21">_xlfn.IFS(T21&gt;90,"1",T21&gt;60,"2",T21&gt;45,"3A",T21&gt;30,"3B",T21&gt;15,"4",T21&gt;1,"5")</f>
        <v>5</v>
      </c>
      <c r="V21" s="11">
        <v>3.81</v>
      </c>
      <c r="W21" s="11">
        <v>14</v>
      </c>
      <c r="X21" s="11" t="s">
        <v>63</v>
      </c>
      <c r="Y21" s="10">
        <v>2.6</v>
      </c>
    </row>
    <row r="22" spans="1:25" x14ac:dyDescent="0.3">
      <c r="A22" s="12">
        <v>31</v>
      </c>
      <c r="B22" s="14" t="s">
        <v>84</v>
      </c>
      <c r="C22" s="14">
        <v>43</v>
      </c>
      <c r="D22" s="14" t="s">
        <v>24</v>
      </c>
      <c r="E22" s="12"/>
      <c r="F22" s="12"/>
      <c r="G22" s="12"/>
      <c r="H22" s="12"/>
      <c r="I22" s="12"/>
      <c r="J22" s="7" t="s">
        <v>83</v>
      </c>
      <c r="K22" s="12">
        <v>2</v>
      </c>
      <c r="L22" s="12" t="s">
        <v>43</v>
      </c>
      <c r="M22" s="12">
        <v>1.32</v>
      </c>
      <c r="N22" s="12" t="s">
        <v>43</v>
      </c>
      <c r="O22" s="12">
        <v>0</v>
      </c>
      <c r="P22" s="12"/>
      <c r="Q22" s="12">
        <v>1</v>
      </c>
      <c r="R22" s="12" t="s">
        <v>43</v>
      </c>
      <c r="S22" s="11">
        <v>1.0900000000000001</v>
      </c>
      <c r="T22" s="11">
        <v>84</v>
      </c>
      <c r="U22" s="11" t="str" cm="1">
        <f t="array" ref="U22">_xlfn.IFS(T22&gt;90,"1",T22&gt;60,"2",T22&gt;45,"3A",T22&gt;30,"3B",T22&gt;15,"4",T22&gt;1,"5")</f>
        <v>2</v>
      </c>
      <c r="V22" s="11">
        <v>1.0900000000000001</v>
      </c>
      <c r="W22" s="11">
        <v>84</v>
      </c>
      <c r="X22" s="11" t="s">
        <v>47</v>
      </c>
      <c r="Y22" s="10">
        <v>1</v>
      </c>
    </row>
    <row r="23" spans="1:25" x14ac:dyDescent="0.3">
      <c r="A23" s="12">
        <v>32</v>
      </c>
      <c r="B23" s="14" t="s">
        <v>85</v>
      </c>
      <c r="C23" s="14">
        <v>45</v>
      </c>
      <c r="D23" s="14" t="s">
        <v>24</v>
      </c>
      <c r="E23" s="12"/>
      <c r="F23" s="12"/>
      <c r="G23" s="12"/>
      <c r="H23" s="12"/>
      <c r="I23" s="12"/>
      <c r="J23" s="12"/>
      <c r="K23" s="12" t="s">
        <v>26</v>
      </c>
      <c r="L23" s="12" t="s">
        <v>53</v>
      </c>
      <c r="M23" s="12">
        <v>1.4</v>
      </c>
      <c r="N23" s="12" t="s">
        <v>44</v>
      </c>
      <c r="O23" s="12">
        <v>1</v>
      </c>
      <c r="P23" s="12"/>
      <c r="Q23" s="12">
        <v>0</v>
      </c>
      <c r="R23" s="12"/>
      <c r="S23" s="11">
        <v>1.4</v>
      </c>
      <c r="T23" s="11">
        <v>63</v>
      </c>
      <c r="U23" s="11" t="str" cm="1">
        <f t="array" ref="U23">_xlfn.IFS(T23&gt;90,"1",T23&gt;60,"2",T23&gt;45,"3A",T23&gt;30,"3B",T23&gt;15,"4",T23&gt;1,"5")</f>
        <v>2</v>
      </c>
      <c r="V23" s="11">
        <v>1.4</v>
      </c>
      <c r="W23" s="11">
        <v>63</v>
      </c>
      <c r="X23" s="11" t="s">
        <v>47</v>
      </c>
      <c r="Y23" s="10">
        <v>0.5</v>
      </c>
    </row>
    <row r="24" spans="1:25" x14ac:dyDescent="0.3">
      <c r="A24" s="12">
        <v>33</v>
      </c>
      <c r="B24" s="14" t="s">
        <v>86</v>
      </c>
      <c r="C24" s="14">
        <v>62</v>
      </c>
      <c r="D24" s="14" t="s">
        <v>24</v>
      </c>
      <c r="E24" s="12"/>
      <c r="F24" s="12"/>
      <c r="G24" s="12"/>
      <c r="H24" s="12"/>
      <c r="I24" s="12"/>
      <c r="J24" s="12"/>
      <c r="K24" s="12">
        <v>4</v>
      </c>
      <c r="L24" s="12" t="s">
        <v>28</v>
      </c>
      <c r="M24" s="12">
        <v>3.32</v>
      </c>
      <c r="N24" s="12" t="s">
        <v>44</v>
      </c>
      <c r="O24" s="12">
        <v>0</v>
      </c>
      <c r="P24" s="12"/>
      <c r="Q24" s="12">
        <v>1</v>
      </c>
      <c r="R24" s="12" t="s">
        <v>28</v>
      </c>
      <c r="S24" s="11">
        <v>3.11</v>
      </c>
      <c r="T24" s="11">
        <v>22</v>
      </c>
      <c r="U24" s="11" t="str" cm="1">
        <f t="array" ref="U24">_xlfn.IFS(T24&gt;90,"1",T24&gt;60,"2",T24&gt;45,"3A",T24&gt;30,"3B",T24&gt;15,"4",T24&gt;1,"5")</f>
        <v>4</v>
      </c>
      <c r="V24" s="11">
        <v>3.2149999999999999</v>
      </c>
      <c r="W24" s="11">
        <v>21</v>
      </c>
      <c r="X24" s="11" t="s">
        <v>34</v>
      </c>
      <c r="Y24" s="10">
        <v>1.6</v>
      </c>
    </row>
    <row r="25" spans="1:25" x14ac:dyDescent="0.3">
      <c r="A25" s="12">
        <v>34</v>
      </c>
      <c r="B25" s="14" t="s">
        <v>87</v>
      </c>
      <c r="C25" s="14">
        <v>63</v>
      </c>
      <c r="D25" s="14" t="s">
        <v>24</v>
      </c>
      <c r="E25" s="12"/>
      <c r="F25" s="12"/>
      <c r="G25" s="12"/>
      <c r="H25" s="12"/>
      <c r="I25" s="12"/>
      <c r="J25" s="12" t="s">
        <v>88</v>
      </c>
      <c r="K25" s="12" t="s">
        <v>26</v>
      </c>
      <c r="L25" s="12" t="s">
        <v>89</v>
      </c>
      <c r="M25" s="12">
        <v>2.16</v>
      </c>
      <c r="N25" s="12" t="s">
        <v>44</v>
      </c>
      <c r="O25" s="12">
        <v>0</v>
      </c>
      <c r="P25" s="12"/>
      <c r="Q25" s="12">
        <v>1</v>
      </c>
      <c r="R25" s="12" t="s">
        <v>89</v>
      </c>
      <c r="S25" s="11">
        <v>1.6</v>
      </c>
      <c r="T25" s="11">
        <v>48</v>
      </c>
      <c r="U25" s="11" t="str" cm="1">
        <f t="array" ref="U25">_xlfn.IFS(T25&gt;90,"1",T25&gt;60,"2",T25&gt;45,"3A",T25&gt;30,"3B",T25&gt;15,"4",T25&gt;1,"5")</f>
        <v>3A</v>
      </c>
      <c r="V25" s="11">
        <v>1.8800000000000001</v>
      </c>
      <c r="W25" s="11">
        <v>40</v>
      </c>
      <c r="X25" s="11" t="s">
        <v>37</v>
      </c>
      <c r="Y25" s="10">
        <v>2.8</v>
      </c>
    </row>
    <row r="26" spans="1:25" x14ac:dyDescent="0.3">
      <c r="A26" s="12">
        <v>35</v>
      </c>
      <c r="B26" s="14" t="s">
        <v>90</v>
      </c>
      <c r="C26" s="14">
        <v>75</v>
      </c>
      <c r="D26" s="14" t="s">
        <v>24</v>
      </c>
      <c r="E26" s="12"/>
      <c r="F26" s="12"/>
      <c r="G26" s="12"/>
      <c r="H26" s="12"/>
      <c r="I26" s="12"/>
      <c r="J26" s="7" t="s">
        <v>83</v>
      </c>
      <c r="K26" s="12" t="s">
        <v>37</v>
      </c>
      <c r="L26" s="12" t="s">
        <v>61</v>
      </c>
      <c r="M26" s="12">
        <v>2.13</v>
      </c>
      <c r="N26" s="12" t="s">
        <v>61</v>
      </c>
      <c r="O26" s="12">
        <v>0</v>
      </c>
      <c r="P26" s="12"/>
      <c r="Q26" s="12">
        <v>1</v>
      </c>
      <c r="R26" s="12" t="s">
        <v>44</v>
      </c>
      <c r="S26" s="11">
        <v>2</v>
      </c>
      <c r="T26" s="11">
        <v>34</v>
      </c>
      <c r="U26" s="11" t="str" cm="1">
        <f t="array" ref="U26">_xlfn.IFS(T26&gt;90,"1",T26&gt;60,"2",T26&gt;45,"3A",T26&gt;30,"3B",T26&gt;15,"4",T26&gt;1,"5")</f>
        <v>3B</v>
      </c>
      <c r="V26" s="11">
        <v>2</v>
      </c>
      <c r="W26" s="11">
        <v>34</v>
      </c>
      <c r="X26" s="11" t="s">
        <v>37</v>
      </c>
      <c r="Y26" s="10">
        <v>1</v>
      </c>
    </row>
    <row r="27" spans="1:25" x14ac:dyDescent="0.3">
      <c r="A27" s="15">
        <v>36</v>
      </c>
      <c r="B27" s="18" t="s">
        <v>91</v>
      </c>
      <c r="C27" s="17">
        <v>78</v>
      </c>
      <c r="D27" s="17" t="s">
        <v>24</v>
      </c>
      <c r="E27" s="15"/>
      <c r="F27" s="15">
        <v>1</v>
      </c>
      <c r="G27" s="15"/>
      <c r="H27" s="15"/>
      <c r="I27" s="15"/>
      <c r="J27" s="15" t="s">
        <v>92</v>
      </c>
      <c r="K27" s="15">
        <v>4</v>
      </c>
      <c r="L27" s="15" t="s">
        <v>93</v>
      </c>
      <c r="M27" s="15">
        <v>3.99</v>
      </c>
      <c r="N27" s="15" t="s">
        <v>44</v>
      </c>
      <c r="O27" s="15">
        <v>0</v>
      </c>
      <c r="P27" s="15"/>
      <c r="Q27" s="15">
        <v>1</v>
      </c>
      <c r="R27" s="15" t="s">
        <v>93</v>
      </c>
      <c r="S27" s="6">
        <v>3.98</v>
      </c>
      <c r="T27" s="6">
        <v>15</v>
      </c>
      <c r="U27" s="6" t="str" cm="1">
        <f t="array" ref="U27">_xlfn.IFS(T27&gt;90,"1",T27&gt;60,"2",T27&gt;45,"3A",T27&gt;30,"3B",T27&gt;15,"4",T27&gt;1,"5")</f>
        <v>5</v>
      </c>
      <c r="V27" s="6">
        <v>3.6349999999999998</v>
      </c>
      <c r="W27" s="6">
        <v>15</v>
      </c>
      <c r="X27" s="6">
        <v>5</v>
      </c>
      <c r="Y27" s="5">
        <v>0.5</v>
      </c>
    </row>
    <row r="28" spans="1:25" x14ac:dyDescent="0.3">
      <c r="A28" s="7">
        <v>37</v>
      </c>
      <c r="B28" s="9" t="s">
        <v>94</v>
      </c>
      <c r="C28" s="9">
        <v>49</v>
      </c>
      <c r="D28" s="9" t="s">
        <v>49</v>
      </c>
      <c r="E28" s="7"/>
      <c r="F28" s="7"/>
      <c r="G28" s="7"/>
      <c r="H28" s="7"/>
      <c r="I28" s="7"/>
      <c r="J28" s="7"/>
      <c r="K28" s="7">
        <v>4</v>
      </c>
      <c r="L28" s="7" t="s">
        <v>95</v>
      </c>
      <c r="M28" s="7">
        <v>3.62</v>
      </c>
      <c r="N28" s="7" t="s">
        <v>44</v>
      </c>
      <c r="O28" s="7">
        <v>1</v>
      </c>
      <c r="P28" s="7" t="s">
        <v>95</v>
      </c>
      <c r="Q28" s="7">
        <v>0</v>
      </c>
      <c r="R28" s="7"/>
      <c r="S28" s="11">
        <v>3.31</v>
      </c>
      <c r="T28" s="11">
        <v>15</v>
      </c>
      <c r="U28" s="11" t="str" cm="1">
        <f t="array" ref="U28">_xlfn.IFS(T28&gt;90,"1",T28&gt;60,"2",T28&gt;45,"3A",T28&gt;30,"3B",T28&gt;15,"4",T28&gt;1,"5")</f>
        <v>5</v>
      </c>
      <c r="V28" s="11">
        <v>3.4649999999999999</v>
      </c>
      <c r="W28" s="11">
        <v>15</v>
      </c>
      <c r="X28" s="11" t="s">
        <v>63</v>
      </c>
      <c r="Y28" s="10">
        <v>1</v>
      </c>
    </row>
    <row r="29" spans="1:25" x14ac:dyDescent="0.3">
      <c r="A29" s="7">
        <v>38</v>
      </c>
      <c r="B29" s="9" t="s">
        <v>96</v>
      </c>
      <c r="C29" s="9">
        <v>72</v>
      </c>
      <c r="D29" s="9" t="s">
        <v>49</v>
      </c>
      <c r="E29" s="7"/>
      <c r="F29" s="7"/>
      <c r="G29" s="7"/>
      <c r="H29" s="7"/>
      <c r="I29" s="7"/>
      <c r="J29" s="7" t="s">
        <v>97</v>
      </c>
      <c r="K29" s="7" t="s">
        <v>37</v>
      </c>
      <c r="L29" s="7" t="s">
        <v>98</v>
      </c>
      <c r="M29" s="7">
        <v>235.16</v>
      </c>
      <c r="N29" s="7" t="s">
        <v>44</v>
      </c>
      <c r="O29" s="7">
        <v>1</v>
      </c>
      <c r="P29" s="7" t="s">
        <v>98</v>
      </c>
      <c r="Q29" s="7">
        <v>1</v>
      </c>
      <c r="R29" s="7" t="s">
        <v>98</v>
      </c>
      <c r="S29" s="11">
        <v>2.42</v>
      </c>
      <c r="T29" s="11">
        <v>21</v>
      </c>
      <c r="U29" s="11" t="str" cm="1">
        <f t="array" ref="U29">_xlfn.IFS(T29&gt;90,"1",T29&gt;60,"2",T29&gt;45,"3A",T29&gt;30,"3B",T29&gt;15,"4",T29&gt;1,"5")</f>
        <v>4</v>
      </c>
      <c r="V29" s="11">
        <v>2.5300000000000002</v>
      </c>
      <c r="W29" s="11">
        <v>20</v>
      </c>
      <c r="X29" s="11" t="s">
        <v>34</v>
      </c>
      <c r="Y29" s="10">
        <v>0.5</v>
      </c>
    </row>
    <row r="30" spans="1:25" x14ac:dyDescent="0.3">
      <c r="A30" s="12">
        <v>40</v>
      </c>
      <c r="B30" s="14" t="s">
        <v>99</v>
      </c>
      <c r="C30" s="14">
        <v>53</v>
      </c>
      <c r="D30" s="14" t="s">
        <v>24</v>
      </c>
      <c r="E30" s="12"/>
      <c r="F30" s="12"/>
      <c r="G30" s="12"/>
      <c r="H30" s="12"/>
      <c r="I30" s="12"/>
      <c r="J30" s="12"/>
      <c r="K30" s="12">
        <v>4</v>
      </c>
      <c r="L30" s="12" t="s">
        <v>27</v>
      </c>
      <c r="M30" s="12">
        <v>237</v>
      </c>
      <c r="N30" s="12" t="s">
        <v>28</v>
      </c>
      <c r="O30" s="12">
        <v>0</v>
      </c>
      <c r="P30" s="12"/>
      <c r="Q30" s="12">
        <v>1</v>
      </c>
      <c r="R30" s="12" t="s">
        <v>61</v>
      </c>
      <c r="S30" s="11">
        <v>3.18</v>
      </c>
      <c r="T30" s="11">
        <v>22</v>
      </c>
      <c r="U30" s="11" t="str" cm="1">
        <f t="array" ref="U30">_xlfn.IFS(T30&gt;90,"1",T30&gt;60,"2",T30&gt;45,"3A",T30&gt;30,"3B",T30&gt;15,"4",T30&gt;1,"5")</f>
        <v>4</v>
      </c>
      <c r="V30" s="11">
        <v>2.93</v>
      </c>
      <c r="W30" s="11">
        <v>25</v>
      </c>
      <c r="X30" s="11" t="s">
        <v>34</v>
      </c>
      <c r="Y30" s="10">
        <v>1.2</v>
      </c>
    </row>
    <row r="31" spans="1:25" x14ac:dyDescent="0.3">
      <c r="A31" s="12">
        <v>41</v>
      </c>
      <c r="B31" s="14" t="s">
        <v>100</v>
      </c>
      <c r="C31" s="14">
        <v>54</v>
      </c>
      <c r="D31" s="14" t="s">
        <v>24</v>
      </c>
      <c r="E31" s="12"/>
      <c r="F31" s="12"/>
      <c r="G31" s="12"/>
      <c r="H31" s="12"/>
      <c r="I31" s="12"/>
      <c r="J31" s="12"/>
      <c r="K31" s="12">
        <v>4</v>
      </c>
      <c r="L31" s="12" t="s">
        <v>101</v>
      </c>
      <c r="M31" s="12">
        <v>347.39</v>
      </c>
      <c r="N31" s="12" t="s">
        <v>44</v>
      </c>
      <c r="O31" s="12">
        <v>0</v>
      </c>
      <c r="P31" s="12"/>
      <c r="Q31" s="12">
        <v>1</v>
      </c>
      <c r="R31" s="12" t="s">
        <v>28</v>
      </c>
      <c r="S31" s="11">
        <v>3.26</v>
      </c>
      <c r="T31" s="11">
        <v>22</v>
      </c>
      <c r="U31" s="11" t="str" cm="1">
        <f t="array" ref="U31">_xlfn.IFS(T31&gt;90,"1",T31&gt;60,"2",T31&gt;45,"3A",T31&gt;30,"3B",T31&gt;15,"4",T31&gt;1,"5")</f>
        <v>4</v>
      </c>
      <c r="V31" s="11">
        <v>3.5949999999999998</v>
      </c>
      <c r="W31" s="11">
        <v>19</v>
      </c>
      <c r="X31" s="11" t="s">
        <v>34</v>
      </c>
      <c r="Y31" s="10">
        <v>0.5</v>
      </c>
    </row>
    <row r="32" spans="1:25" x14ac:dyDescent="0.3">
      <c r="A32" s="12">
        <v>43</v>
      </c>
      <c r="B32" s="14" t="s">
        <v>102</v>
      </c>
      <c r="C32" s="14">
        <v>67</v>
      </c>
      <c r="D32" s="14" t="s">
        <v>24</v>
      </c>
      <c r="E32" s="12"/>
      <c r="F32" s="12"/>
      <c r="G32" s="12"/>
      <c r="H32" s="12"/>
      <c r="I32" s="12"/>
      <c r="J32" s="12"/>
      <c r="K32" s="12">
        <v>5</v>
      </c>
      <c r="L32" s="12" t="s">
        <v>103</v>
      </c>
      <c r="M32" s="12">
        <v>7.18</v>
      </c>
      <c r="N32" s="12" t="s">
        <v>44</v>
      </c>
      <c r="O32" s="12">
        <v>0</v>
      </c>
      <c r="P32" s="12"/>
      <c r="Q32" s="12">
        <v>1</v>
      </c>
      <c r="R32" s="12"/>
      <c r="S32" s="11">
        <v>5.93</v>
      </c>
      <c r="T32" s="11">
        <v>10</v>
      </c>
      <c r="U32" s="11" t="str" cm="1">
        <f t="array" ref="U32">_xlfn.IFS(T32&gt;90,"1",T32&gt;60,"2",T32&gt;45,"3A",T32&gt;30,"3B",T32&gt;15,"4",T32&gt;1,"5")</f>
        <v>5</v>
      </c>
      <c r="V32" s="11">
        <v>6.5549999999999997</v>
      </c>
      <c r="W32" s="11">
        <v>9</v>
      </c>
      <c r="X32" s="11" t="s">
        <v>63</v>
      </c>
      <c r="Y32" s="10">
        <v>1.2</v>
      </c>
    </row>
    <row r="33" spans="1:25" x14ac:dyDescent="0.3">
      <c r="A33" s="12">
        <v>44</v>
      </c>
      <c r="B33" s="14" t="s">
        <v>104</v>
      </c>
      <c r="C33" s="14">
        <v>54</v>
      </c>
      <c r="D33" s="14" t="s">
        <v>24</v>
      </c>
      <c r="E33" s="12"/>
      <c r="F33" s="12"/>
      <c r="G33" s="12"/>
      <c r="H33" s="12"/>
      <c r="I33" s="12"/>
      <c r="J33" s="12"/>
      <c r="K33" s="12">
        <v>4</v>
      </c>
      <c r="L33" s="12" t="s">
        <v>39</v>
      </c>
      <c r="M33" s="12">
        <v>3.99</v>
      </c>
      <c r="N33" s="12" t="s">
        <v>44</v>
      </c>
      <c r="O33" s="12">
        <v>0</v>
      </c>
      <c r="P33" s="12"/>
      <c r="Q33" s="12">
        <v>1</v>
      </c>
      <c r="R33" s="12" t="s">
        <v>58</v>
      </c>
      <c r="S33" s="11">
        <v>2.54</v>
      </c>
      <c r="T33" s="11">
        <v>29</v>
      </c>
      <c r="U33" s="11" t="str" cm="1">
        <f t="array" ref="U33">_xlfn.IFS(T33&gt;90,"1",T33&gt;60,"2",T33&gt;45,"3A",T33&gt;30,"3B",T33&gt;15,"4",T33&gt;1,"5")</f>
        <v>4</v>
      </c>
      <c r="V33" s="11">
        <v>3.2650000000000001</v>
      </c>
      <c r="W33" s="11">
        <v>22</v>
      </c>
      <c r="X33" s="11" t="s">
        <v>34</v>
      </c>
      <c r="Y33" s="10">
        <v>1.7</v>
      </c>
    </row>
    <row r="34" spans="1:25" x14ac:dyDescent="0.3">
      <c r="A34" s="12">
        <v>45</v>
      </c>
      <c r="B34" s="14" t="s">
        <v>105</v>
      </c>
      <c r="C34" s="14">
        <v>77</v>
      </c>
      <c r="D34" s="14" t="s">
        <v>24</v>
      </c>
      <c r="E34" s="12"/>
      <c r="F34" s="12"/>
      <c r="G34" s="12"/>
      <c r="H34" s="12"/>
      <c r="I34" s="12"/>
      <c r="J34" s="12" t="s">
        <v>88</v>
      </c>
      <c r="K34" s="12">
        <v>5</v>
      </c>
      <c r="L34" s="12" t="s">
        <v>61</v>
      </c>
      <c r="M34" s="12">
        <v>5.49</v>
      </c>
      <c r="N34" s="12" t="s">
        <v>28</v>
      </c>
      <c r="O34" s="12">
        <v>0</v>
      </c>
      <c r="P34" s="12"/>
      <c r="Q34" s="12">
        <v>1</v>
      </c>
      <c r="R34" s="12"/>
      <c r="S34" s="11">
        <v>3.99</v>
      </c>
      <c r="T34" s="11">
        <v>15</v>
      </c>
      <c r="U34" s="11" t="str" cm="1">
        <f t="array" ref="U34">_xlfn.IFS(T34&gt;90,"1",T34&gt;60,"2",T34&gt;45,"3A",T34&gt;30,"3B",T34&gt;15,"4",T34&gt;1,"5")</f>
        <v>5</v>
      </c>
      <c r="V34" s="11">
        <v>4.74</v>
      </c>
      <c r="W34" s="11">
        <v>12</v>
      </c>
      <c r="X34" s="11" t="s">
        <v>63</v>
      </c>
      <c r="Y34" s="10">
        <v>1.4</v>
      </c>
    </row>
    <row r="35" spans="1:25" x14ac:dyDescent="0.3">
      <c r="A35" s="12">
        <v>46</v>
      </c>
      <c r="B35" s="14" t="s">
        <v>106</v>
      </c>
      <c r="C35" s="14">
        <v>60</v>
      </c>
      <c r="D35" s="14" t="s">
        <v>24</v>
      </c>
      <c r="E35" s="12"/>
      <c r="F35" s="12"/>
      <c r="G35" s="12"/>
      <c r="H35" s="12"/>
      <c r="I35" s="12"/>
      <c r="J35" s="12"/>
      <c r="K35" s="12">
        <v>5</v>
      </c>
      <c r="L35" s="12" t="s">
        <v>51</v>
      </c>
      <c r="M35" s="12">
        <v>5.73</v>
      </c>
      <c r="N35" s="12" t="s">
        <v>44</v>
      </c>
      <c r="O35" s="12">
        <v>0</v>
      </c>
      <c r="P35" s="12"/>
      <c r="Q35" s="12">
        <v>1</v>
      </c>
      <c r="R35" s="12" t="s">
        <v>51</v>
      </c>
      <c r="S35" s="11">
        <v>4.78</v>
      </c>
      <c r="T35" s="11">
        <v>13</v>
      </c>
      <c r="U35" s="11" t="str" cm="1">
        <f t="array" ref="U35">_xlfn.IFS(T35&gt;90,"1",T35&gt;60,"2",T35&gt;45,"3A",T35&gt;30,"3B",T35&gt;15,"4",T35&gt;1,"5")</f>
        <v>5</v>
      </c>
      <c r="V35" s="11">
        <v>5.2550000000000008</v>
      </c>
      <c r="W35" s="11">
        <v>12</v>
      </c>
      <c r="X35" s="11" t="s">
        <v>63</v>
      </c>
      <c r="Y35" s="10">
        <v>1.1000000000000001</v>
      </c>
    </row>
    <row r="36" spans="1:25" x14ac:dyDescent="0.3">
      <c r="A36" s="12">
        <v>47</v>
      </c>
      <c r="B36" s="14" t="s">
        <v>107</v>
      </c>
      <c r="C36" s="14">
        <v>46</v>
      </c>
      <c r="D36" s="14" t="s">
        <v>24</v>
      </c>
      <c r="E36" s="12"/>
      <c r="F36" s="12"/>
      <c r="G36" s="12"/>
      <c r="H36" s="12"/>
      <c r="I36" s="12"/>
      <c r="J36" s="12" t="s">
        <v>88</v>
      </c>
      <c r="K36" s="12" t="s">
        <v>37</v>
      </c>
      <c r="L36" s="12" t="s">
        <v>58</v>
      </c>
      <c r="M36" s="12">
        <v>25.6</v>
      </c>
      <c r="N36" s="12" t="s">
        <v>62</v>
      </c>
      <c r="O36" s="12">
        <v>1</v>
      </c>
      <c r="P36" s="12"/>
      <c r="Q36" s="12">
        <v>1</v>
      </c>
      <c r="R36" s="12" t="s">
        <v>44</v>
      </c>
      <c r="S36" s="11">
        <v>1.52</v>
      </c>
      <c r="T36" s="11">
        <v>57</v>
      </c>
      <c r="U36" s="11" t="str" cm="1">
        <f t="array" ref="U36">_xlfn.IFS(T36&gt;90,"1",T36&gt;60,"2",T36&gt;45,"3A",T36&gt;30,"3B",T36&gt;15,"4",T36&gt;1,"5")</f>
        <v>3A</v>
      </c>
      <c r="V36" s="11">
        <v>1.52</v>
      </c>
      <c r="W36" s="11">
        <v>57</v>
      </c>
      <c r="X36" s="11" t="s">
        <v>26</v>
      </c>
      <c r="Y36" s="10">
        <v>1.6</v>
      </c>
    </row>
    <row r="37" spans="1:25" x14ac:dyDescent="0.3">
      <c r="A37" s="12">
        <v>48</v>
      </c>
      <c r="B37" s="14" t="s">
        <v>108</v>
      </c>
      <c r="C37" s="14">
        <v>54</v>
      </c>
      <c r="D37" s="14" t="s">
        <v>24</v>
      </c>
      <c r="E37" s="12"/>
      <c r="F37" s="12"/>
      <c r="G37" s="12"/>
      <c r="H37" s="12"/>
      <c r="I37" s="12"/>
      <c r="J37" s="12"/>
      <c r="K37" s="12" t="s">
        <v>37</v>
      </c>
      <c r="L37" s="12" t="s">
        <v>27</v>
      </c>
      <c r="M37" s="12">
        <v>124.4</v>
      </c>
      <c r="N37" s="12" t="s">
        <v>44</v>
      </c>
      <c r="O37" s="12">
        <v>0</v>
      </c>
      <c r="P37" s="12"/>
      <c r="Q37" s="12">
        <v>1</v>
      </c>
      <c r="R37" s="12" t="s">
        <v>27</v>
      </c>
      <c r="S37" s="11">
        <v>2.2799999999999998</v>
      </c>
      <c r="T37" s="11">
        <v>33</v>
      </c>
      <c r="U37" s="11" t="str" cm="1">
        <f t="array" ref="U37">_xlfn.IFS(T37&gt;90,"1",T37&gt;60,"2",T37&gt;45,"3A",T37&gt;30,"3B",T37&gt;15,"4",T37&gt;1,"5")</f>
        <v>3B</v>
      </c>
      <c r="V37" s="11">
        <v>2.2799999999999998</v>
      </c>
      <c r="W37" s="11">
        <v>33</v>
      </c>
      <c r="X37" s="11" t="s">
        <v>37</v>
      </c>
      <c r="Y37" s="10">
        <v>1.5</v>
      </c>
    </row>
    <row r="38" spans="1:25" x14ac:dyDescent="0.3">
      <c r="A38" s="15">
        <v>49</v>
      </c>
      <c r="B38" s="18" t="s">
        <v>109</v>
      </c>
      <c r="C38" s="17">
        <v>57</v>
      </c>
      <c r="D38" s="17" t="s">
        <v>24</v>
      </c>
      <c r="E38" s="15"/>
      <c r="F38" s="15"/>
      <c r="G38" s="15"/>
      <c r="H38" s="15">
        <v>1</v>
      </c>
      <c r="I38" s="15"/>
      <c r="J38" s="15"/>
      <c r="K38" s="15">
        <v>5</v>
      </c>
      <c r="L38" s="15" t="s">
        <v>67</v>
      </c>
      <c r="M38" s="15">
        <v>3.58</v>
      </c>
      <c r="N38" s="15" t="s">
        <v>28</v>
      </c>
      <c r="O38" s="15">
        <v>0</v>
      </c>
      <c r="P38" s="15"/>
      <c r="Q38" s="15">
        <v>1</v>
      </c>
      <c r="R38" s="15" t="s">
        <v>51</v>
      </c>
      <c r="S38" s="6">
        <v>5.22</v>
      </c>
      <c r="T38" s="6">
        <v>12</v>
      </c>
      <c r="U38" s="6" t="str" cm="1">
        <f t="array" ref="U38">_xlfn.IFS(T38&gt;90,"1",T38&gt;60,"2",T38&gt;45,"3A",T38&gt;30,"3B",T38&gt;15,"4",T38&gt;1,"5")</f>
        <v>5</v>
      </c>
      <c r="V38" s="6">
        <v>6.3049999999999997</v>
      </c>
      <c r="W38" s="6">
        <v>10</v>
      </c>
      <c r="X38" s="6" t="s">
        <v>63</v>
      </c>
      <c r="Y38" s="5">
        <v>6.8</v>
      </c>
    </row>
    <row r="39" spans="1:25" x14ac:dyDescent="0.3">
      <c r="A39" s="12">
        <v>52</v>
      </c>
      <c r="B39" s="14" t="s">
        <v>110</v>
      </c>
      <c r="C39" s="14">
        <v>60</v>
      </c>
      <c r="D39" s="14" t="s">
        <v>24</v>
      </c>
      <c r="E39" s="12"/>
      <c r="F39" s="12"/>
      <c r="G39" s="12"/>
      <c r="H39" s="12"/>
      <c r="I39" s="12"/>
      <c r="J39" s="12"/>
      <c r="K39" s="12" t="s">
        <v>37</v>
      </c>
      <c r="L39" s="12" t="s">
        <v>111</v>
      </c>
      <c r="M39" s="12">
        <v>1.71</v>
      </c>
      <c r="N39" s="12" t="s">
        <v>112</v>
      </c>
      <c r="O39" s="12">
        <v>0</v>
      </c>
      <c r="P39" s="12"/>
      <c r="Q39" s="12">
        <v>1</v>
      </c>
      <c r="R39" s="12" t="s">
        <v>50</v>
      </c>
      <c r="S39" s="11">
        <v>1.62</v>
      </c>
      <c r="T39" s="11">
        <v>48</v>
      </c>
      <c r="U39" s="11" t="str" cm="1">
        <f t="array" ref="U39">_xlfn.IFS(T39&gt;90,"1",T39&gt;60,"2",T39&gt;45,"3A",T39&gt;30,"3B",T39&gt;15,"4",T39&gt;1,"5")</f>
        <v>3A</v>
      </c>
      <c r="V39" s="11">
        <v>1.8050000000000002</v>
      </c>
      <c r="W39" s="11">
        <v>42</v>
      </c>
      <c r="X39" s="11" t="s">
        <v>37</v>
      </c>
      <c r="Y39" s="10">
        <v>6.9</v>
      </c>
    </row>
    <row r="40" spans="1:25" x14ac:dyDescent="0.3">
      <c r="A40" s="12">
        <v>54</v>
      </c>
      <c r="B40" s="14" t="s">
        <v>113</v>
      </c>
      <c r="C40" s="14">
        <v>50</v>
      </c>
      <c r="D40" s="14" t="s">
        <v>24</v>
      </c>
      <c r="E40" s="12"/>
      <c r="F40" s="12"/>
      <c r="G40" s="12"/>
      <c r="H40" s="12"/>
      <c r="I40" s="12"/>
      <c r="J40" s="12"/>
      <c r="K40" s="12" t="s">
        <v>37</v>
      </c>
      <c r="L40" s="12" t="s">
        <v>114</v>
      </c>
      <c r="M40" s="12">
        <v>1.69</v>
      </c>
      <c r="N40" s="12" t="s">
        <v>112</v>
      </c>
      <c r="O40" s="12">
        <v>0</v>
      </c>
      <c r="P40" s="12"/>
      <c r="Q40" s="12">
        <v>0</v>
      </c>
      <c r="R40" s="12"/>
      <c r="S40" s="11">
        <v>1.64</v>
      </c>
      <c r="T40" s="11">
        <v>51</v>
      </c>
      <c r="U40" s="11" t="str" cm="1">
        <f t="array" ref="U40">_xlfn.IFS(T40&gt;90,"1",T40&gt;60,"2",T40&gt;45,"3A",T40&gt;30,"3B",T40&gt;15,"4",T40&gt;1,"5")</f>
        <v>3A</v>
      </c>
      <c r="V40" s="11">
        <v>1.665</v>
      </c>
      <c r="W40" s="11">
        <v>50</v>
      </c>
      <c r="X40" s="11" t="s">
        <v>26</v>
      </c>
      <c r="Y40" s="10">
        <v>7.1</v>
      </c>
    </row>
    <row r="41" spans="1:25" x14ac:dyDescent="0.3">
      <c r="A41" s="7">
        <v>56</v>
      </c>
      <c r="B41" s="9" t="s">
        <v>115</v>
      </c>
      <c r="C41" s="9">
        <v>54</v>
      </c>
      <c r="D41" s="9" t="s">
        <v>24</v>
      </c>
      <c r="E41" s="7"/>
      <c r="F41" s="7"/>
      <c r="G41" s="7"/>
      <c r="H41" s="7"/>
      <c r="I41" s="7"/>
      <c r="J41" s="7" t="s">
        <v>116</v>
      </c>
      <c r="K41" s="7">
        <v>2</v>
      </c>
      <c r="L41" s="7" t="s">
        <v>40</v>
      </c>
      <c r="M41" s="7">
        <v>1.32</v>
      </c>
      <c r="N41" s="7" t="s">
        <v>72</v>
      </c>
      <c r="O41" s="7">
        <v>1</v>
      </c>
      <c r="P41" s="7" t="s">
        <v>40</v>
      </c>
      <c r="Q41" s="7">
        <v>1</v>
      </c>
      <c r="R41" s="7" t="s">
        <v>40</v>
      </c>
      <c r="S41" s="11">
        <v>1.62</v>
      </c>
      <c r="T41" s="11">
        <v>50</v>
      </c>
      <c r="U41" s="11" t="str" cm="1">
        <f t="array" ref="U41">_xlfn.IFS(T41&gt;90,"1",T41&gt;60,"2",T41&gt;45,"3A",T41&gt;30,"3B",T41&gt;15,"4",T41&gt;1,"5")</f>
        <v>3A</v>
      </c>
      <c r="V41" s="11">
        <v>1.4700000000000002</v>
      </c>
      <c r="W41" s="11">
        <v>56</v>
      </c>
      <c r="X41" s="11" t="s">
        <v>26</v>
      </c>
      <c r="Y41" s="10">
        <v>5.5</v>
      </c>
    </row>
    <row r="42" spans="1:25" x14ac:dyDescent="0.3">
      <c r="A42" s="12">
        <v>58</v>
      </c>
      <c r="B42" s="14" t="s">
        <v>117</v>
      </c>
      <c r="C42" s="14">
        <v>68</v>
      </c>
      <c r="D42" s="14" t="s">
        <v>24</v>
      </c>
      <c r="E42" s="12"/>
      <c r="F42" s="12"/>
      <c r="G42" s="12"/>
      <c r="H42" s="12"/>
      <c r="I42" s="12"/>
      <c r="J42" s="12"/>
      <c r="K42" s="12" t="s">
        <v>37</v>
      </c>
      <c r="L42" s="12" t="s">
        <v>62</v>
      </c>
      <c r="M42" s="12">
        <v>2.38</v>
      </c>
      <c r="N42" s="12" t="s">
        <v>112</v>
      </c>
      <c r="O42" s="12">
        <v>0</v>
      </c>
      <c r="P42" s="12"/>
      <c r="Q42" s="12">
        <v>1</v>
      </c>
      <c r="R42" s="12" t="s">
        <v>62</v>
      </c>
      <c r="S42" s="11">
        <v>2.3199999999999998</v>
      </c>
      <c r="T42" s="11">
        <v>30</v>
      </c>
      <c r="U42" s="11" t="str" cm="1">
        <f t="array" ref="U42">_xlfn.IFS(T42&gt;90,"1",T42&gt;60,"2",T42&gt;45,"3A",T42&gt;30,"3B",T42&gt;15,"4",T42&gt;1,"5")</f>
        <v>4</v>
      </c>
      <c r="V42" s="11">
        <v>2.3499999999999996</v>
      </c>
      <c r="W42" s="11">
        <v>30</v>
      </c>
      <c r="X42" s="11" t="s">
        <v>37</v>
      </c>
      <c r="Y42" s="10">
        <v>1.1000000000000001</v>
      </c>
    </row>
    <row r="43" spans="1:25" x14ac:dyDescent="0.3">
      <c r="A43" s="12">
        <v>59</v>
      </c>
      <c r="B43" s="14" t="s">
        <v>118</v>
      </c>
      <c r="C43" s="14">
        <v>43</v>
      </c>
      <c r="D43" s="14" t="s">
        <v>49</v>
      </c>
      <c r="E43" s="12"/>
      <c r="F43" s="12"/>
      <c r="G43" s="12"/>
      <c r="H43" s="12"/>
      <c r="I43" s="12"/>
      <c r="J43" s="12"/>
      <c r="K43" s="12" t="s">
        <v>37</v>
      </c>
      <c r="L43" s="12" t="s">
        <v>30</v>
      </c>
      <c r="M43" s="12">
        <v>1.77</v>
      </c>
      <c r="N43" s="12" t="s">
        <v>111</v>
      </c>
      <c r="O43" s="12">
        <v>1</v>
      </c>
      <c r="P43" s="12" t="s">
        <v>27</v>
      </c>
      <c r="Q43" s="12">
        <v>1</v>
      </c>
      <c r="R43" s="12" t="s">
        <v>39</v>
      </c>
      <c r="S43" s="11">
        <v>1.73</v>
      </c>
      <c r="T43" s="11">
        <v>37</v>
      </c>
      <c r="U43" s="11" t="str" cm="1">
        <f t="array" ref="U43">_xlfn.IFS(T43&gt;90,"1",T43&gt;60,"2",T43&gt;45,"3A",T43&gt;30,"3B",T43&gt;15,"4",T43&gt;1,"5")</f>
        <v>3B</v>
      </c>
      <c r="V43" s="11">
        <v>1.75</v>
      </c>
      <c r="W43" s="11">
        <v>37</v>
      </c>
      <c r="X43" s="11" t="s">
        <v>37</v>
      </c>
      <c r="Y43" s="10">
        <v>2.2999999999999998</v>
      </c>
    </row>
    <row r="44" spans="1:25" x14ac:dyDescent="0.3">
      <c r="A44" s="7">
        <v>60</v>
      </c>
      <c r="B44" s="9" t="s">
        <v>119</v>
      </c>
      <c r="C44" s="9">
        <v>33</v>
      </c>
      <c r="D44" s="9" t="s">
        <v>24</v>
      </c>
      <c r="E44" s="7"/>
      <c r="F44" s="7"/>
      <c r="G44" s="7"/>
      <c r="H44" s="7"/>
      <c r="I44" s="7"/>
      <c r="J44" s="7"/>
      <c r="K44" s="7" t="s">
        <v>26</v>
      </c>
      <c r="L44" s="7" t="s">
        <v>120</v>
      </c>
      <c r="M44" s="7">
        <v>161.15</v>
      </c>
      <c r="N44" s="7" t="s">
        <v>112</v>
      </c>
      <c r="O44" s="7">
        <v>1</v>
      </c>
      <c r="P44" s="7" t="s">
        <v>121</v>
      </c>
      <c r="Q44" s="7">
        <v>1</v>
      </c>
      <c r="R44" s="7" t="s">
        <v>122</v>
      </c>
      <c r="S44" s="11">
        <v>1.96</v>
      </c>
      <c r="T44" s="11">
        <v>45</v>
      </c>
      <c r="U44" s="11" t="str" cm="1">
        <f t="array" ref="U44">_xlfn.IFS(T44&gt;90,"1",T44&gt;60,"2",T44&gt;45,"3A",T44&gt;30,"3B",T44&gt;15,"4",T44&gt;1,"5")</f>
        <v>3B</v>
      </c>
      <c r="V44" s="11">
        <v>1.8900000000000001</v>
      </c>
      <c r="W44" s="11">
        <v>47</v>
      </c>
      <c r="X44" s="11" t="s">
        <v>26</v>
      </c>
      <c r="Y44" s="10">
        <v>2.5</v>
      </c>
    </row>
    <row r="45" spans="1:25" x14ac:dyDescent="0.3">
      <c r="A45" s="15">
        <v>61</v>
      </c>
      <c r="B45" s="18" t="s">
        <v>123</v>
      </c>
      <c r="C45" s="17">
        <v>51</v>
      </c>
      <c r="D45" s="17" t="s">
        <v>24</v>
      </c>
      <c r="E45" s="15"/>
      <c r="F45" s="15"/>
      <c r="G45" s="15"/>
      <c r="H45" s="15"/>
      <c r="I45" s="15"/>
      <c r="J45" s="15" t="s">
        <v>124</v>
      </c>
      <c r="K45" s="15">
        <v>2</v>
      </c>
      <c r="L45" s="15" t="s">
        <v>121</v>
      </c>
      <c r="M45" s="15">
        <v>1.1000000000000001</v>
      </c>
      <c r="N45" s="15" t="s">
        <v>112</v>
      </c>
      <c r="O45" s="15">
        <v>1</v>
      </c>
      <c r="P45" s="15" t="s">
        <v>53</v>
      </c>
      <c r="Q45" s="15">
        <v>1</v>
      </c>
      <c r="R45" s="15" t="s">
        <v>125</v>
      </c>
      <c r="S45" s="6">
        <v>1.31</v>
      </c>
      <c r="T45" s="6">
        <v>66</v>
      </c>
      <c r="U45" s="6" t="str" cm="1">
        <f t="array" ref="U45">_xlfn.IFS(T45&gt;90,"1",T45&gt;60,"2",T45&gt;45,"3A",T45&gt;30,"3B",T45&gt;15,"4",T45&gt;1,"5")</f>
        <v>2</v>
      </c>
      <c r="V45" s="6">
        <v>1.2050000000000001</v>
      </c>
      <c r="W45" s="6">
        <v>73</v>
      </c>
      <c r="X45" s="6" t="s">
        <v>47</v>
      </c>
      <c r="Y45" s="5">
        <v>2.7</v>
      </c>
    </row>
    <row r="46" spans="1:25" x14ac:dyDescent="0.3">
      <c r="A46" s="7">
        <v>62</v>
      </c>
      <c r="B46" s="9" t="s">
        <v>126</v>
      </c>
      <c r="C46" s="9">
        <v>55</v>
      </c>
      <c r="D46" s="9" t="s">
        <v>24</v>
      </c>
      <c r="E46" s="7"/>
      <c r="F46" s="7"/>
      <c r="G46" s="7"/>
      <c r="H46" s="7"/>
      <c r="I46" s="7"/>
      <c r="J46" s="7" t="s">
        <v>88</v>
      </c>
      <c r="K46" s="7" t="s">
        <v>37</v>
      </c>
      <c r="L46" s="7" t="s">
        <v>51</v>
      </c>
      <c r="M46" s="7">
        <v>196.25</v>
      </c>
      <c r="N46" s="7" t="s">
        <v>112</v>
      </c>
      <c r="O46" s="7">
        <v>1</v>
      </c>
      <c r="P46" s="7" t="s">
        <v>72</v>
      </c>
      <c r="Q46" s="7">
        <v>1</v>
      </c>
      <c r="R46" s="7" t="s">
        <v>40</v>
      </c>
      <c r="S46" s="11">
        <v>2.4500000000000002</v>
      </c>
      <c r="T46" s="11">
        <v>30</v>
      </c>
      <c r="U46" s="11" t="str" cm="1">
        <f t="array" ref="U46">_xlfn.IFS(T46&gt;90,"1",T46&gt;60,"2",T46&gt;45,"3A",T46&gt;30,"3B",T46&gt;15,"4",T46&gt;1,"5")</f>
        <v>4</v>
      </c>
      <c r="V46" s="11">
        <v>2.2350000000000003</v>
      </c>
      <c r="W46" s="11">
        <v>34</v>
      </c>
      <c r="X46" s="11" t="s">
        <v>37</v>
      </c>
      <c r="Y46" s="10">
        <v>1.1000000000000001</v>
      </c>
    </row>
    <row r="47" spans="1:25" x14ac:dyDescent="0.3">
      <c r="A47" s="12">
        <v>64</v>
      </c>
      <c r="B47" s="14" t="s">
        <v>127</v>
      </c>
      <c r="C47" s="14">
        <v>63</v>
      </c>
      <c r="D47" s="14" t="s">
        <v>24</v>
      </c>
      <c r="E47" s="12"/>
      <c r="F47" s="12"/>
      <c r="G47" s="12"/>
      <c r="H47" s="12"/>
      <c r="I47" s="12"/>
      <c r="J47" s="12"/>
      <c r="K47" s="12" t="s">
        <v>37</v>
      </c>
      <c r="L47" s="12" t="s">
        <v>128</v>
      </c>
      <c r="M47" s="12">
        <v>2</v>
      </c>
      <c r="N47" s="12" t="s">
        <v>112</v>
      </c>
      <c r="O47" s="12">
        <v>0</v>
      </c>
      <c r="P47" s="12"/>
      <c r="Q47" s="12">
        <v>1</v>
      </c>
      <c r="R47" s="12" t="s">
        <v>128</v>
      </c>
      <c r="S47" s="11">
        <v>2.13</v>
      </c>
      <c r="T47" s="11">
        <v>34</v>
      </c>
      <c r="U47" s="11" t="str" cm="1">
        <f t="array" ref="U47">_xlfn.IFS(T47&gt;90,"1",T47&gt;60,"2",T47&gt;45,"3A",T47&gt;30,"3B",T47&gt;15,"4",T47&gt;1,"5")</f>
        <v>3B</v>
      </c>
      <c r="V47" s="11">
        <v>2.0649999999999999</v>
      </c>
      <c r="W47" s="11">
        <v>35</v>
      </c>
      <c r="X47" s="11" t="s">
        <v>37</v>
      </c>
      <c r="Y47" s="10">
        <v>1.7</v>
      </c>
    </row>
    <row r="48" spans="1:25" x14ac:dyDescent="0.3">
      <c r="A48" s="12">
        <v>65</v>
      </c>
      <c r="B48" s="14" t="s">
        <v>129</v>
      </c>
      <c r="C48" s="14">
        <v>52</v>
      </c>
      <c r="D48" s="14" t="s">
        <v>24</v>
      </c>
      <c r="E48" s="12"/>
      <c r="F48" s="12"/>
      <c r="G48" s="12"/>
      <c r="H48" s="12"/>
      <c r="I48" s="12"/>
      <c r="J48" s="12"/>
      <c r="K48" s="12" t="s">
        <v>26</v>
      </c>
      <c r="L48" s="12" t="s">
        <v>44</v>
      </c>
      <c r="M48" s="12">
        <v>1.59</v>
      </c>
      <c r="N48" s="12" t="s">
        <v>44</v>
      </c>
      <c r="O48" s="12">
        <v>0</v>
      </c>
      <c r="P48" s="12"/>
      <c r="Q48" s="12">
        <v>1</v>
      </c>
      <c r="R48" s="12" t="s">
        <v>44</v>
      </c>
      <c r="S48" s="11">
        <v>1.91</v>
      </c>
      <c r="T48" s="11">
        <v>42</v>
      </c>
      <c r="U48" s="11" t="str" cm="1">
        <f t="array" ref="U48">_xlfn.IFS(T48&gt;90,"1",T48&gt;60,"2",T48&gt;45,"3A",T48&gt;30,"3B",T48&gt;15,"4",T48&gt;1,"5")</f>
        <v>3B</v>
      </c>
      <c r="V48" s="11">
        <v>1.6949999999999998</v>
      </c>
      <c r="W48" s="11">
        <v>48</v>
      </c>
      <c r="X48" s="11" t="s">
        <v>26</v>
      </c>
      <c r="Y48" s="10">
        <v>5.2</v>
      </c>
    </row>
    <row r="49" spans="1:25" x14ac:dyDescent="0.3">
      <c r="A49" s="12">
        <v>66</v>
      </c>
      <c r="B49" s="14" t="s">
        <v>130</v>
      </c>
      <c r="C49" s="14">
        <v>57</v>
      </c>
      <c r="D49" s="14" t="s">
        <v>24</v>
      </c>
      <c r="E49" s="12"/>
      <c r="F49" s="12"/>
      <c r="G49" s="12"/>
      <c r="H49" s="12"/>
      <c r="I49" s="12"/>
      <c r="J49" s="12"/>
      <c r="K49" s="12" t="s">
        <v>26</v>
      </c>
      <c r="L49" s="12" t="s">
        <v>51</v>
      </c>
      <c r="M49" s="12">
        <v>1.4</v>
      </c>
      <c r="N49" s="12" t="s">
        <v>112</v>
      </c>
      <c r="O49" s="12">
        <v>0</v>
      </c>
      <c r="P49" s="12"/>
      <c r="Q49" s="12">
        <v>1</v>
      </c>
      <c r="R49" s="12" t="s">
        <v>61</v>
      </c>
      <c r="S49" s="11">
        <v>1.44</v>
      </c>
      <c r="T49" s="11">
        <v>57</v>
      </c>
      <c r="U49" s="11" t="str" cm="1">
        <f t="array" ref="U49">_xlfn.IFS(T49&gt;90,"1",T49&gt;60,"2",T49&gt;45,"3A",T49&gt;30,"3B",T49&gt;15,"4",T49&gt;1,"5")</f>
        <v>3A</v>
      </c>
      <c r="V49" s="11">
        <v>1.42</v>
      </c>
      <c r="W49" s="11">
        <v>58</v>
      </c>
      <c r="X49" s="11" t="s">
        <v>26</v>
      </c>
      <c r="Y49" s="10">
        <v>3.2</v>
      </c>
    </row>
  </sheetData>
  <mergeCells count="20">
    <mergeCell ref="V1:V2"/>
    <mergeCell ref="W1:W2"/>
    <mergeCell ref="X1:X2"/>
    <mergeCell ref="Y1:Y2"/>
    <mergeCell ref="K1:K2"/>
    <mergeCell ref="L1:L2"/>
    <mergeCell ref="M1:M2"/>
    <mergeCell ref="N1:N2"/>
    <mergeCell ref="U1:U2"/>
    <mergeCell ref="O1:O2"/>
    <mergeCell ref="P1:P2"/>
    <mergeCell ref="Q1:Q2"/>
    <mergeCell ref="R1:R2"/>
    <mergeCell ref="S1:S2"/>
    <mergeCell ref="T1:T2"/>
    <mergeCell ref="A1:A2"/>
    <mergeCell ref="B1:B2"/>
    <mergeCell ref="C1:C2"/>
    <mergeCell ref="D1:D2"/>
    <mergeCell ref="E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606AA-EDB8-401D-8721-DD5CCF28C291}">
  <dimension ref="A1:G17"/>
  <sheetViews>
    <sheetView workbookViewId="0">
      <selection activeCell="D18" sqref="D18"/>
    </sheetView>
  </sheetViews>
  <sheetFormatPr defaultRowHeight="14.4" x14ac:dyDescent="0.3"/>
  <cols>
    <col min="1" max="1" width="20.33203125" style="27" customWidth="1"/>
    <col min="4" max="4" width="22.88671875" customWidth="1"/>
    <col min="7" max="7" width="7.33203125" customWidth="1"/>
  </cols>
  <sheetData>
    <row r="1" spans="1:7" x14ac:dyDescent="0.3">
      <c r="A1" s="1" t="s">
        <v>1</v>
      </c>
      <c r="B1" s="1" t="s">
        <v>2</v>
      </c>
      <c r="C1" s="1" t="s">
        <v>3</v>
      </c>
      <c r="D1" s="1" t="s">
        <v>131</v>
      </c>
      <c r="E1" s="1" t="s">
        <v>13</v>
      </c>
      <c r="F1" s="1" t="s">
        <v>132</v>
      </c>
      <c r="G1" s="19" t="s">
        <v>16</v>
      </c>
    </row>
    <row r="2" spans="1:7" x14ac:dyDescent="0.3">
      <c r="A2" s="11" t="s">
        <v>133</v>
      </c>
      <c r="B2" s="26">
        <v>56</v>
      </c>
      <c r="C2" s="26" t="s">
        <v>49</v>
      </c>
      <c r="D2" s="26">
        <v>0.68</v>
      </c>
      <c r="E2" s="26">
        <v>102</v>
      </c>
      <c r="F2" s="26" t="s">
        <v>134</v>
      </c>
      <c r="G2" s="26">
        <v>0.3</v>
      </c>
    </row>
    <row r="3" spans="1:7" x14ac:dyDescent="0.3">
      <c r="A3" s="11" t="s">
        <v>135</v>
      </c>
      <c r="B3" s="26">
        <v>48</v>
      </c>
      <c r="C3" s="26" t="s">
        <v>24</v>
      </c>
      <c r="D3" s="26">
        <v>0.83</v>
      </c>
      <c r="E3" s="26">
        <v>108</v>
      </c>
      <c r="F3" s="26" t="s">
        <v>134</v>
      </c>
      <c r="G3" s="26">
        <v>1.5</v>
      </c>
    </row>
    <row r="4" spans="1:7" x14ac:dyDescent="0.3">
      <c r="A4" s="11" t="s">
        <v>136</v>
      </c>
      <c r="B4" s="26">
        <v>41</v>
      </c>
      <c r="C4" s="26" t="s">
        <v>49</v>
      </c>
      <c r="D4" s="26">
        <v>0.64</v>
      </c>
      <c r="E4" s="26">
        <v>114</v>
      </c>
      <c r="F4" s="26" t="s">
        <v>134</v>
      </c>
      <c r="G4" s="26">
        <v>1.8</v>
      </c>
    </row>
    <row r="5" spans="1:7" x14ac:dyDescent="0.3">
      <c r="A5" s="11" t="s">
        <v>137</v>
      </c>
      <c r="B5" s="26">
        <v>50</v>
      </c>
      <c r="C5" s="26" t="s">
        <v>24</v>
      </c>
      <c r="D5" s="26">
        <v>0.82</v>
      </c>
      <c r="E5" s="26">
        <v>107</v>
      </c>
      <c r="F5" s="26" t="s">
        <v>134</v>
      </c>
      <c r="G5" s="26">
        <v>1</v>
      </c>
    </row>
    <row r="6" spans="1:7" x14ac:dyDescent="0.3">
      <c r="A6" s="11" t="s">
        <v>138</v>
      </c>
      <c r="B6" s="26">
        <v>37</v>
      </c>
      <c r="C6" s="26" t="s">
        <v>24</v>
      </c>
      <c r="D6" s="26">
        <v>1.04</v>
      </c>
      <c r="E6" s="26">
        <v>95</v>
      </c>
      <c r="F6" s="26" t="s">
        <v>134</v>
      </c>
      <c r="G6" s="26">
        <v>0.7</v>
      </c>
    </row>
    <row r="7" spans="1:7" x14ac:dyDescent="0.3">
      <c r="A7" s="11" t="s">
        <v>139</v>
      </c>
      <c r="B7" s="26">
        <v>41</v>
      </c>
      <c r="C7" s="26" t="s">
        <v>24</v>
      </c>
      <c r="D7" s="26">
        <v>0.97</v>
      </c>
      <c r="E7" s="26">
        <v>101</v>
      </c>
      <c r="F7" s="26" t="s">
        <v>134</v>
      </c>
      <c r="G7" s="26">
        <v>0.5</v>
      </c>
    </row>
    <row r="8" spans="1:7" x14ac:dyDescent="0.3">
      <c r="A8" s="11" t="s">
        <v>140</v>
      </c>
      <c r="B8" s="26">
        <v>51</v>
      </c>
      <c r="C8" s="26" t="s">
        <v>49</v>
      </c>
      <c r="D8" s="26">
        <v>0.77</v>
      </c>
      <c r="E8" s="26">
        <v>93</v>
      </c>
      <c r="F8" s="26" t="s">
        <v>134</v>
      </c>
      <c r="G8" s="26">
        <v>1</v>
      </c>
    </row>
    <row r="9" spans="1:7" x14ac:dyDescent="0.3">
      <c r="A9" s="11" t="s">
        <v>141</v>
      </c>
      <c r="B9" s="26">
        <v>38</v>
      </c>
      <c r="C9" s="26" t="s">
        <v>49</v>
      </c>
      <c r="D9" s="26">
        <v>0.52</v>
      </c>
      <c r="E9" s="26">
        <v>122</v>
      </c>
      <c r="F9" s="26" t="s">
        <v>134</v>
      </c>
      <c r="G9" s="26">
        <v>1.1000000000000001</v>
      </c>
    </row>
    <row r="10" spans="1:7" x14ac:dyDescent="0.3">
      <c r="A10" s="11" t="s">
        <v>142</v>
      </c>
      <c r="B10" s="26">
        <v>44</v>
      </c>
      <c r="C10" s="26" t="s">
        <v>24</v>
      </c>
      <c r="D10" s="26">
        <v>0.91</v>
      </c>
      <c r="E10" s="26">
        <v>107</v>
      </c>
      <c r="F10" s="26" t="s">
        <v>134</v>
      </c>
      <c r="G10" s="26">
        <v>0.2</v>
      </c>
    </row>
    <row r="11" spans="1:7" x14ac:dyDescent="0.3">
      <c r="A11" s="11" t="s">
        <v>143</v>
      </c>
      <c r="B11" s="26">
        <v>66</v>
      </c>
      <c r="C11" s="26" t="s">
        <v>49</v>
      </c>
      <c r="D11" s="26">
        <v>0.64</v>
      </c>
      <c r="E11" s="26">
        <v>97</v>
      </c>
      <c r="F11" s="26" t="s">
        <v>134</v>
      </c>
      <c r="G11" s="26">
        <v>2.4</v>
      </c>
    </row>
    <row r="12" spans="1:7" x14ac:dyDescent="0.3">
      <c r="A12" s="11" t="s">
        <v>144</v>
      </c>
      <c r="B12" s="26">
        <v>71</v>
      </c>
      <c r="C12" s="26" t="s">
        <v>49</v>
      </c>
      <c r="D12" s="26">
        <v>0.71</v>
      </c>
      <c r="E12" s="26">
        <v>91</v>
      </c>
      <c r="F12" s="26" t="s">
        <v>134</v>
      </c>
      <c r="G12" s="26">
        <v>1</v>
      </c>
    </row>
    <row r="13" spans="1:7" x14ac:dyDescent="0.3">
      <c r="A13" s="11" t="s">
        <v>145</v>
      </c>
      <c r="B13" s="26">
        <v>61</v>
      </c>
      <c r="C13" s="26" t="s">
        <v>24</v>
      </c>
      <c r="D13" s="26">
        <v>0.86</v>
      </c>
      <c r="E13" s="26">
        <v>99</v>
      </c>
      <c r="F13" s="26" t="s">
        <v>134</v>
      </c>
      <c r="G13" s="26">
        <v>4.4000000000000004</v>
      </c>
    </row>
    <row r="14" spans="1:7" x14ac:dyDescent="0.3">
      <c r="A14" s="11" t="s">
        <v>146</v>
      </c>
      <c r="B14" s="26">
        <v>61</v>
      </c>
      <c r="C14" s="26" t="s">
        <v>49</v>
      </c>
      <c r="D14" s="26">
        <v>0.78</v>
      </c>
      <c r="E14" s="26">
        <v>86</v>
      </c>
      <c r="F14" s="26" t="s">
        <v>134</v>
      </c>
      <c r="G14" s="26">
        <v>1.5</v>
      </c>
    </row>
    <row r="15" spans="1:7" x14ac:dyDescent="0.3">
      <c r="A15" s="11" t="s">
        <v>147</v>
      </c>
      <c r="B15" s="26">
        <v>61</v>
      </c>
      <c r="C15" s="26" t="s">
        <v>24</v>
      </c>
      <c r="D15" s="26">
        <v>0.73</v>
      </c>
      <c r="E15" s="26">
        <v>104</v>
      </c>
      <c r="F15" s="26" t="s">
        <v>134</v>
      </c>
      <c r="G15" s="26">
        <v>0.5</v>
      </c>
    </row>
    <row r="16" spans="1:7" x14ac:dyDescent="0.3">
      <c r="A16" s="11" t="s">
        <v>148</v>
      </c>
      <c r="B16" s="26">
        <v>53</v>
      </c>
      <c r="C16" s="26" t="s">
        <v>24</v>
      </c>
      <c r="D16" s="26">
        <v>0.91</v>
      </c>
      <c r="E16" s="26">
        <v>101</v>
      </c>
      <c r="F16" s="26" t="s">
        <v>134</v>
      </c>
      <c r="G16" s="26">
        <v>0.5</v>
      </c>
    </row>
    <row r="17" spans="1:7" x14ac:dyDescent="0.3">
      <c r="A17" s="11" t="s">
        <v>149</v>
      </c>
      <c r="B17" s="26">
        <v>56</v>
      </c>
      <c r="C17" s="26" t="s">
        <v>24</v>
      </c>
      <c r="D17" s="26">
        <v>0.86</v>
      </c>
      <c r="E17" s="26">
        <v>102</v>
      </c>
      <c r="F17" s="26" t="s">
        <v>134</v>
      </c>
      <c r="G17" s="26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CKDu patients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Author</cp:lastModifiedBy>
  <dcterms:created xsi:type="dcterms:W3CDTF">2015-06-05T18:17:20Z</dcterms:created>
  <dcterms:modified xsi:type="dcterms:W3CDTF">2026-06-09T17:53:14Z</dcterms:modified>
</cp:coreProperties>
</file>