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C:\Users\karida\Dropbox\Manuscripts\Cognition_EWAS\For_submission_ClinicalEpigenetics\Revision1\"/>
    </mc:Choice>
  </mc:AlternateContent>
  <xr:revisionPtr revIDLastSave="0" documentId="13_ncr:1_{EC401397-B2DE-4C58-BC89-B659619E4C66}" xr6:coauthVersionLast="46" xr6:coauthVersionMax="46" xr10:uidLastSave="{00000000-0000-0000-0000-000000000000}"/>
  <bookViews>
    <workbookView xWindow="-120" yWindow="-120" windowWidth="29040" windowHeight="15840" activeTab="5" xr2:uid="{00000000-000D-0000-FFFF-FFFF00000000}"/>
  </bookViews>
  <sheets>
    <sheet name="a) Processing speed" sheetId="1" r:id="rId1"/>
    <sheet name="b) Verbal ability" sheetId="2" r:id="rId2"/>
    <sheet name="c) Spatial ability" sheetId="3" r:id="rId3"/>
    <sheet name="d) Episodic memory" sheetId="4" r:id="rId4"/>
    <sheet name="e) Working memory" sheetId="5" r:id="rId5"/>
    <sheet name="f) General cognition" sheetId="6" r:id="rId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5" i="1" l="1"/>
  <c r="M5" i="1"/>
  <c r="L6" i="1"/>
  <c r="M6" i="1"/>
  <c r="L8" i="1"/>
  <c r="M8" i="1"/>
  <c r="L9" i="1"/>
  <c r="M9" i="1"/>
  <c r="L10" i="1"/>
  <c r="M10" i="1"/>
  <c r="L11" i="1"/>
  <c r="M11" i="1"/>
  <c r="L12" i="1"/>
  <c r="M12" i="1"/>
  <c r="L13" i="1"/>
  <c r="M13" i="1"/>
  <c r="L14" i="1"/>
  <c r="M14" i="1"/>
  <c r="L15" i="1"/>
  <c r="M15" i="1"/>
  <c r="L16" i="1"/>
  <c r="M16" i="1"/>
  <c r="L17" i="1"/>
  <c r="M17" i="1"/>
  <c r="L18" i="1"/>
  <c r="M18" i="1"/>
  <c r="L19" i="1"/>
  <c r="M19" i="1"/>
  <c r="L20" i="1"/>
  <c r="M20" i="1"/>
  <c r="L21" i="1"/>
  <c r="M21" i="1"/>
  <c r="L22" i="1"/>
  <c r="M22" i="1"/>
  <c r="L23" i="1"/>
  <c r="M23" i="1"/>
  <c r="L24" i="1"/>
  <c r="M24" i="1"/>
  <c r="L25" i="1"/>
  <c r="M25" i="1"/>
  <c r="L26" i="1"/>
  <c r="M26" i="1"/>
  <c r="M7" i="1"/>
  <c r="L7" i="1"/>
  <c r="L5" i="2"/>
  <c r="M5" i="2"/>
  <c r="L7" i="2"/>
  <c r="M7" i="2"/>
  <c r="L8" i="2"/>
  <c r="M8" i="2"/>
  <c r="L9" i="2"/>
  <c r="M9" i="2"/>
  <c r="L10" i="2"/>
  <c r="M10" i="2"/>
  <c r="L11" i="2"/>
  <c r="M11" i="2"/>
  <c r="L12" i="2"/>
  <c r="M12" i="2"/>
  <c r="M6" i="2"/>
  <c r="L6" i="2"/>
  <c r="M5" i="3"/>
  <c r="M7" i="3"/>
  <c r="M8" i="3"/>
  <c r="M9" i="3"/>
  <c r="M10" i="3"/>
  <c r="M11" i="3"/>
  <c r="M12" i="3"/>
  <c r="M13" i="3"/>
  <c r="M14" i="3"/>
  <c r="M15" i="3"/>
  <c r="M16" i="3"/>
  <c r="M17" i="3"/>
  <c r="M18" i="3"/>
  <c r="M19" i="3"/>
  <c r="M20" i="3"/>
  <c r="L5" i="3"/>
  <c r="L7" i="3"/>
  <c r="L8" i="3"/>
  <c r="L9" i="3"/>
  <c r="L10" i="3"/>
  <c r="L11" i="3"/>
  <c r="L12" i="3"/>
  <c r="L13" i="3"/>
  <c r="L14" i="3"/>
  <c r="L15" i="3"/>
  <c r="L16" i="3"/>
  <c r="L17" i="3"/>
  <c r="L18" i="3"/>
  <c r="L19" i="3"/>
  <c r="L20" i="3"/>
  <c r="M6" i="3"/>
  <c r="L6" i="3"/>
  <c r="L6" i="6"/>
  <c r="M6" i="6"/>
  <c r="L7" i="6"/>
  <c r="M7" i="6"/>
  <c r="L8" i="6"/>
  <c r="M8" i="6"/>
  <c r="L9" i="6"/>
  <c r="M9" i="6"/>
  <c r="L10" i="6"/>
  <c r="M10" i="6"/>
  <c r="L11" i="6"/>
  <c r="M11" i="6"/>
  <c r="L12" i="6"/>
  <c r="M12" i="6"/>
  <c r="L13" i="6"/>
  <c r="M13" i="6"/>
  <c r="L14" i="6"/>
  <c r="M14" i="6"/>
  <c r="L15" i="6"/>
  <c r="M15" i="6"/>
  <c r="L16" i="6"/>
  <c r="M16" i="6"/>
  <c r="L17" i="6"/>
  <c r="M17" i="6"/>
  <c r="L18" i="6"/>
  <c r="M18" i="6"/>
  <c r="L19" i="6"/>
  <c r="M19" i="6"/>
  <c r="L20" i="6"/>
  <c r="M20" i="6"/>
  <c r="L21" i="6"/>
  <c r="M21" i="6"/>
  <c r="L22" i="6"/>
  <c r="M22" i="6"/>
  <c r="L23" i="6"/>
  <c r="M23" i="6"/>
  <c r="L24" i="6"/>
  <c r="M24" i="6"/>
  <c r="L25" i="6"/>
  <c r="M25" i="6"/>
  <c r="L26" i="6"/>
  <c r="M26" i="6"/>
  <c r="L27" i="6"/>
  <c r="M27" i="6"/>
  <c r="M5" i="6"/>
  <c r="L5" i="6"/>
  <c r="I20" i="5"/>
  <c r="J20" i="5"/>
  <c r="I21" i="5"/>
  <c r="J21" i="5"/>
  <c r="I22" i="5"/>
  <c r="J22" i="5"/>
  <c r="I23" i="5"/>
  <c r="J23" i="5"/>
  <c r="I24" i="5"/>
  <c r="J24" i="5"/>
  <c r="I25" i="5"/>
  <c r="J25" i="5"/>
  <c r="I26" i="5"/>
  <c r="J26" i="5"/>
  <c r="I27" i="5"/>
  <c r="J27" i="5"/>
  <c r="I28" i="5"/>
  <c r="J28" i="5"/>
  <c r="I29" i="5"/>
  <c r="J29" i="5"/>
  <c r="I30" i="5"/>
  <c r="J30" i="5"/>
  <c r="I31" i="5"/>
  <c r="J31" i="5"/>
  <c r="I32" i="5"/>
  <c r="J32" i="5"/>
  <c r="I33" i="5"/>
  <c r="J33" i="5"/>
  <c r="I34" i="5"/>
  <c r="J34" i="5"/>
  <c r="I35" i="5"/>
  <c r="J35" i="5"/>
  <c r="I36" i="5"/>
  <c r="J36" i="5"/>
  <c r="I37" i="5"/>
  <c r="J37" i="5"/>
  <c r="I38" i="5"/>
  <c r="J38" i="5"/>
  <c r="I39" i="5"/>
  <c r="J39" i="5"/>
  <c r="I40" i="5"/>
  <c r="J40" i="5"/>
  <c r="I41" i="5"/>
  <c r="J41" i="5"/>
  <c r="I42" i="5"/>
  <c r="J42" i="5"/>
  <c r="I43" i="5"/>
  <c r="J43" i="5"/>
  <c r="I44" i="5"/>
  <c r="J44" i="5"/>
  <c r="I45" i="5"/>
  <c r="J45" i="5"/>
  <c r="J19" i="5"/>
  <c r="I19" i="5"/>
  <c r="J18" i="5"/>
  <c r="I18" i="5"/>
  <c r="J17" i="5"/>
  <c r="I17" i="5"/>
  <c r="J16" i="5"/>
  <c r="I16" i="5"/>
  <c r="J15" i="5"/>
  <c r="I15" i="5"/>
  <c r="J14" i="5"/>
  <c r="I14" i="5"/>
  <c r="J13" i="5"/>
  <c r="I13" i="5"/>
  <c r="J12" i="5"/>
  <c r="I12" i="5"/>
  <c r="J11" i="5"/>
  <c r="I11" i="5"/>
  <c r="J10" i="5"/>
  <c r="I10" i="5"/>
  <c r="J9" i="5"/>
  <c r="I9" i="5"/>
  <c r="J8" i="5"/>
  <c r="I8" i="5"/>
  <c r="J7" i="5"/>
  <c r="I7" i="5"/>
  <c r="J6" i="5"/>
  <c r="I6" i="5"/>
  <c r="J5" i="5"/>
  <c r="I5" i="5"/>
  <c r="J6" i="4"/>
  <c r="J7" i="4"/>
  <c r="J8" i="4"/>
  <c r="J9" i="4"/>
  <c r="J10" i="4"/>
  <c r="J11" i="4"/>
  <c r="J12" i="4"/>
  <c r="J13" i="4"/>
  <c r="J14" i="4"/>
  <c r="J15" i="4"/>
  <c r="J16" i="4"/>
  <c r="J17" i="4"/>
  <c r="J18" i="4"/>
  <c r="J19" i="4"/>
  <c r="J5" i="4"/>
  <c r="I6" i="4"/>
  <c r="I7" i="4"/>
  <c r="I8" i="4"/>
  <c r="I9" i="4"/>
  <c r="I10" i="4"/>
  <c r="I11" i="4"/>
  <c r="I12" i="4"/>
  <c r="I13" i="4"/>
  <c r="I14" i="4"/>
  <c r="I15" i="4"/>
  <c r="I16" i="4"/>
  <c r="I17" i="4"/>
  <c r="I18" i="4"/>
  <c r="I19" i="4"/>
  <c r="I5" i="4"/>
</calcChain>
</file>

<file path=xl/sharedStrings.xml><?xml version="1.0" encoding="utf-8"?>
<sst xmlns="http://schemas.openxmlformats.org/spreadsheetml/2006/main" count="243" uniqueCount="141">
  <si>
    <t>CpG</t>
  </si>
  <si>
    <t>LRT</t>
  </si>
  <si>
    <t>cg00189366</t>
  </si>
  <si>
    <t>cg05049576</t>
  </si>
  <si>
    <t>cg09647147</t>
  </si>
  <si>
    <t>cg11828983</t>
  </si>
  <si>
    <t>cg13494827</t>
  </si>
  <si>
    <t>cg17662953</t>
  </si>
  <si>
    <t>cg18116902</t>
  </si>
  <si>
    <t>cg18240463</t>
  </si>
  <si>
    <t>cg00978910</t>
  </si>
  <si>
    <t>cg02449764</t>
  </si>
  <si>
    <t>cg03974347</t>
  </si>
  <si>
    <t>cg04767932</t>
  </si>
  <si>
    <t>cg05404912</t>
  </si>
  <si>
    <t>cg07052737</t>
  </si>
  <si>
    <t>cg08068101</t>
  </si>
  <si>
    <t>cg08486065</t>
  </si>
  <si>
    <t>cg10864318</t>
  </si>
  <si>
    <t>cg13138155</t>
  </si>
  <si>
    <t>cg13411506</t>
  </si>
  <si>
    <t>cg13717817</t>
  </si>
  <si>
    <t>cg15696821</t>
  </si>
  <si>
    <t>cg16196384</t>
  </si>
  <si>
    <t>cg16384552</t>
  </si>
  <si>
    <t>cg17972094</t>
  </si>
  <si>
    <t>cg18064256</t>
  </si>
  <si>
    <t>cg19687230</t>
  </si>
  <si>
    <t>cg21159778</t>
  </si>
  <si>
    <t>cg21265568</t>
  </si>
  <si>
    <t>cg24403578</t>
  </si>
  <si>
    <t>cg24875250</t>
  </si>
  <si>
    <t>cg25293806</t>
  </si>
  <si>
    <t>cg04157983</t>
  </si>
  <si>
    <t>cg04549090</t>
  </si>
  <si>
    <t>cg05589246</t>
  </si>
  <si>
    <t>cg06367788</t>
  </si>
  <si>
    <t>cg06491573</t>
  </si>
  <si>
    <t>cg06893112</t>
  </si>
  <si>
    <t>cg08878263</t>
  </si>
  <si>
    <t>cg08972756</t>
  </si>
  <si>
    <t>cg09605693</t>
  </si>
  <si>
    <t>cg13484946</t>
  </si>
  <si>
    <t>cg13993802</t>
  </si>
  <si>
    <t>cg18098089</t>
  </si>
  <si>
    <t>cg18359782</t>
  </si>
  <si>
    <t>cg18833907</t>
  </si>
  <si>
    <t>cg20521389</t>
  </si>
  <si>
    <t>cg26582733</t>
  </si>
  <si>
    <t>cg02204845</t>
  </si>
  <si>
    <t>cg02664993</t>
  </si>
  <si>
    <t>cg04566694</t>
  </si>
  <si>
    <t>cg08266839</t>
  </si>
  <si>
    <t>cg11418537</t>
  </si>
  <si>
    <t>cg12946880</t>
  </si>
  <si>
    <t>cg14794428</t>
  </si>
  <si>
    <t>cg14911242</t>
  </si>
  <si>
    <t>cg15612845</t>
  </si>
  <si>
    <t>cg15756507</t>
  </si>
  <si>
    <t>cg22684041</t>
  </si>
  <si>
    <t>cg23116910</t>
  </si>
  <si>
    <t>cg25337150</t>
  </si>
  <si>
    <t>cg26581886</t>
  </si>
  <si>
    <t>cg00346376</t>
  </si>
  <si>
    <t>cg00850073</t>
  </si>
  <si>
    <t>cg00947744</t>
  </si>
  <si>
    <t>cg01003666</t>
  </si>
  <si>
    <t>cg01493517</t>
  </si>
  <si>
    <t>cg01951603</t>
  </si>
  <si>
    <t>cg03579474</t>
  </si>
  <si>
    <t>cg03662172</t>
  </si>
  <si>
    <t>cg04467958</t>
  </si>
  <si>
    <t>cg05155472</t>
  </si>
  <si>
    <t>cg05269632</t>
  </si>
  <si>
    <t>cg05270381</t>
  </si>
  <si>
    <t>cg05285677</t>
  </si>
  <si>
    <t>cg05720491</t>
  </si>
  <si>
    <t>cg07292445</t>
  </si>
  <si>
    <t>cg07542078</t>
  </si>
  <si>
    <t>cg08443019</t>
  </si>
  <si>
    <t>cg09105687</t>
  </si>
  <si>
    <t>cg09997271</t>
  </si>
  <si>
    <t>cg10260115</t>
  </si>
  <si>
    <t>cg11042214</t>
  </si>
  <si>
    <t>cg11500390</t>
  </si>
  <si>
    <t>cg13212803</t>
  </si>
  <si>
    <t>cg14322403</t>
  </si>
  <si>
    <t>cg14817758</t>
  </si>
  <si>
    <t>cg15711404</t>
  </si>
  <si>
    <t>cg16605590</t>
  </si>
  <si>
    <t>cg19677927</t>
  </si>
  <si>
    <t>cg19780712</t>
  </si>
  <si>
    <t>cg20072245</t>
  </si>
  <si>
    <t>cg20241801</t>
  </si>
  <si>
    <t>cg21664781</t>
  </si>
  <si>
    <t>cg22785852</t>
  </si>
  <si>
    <t>cg22921229</t>
  </si>
  <si>
    <t>cg24616589</t>
  </si>
  <si>
    <t>cg25256493</t>
  </si>
  <si>
    <t>cg25641025</t>
  </si>
  <si>
    <t>cg25781926</t>
  </si>
  <si>
    <t>cg26146048</t>
  </si>
  <si>
    <t>cg26221568</t>
  </si>
  <si>
    <t>cg00307066</t>
  </si>
  <si>
    <t>cg01056889</t>
  </si>
  <si>
    <t>cg03099728</t>
  </si>
  <si>
    <t>cg03304299</t>
  </si>
  <si>
    <t>cg07220152</t>
  </si>
  <si>
    <t>cg10114372</t>
  </si>
  <si>
    <t>cg12869958</t>
  </si>
  <si>
    <t>cg13632070</t>
  </si>
  <si>
    <t>cg13805262</t>
  </si>
  <si>
    <t>cg14265650</t>
  </si>
  <si>
    <t>cg16163535</t>
  </si>
  <si>
    <t>cg16295162</t>
  </si>
  <si>
    <t>cg17881958</t>
  </si>
  <si>
    <t>cg21452471</t>
  </si>
  <si>
    <t>cg24397884</t>
  </si>
  <si>
    <t>Intercept</t>
  </si>
  <si>
    <t>Beta</t>
  </si>
  <si>
    <t>SE</t>
  </si>
  <si>
    <t>P-value</t>
  </si>
  <si>
    <t>Linear change</t>
  </si>
  <si>
    <t>Quadratic change</t>
  </si>
  <si>
    <t>a) Processing speed</t>
  </si>
  <si>
    <t>d) Episodic memory</t>
  </si>
  <si>
    <t>e) Working memory</t>
  </si>
  <si>
    <t>f) General cognition</t>
  </si>
  <si>
    <t>b) Verbal ability</t>
  </si>
  <si>
    <t>c) Spatial ability</t>
  </si>
  <si>
    <t>Change 65-75</t>
  </si>
  <si>
    <r>
      <t xml:space="preserve">Cohen's </t>
    </r>
    <r>
      <rPr>
        <b/>
        <i/>
        <sz val="11"/>
        <color theme="1"/>
        <rFont val="Calibri"/>
        <family val="2"/>
        <scheme val="minor"/>
      </rPr>
      <t>d</t>
    </r>
    <r>
      <rPr>
        <b/>
        <sz val="11"/>
        <color theme="1"/>
        <rFont val="Calibri"/>
        <family val="2"/>
        <scheme val="minor"/>
      </rPr>
      <t xml:space="preserve"> equivalent</t>
    </r>
  </si>
  <si>
    <t>10-year change</t>
  </si>
  <si>
    <t>Change 70-80</t>
  </si>
  <si>
    <t>Cognitive level, linear change, and quadratic change in general cognitive ability in relation to DNA methylation at suggestive sites from EWAS. Beta values, standard errors, and p-values were obtained from latent growth-curve models, with age (in decades) as the underlying time scale, centered at 65. The models were further adjusted for sex, smoking, and methylation chip. The model fit was compared to a null model not including DNA methylation to assess the significance of the effect of DNA methylation on cognitive level and change. Standardized mean differences (Cohen’s d equivalents) by 1 standard deviation higher DNA methylation at respective site were calculated for the intercept level and for 10-year change in cognitive abilities.</t>
  </si>
  <si>
    <t>Cognitive level and linear change in working memory in relation to DNA methylation at suggestive sites from EWAS. Beta values, standard errors, and p-values were obtained from latent growth-curve models, with age (in decades) as the underlying time scale, centered at 65. The models were further adjusted for sex, smoking, and methylation chip. The model fit was compared to a null model not including DNA methylation to assess the significance of the effect of DNA methylation on cognitive level and change.Standardized mean differences (Cohen’s d equivalents) by 1 standard deviation higher DNA methylation at respective site were calculated for the intercept level and for 10-year change in cognitive abilities.</t>
  </si>
  <si>
    <t>Cognitive level and linear change in episodic memory in relation to DNA methylation at suggestive sites from EWAS. Beta values, standard errors, and p-values were obtained from latent growth-curve models, with age (in decades) as the underlying time scale, centered at 65. The models were further adjusted for sex, smoking, and methylation chip. The model fit was compared to a null model not including DNA methylation to assess the significance of the effect of DNA methylation on cognitive level and change. Standardized mean differences (Cohen’s d equivalents) by 1 standard deviation higher DNA methylation at respective site were calculated for the intercept level and for 10-year change in cognitive abilities.</t>
  </si>
  <si>
    <t>Cognitive level, linear change, and quadratic change in spatial ability in relation to DNA methylation at suggestive sites from EWAS. Beta values, standard errors, and p-values were obtained from latent growth-curve models, with age (in decades) as the underlying time scale, centered at 65. The models were further adjusted for sex, smoking, and methylation chip. The model fit was compared to a null model not including DNA methylation to assess the significance of the effect of DNA methylation on cognitive level and change. Standardized mean differences (Cohen’s d equivalents) by 1 standard deviation higher DNA methylation at respective site were calculated for the intercept level and for 10-year change in cognitive abilities.</t>
  </si>
  <si>
    <t>Cognitive level, linear change, and quadratic change in verbal ability in relation to DNA methylation at suggestive sites from EWAS. Beta values, standard errors, and p-values were obtained from latent growth-curve models, with age (in decades) as the underlying time scale, centered at 70. The models were further adjusted for sex, smoking, and methylation chip. The model fit was compared to a null model not including DNA methylation to assess the significance of the effect of DNA methylation on cognitive level and change. Standardized mean differences (Cohen’s d equivalents) by 1 standard deviation higher DNA methylation at respective site were calculated for the intercept level and for 10-year change in cognitive abilities.</t>
  </si>
  <si>
    <t>Cognitive level, linear change, and quadratic change in processing speed in relation to DNA methylation at suggestive sites from EWAS. Beta values, standard errors, and p-values were obtained from latent growth-curve models, with age (in decades) as the underlying time scale, centered at 65. The models were further adjusted for sex, smoking, and methylation chip. The model fit was compared to a null model not including DNA methylation to assess the significance of the effect of DNA methylation on cognitive level and change. Standardized mean differences (Cohen’s d equivalents) by 1 standard deviation higher DNA methylation at respective site were calculated for the intercept level and for 10-year change in cognitive abilities.</t>
  </si>
  <si>
    <t xml:space="preserve">Additional file 3: Associations between DNA methylation at suggestive sites and longitudinal trajectories of cognitive abilities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</si>
</sst>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b/>
      <u/>
      <sz val="11"/>
      <color theme="1"/>
      <name val="Calibri"/>
      <family val="2"/>
      <scheme val="minor"/>
    </font>
    <font>
      <sz val="11"/>
      <color rgb="FF000000"/>
      <name val="Calibri"/>
      <family val="2"/>
    </font>
    <font>
      <b/>
      <i/>
      <sz val="11"/>
      <color theme="1"/>
      <name val="Calibri"/>
      <family val="2"/>
      <scheme val="minor"/>
    </font>
  </fonts>
  <fills count="2">
    <fill>
      <patternFill patternType="none"/>
    </fill>
    <fill>
      <patternFill patternType="gray125"/>
    </fill>
  </fills>
  <borders count="11">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57">
    <xf numFmtId="0" fontId="0" fillId="0" borderId="0" xfId="0"/>
    <xf numFmtId="0" fontId="1" fillId="0" borderId="1" xfId="0" applyFont="1" applyBorder="1" applyAlignment="1">
      <alignment horizontal="left" vertical="center"/>
    </xf>
    <xf numFmtId="11" fontId="1" fillId="0" borderId="4" xfId="0" applyNumberFormat="1" applyFont="1" applyBorder="1" applyAlignment="1">
      <alignment horizontal="left" vertical="center"/>
    </xf>
    <xf numFmtId="0" fontId="0" fillId="0" borderId="0" xfId="0" applyAlignment="1">
      <alignment horizontal="left" vertical="center"/>
    </xf>
    <xf numFmtId="0" fontId="1" fillId="0" borderId="6" xfId="0" applyFont="1" applyBorder="1" applyAlignment="1">
      <alignment horizontal="left" vertical="center"/>
    </xf>
    <xf numFmtId="2" fontId="1" fillId="0" borderId="6" xfId="0" applyNumberFormat="1" applyFont="1" applyBorder="1" applyAlignment="1">
      <alignment horizontal="left" vertical="center"/>
    </xf>
    <xf numFmtId="2" fontId="1" fillId="0" borderId="7" xfId="0" applyNumberFormat="1" applyFont="1" applyBorder="1" applyAlignment="1">
      <alignment horizontal="left" vertical="center"/>
    </xf>
    <xf numFmtId="11" fontId="1" fillId="0" borderId="8" xfId="0" applyNumberFormat="1" applyFont="1" applyBorder="1" applyAlignment="1">
      <alignment horizontal="left" vertical="center"/>
    </xf>
    <xf numFmtId="11" fontId="1" fillId="0" borderId="7" xfId="0" applyNumberFormat="1" applyFont="1" applyBorder="1" applyAlignment="1">
      <alignment horizontal="left" vertical="center"/>
    </xf>
    <xf numFmtId="0" fontId="0" fillId="0" borderId="3" xfId="0" applyBorder="1" applyAlignment="1">
      <alignment horizontal="left" vertical="center"/>
    </xf>
    <xf numFmtId="2" fontId="0" fillId="0" borderId="3" xfId="0" applyNumberFormat="1" applyBorder="1" applyAlignment="1">
      <alignment horizontal="left" vertical="center"/>
    </xf>
    <xf numFmtId="2" fontId="0" fillId="0" borderId="0" xfId="0" applyNumberFormat="1" applyBorder="1" applyAlignment="1">
      <alignment horizontal="left" vertical="center"/>
    </xf>
    <xf numFmtId="11" fontId="0" fillId="0" borderId="5" xfId="0" applyNumberFormat="1" applyBorder="1" applyAlignment="1">
      <alignment horizontal="left" vertical="center"/>
    </xf>
    <xf numFmtId="11" fontId="0" fillId="0" borderId="0" xfId="0" applyNumberFormat="1" applyBorder="1" applyAlignment="1">
      <alignment horizontal="left" vertical="center"/>
    </xf>
    <xf numFmtId="0" fontId="0" fillId="0" borderId="6" xfId="0" applyBorder="1" applyAlignment="1">
      <alignment horizontal="left" vertical="center"/>
    </xf>
    <xf numFmtId="2" fontId="0" fillId="0" borderId="6" xfId="0" applyNumberFormat="1" applyBorder="1" applyAlignment="1">
      <alignment horizontal="left" vertical="center"/>
    </xf>
    <xf numFmtId="2" fontId="0" fillId="0" borderId="7" xfId="0" applyNumberFormat="1" applyBorder="1" applyAlignment="1">
      <alignment horizontal="left" vertical="center"/>
    </xf>
    <xf numFmtId="11" fontId="0" fillId="0" borderId="8" xfId="0" applyNumberFormat="1" applyBorder="1" applyAlignment="1">
      <alignment horizontal="left" vertical="center"/>
    </xf>
    <xf numFmtId="11" fontId="0" fillId="0" borderId="7" xfId="0" applyNumberFormat="1" applyBorder="1" applyAlignment="1">
      <alignment horizontal="left" vertical="center"/>
    </xf>
    <xf numFmtId="2" fontId="0" fillId="0" borderId="0" xfId="0" applyNumberFormat="1" applyAlignment="1">
      <alignment horizontal="left" vertical="center"/>
    </xf>
    <xf numFmtId="11" fontId="0" fillId="0" borderId="0" xfId="0" applyNumberFormat="1" applyAlignment="1">
      <alignment horizontal="left" vertical="center"/>
    </xf>
    <xf numFmtId="0" fontId="0" fillId="0" borderId="0" xfId="0" applyAlignment="1">
      <alignment vertical="center"/>
    </xf>
    <xf numFmtId="11" fontId="1" fillId="0" borderId="9" xfId="0" applyNumberFormat="1" applyFont="1" applyBorder="1" applyAlignment="1">
      <alignment horizontal="left" vertical="center"/>
    </xf>
    <xf numFmtId="11" fontId="1" fillId="0" borderId="10" xfId="0" applyNumberFormat="1" applyFont="1" applyBorder="1" applyAlignment="1">
      <alignment horizontal="left" vertical="center"/>
    </xf>
    <xf numFmtId="0" fontId="1" fillId="0" borderId="0" xfId="0" applyFont="1" applyAlignment="1">
      <alignment vertical="center"/>
    </xf>
    <xf numFmtId="0" fontId="0" fillId="0" borderId="3" xfId="0" applyBorder="1" applyAlignment="1">
      <alignment vertical="center"/>
    </xf>
    <xf numFmtId="2" fontId="0" fillId="0" borderId="3" xfId="0" applyNumberFormat="1" applyBorder="1" applyAlignment="1">
      <alignment vertical="center"/>
    </xf>
    <xf numFmtId="2" fontId="0" fillId="0" borderId="0" xfId="0" applyNumberFormat="1" applyBorder="1" applyAlignment="1">
      <alignment vertical="center"/>
    </xf>
    <xf numFmtId="11" fontId="0" fillId="0" borderId="5" xfId="0" applyNumberFormat="1" applyBorder="1" applyAlignment="1">
      <alignment vertical="center"/>
    </xf>
    <xf numFmtId="11" fontId="0" fillId="0" borderId="0" xfId="0" applyNumberFormat="1" applyBorder="1" applyAlignment="1">
      <alignment vertical="center"/>
    </xf>
    <xf numFmtId="0" fontId="0" fillId="0" borderId="6" xfId="0" applyBorder="1" applyAlignment="1">
      <alignment vertical="center"/>
    </xf>
    <xf numFmtId="2" fontId="0" fillId="0" borderId="6" xfId="0" applyNumberFormat="1" applyBorder="1" applyAlignment="1">
      <alignment vertical="center"/>
    </xf>
    <xf numFmtId="2" fontId="0" fillId="0" borderId="7" xfId="0" applyNumberFormat="1" applyBorder="1" applyAlignment="1">
      <alignment vertical="center"/>
    </xf>
    <xf numFmtId="11" fontId="0" fillId="0" borderId="8" xfId="0" applyNumberFormat="1" applyBorder="1" applyAlignment="1">
      <alignment vertical="center"/>
    </xf>
    <xf numFmtId="11" fontId="0" fillId="0" borderId="7" xfId="0" applyNumberFormat="1" applyBorder="1" applyAlignment="1">
      <alignment vertical="center"/>
    </xf>
    <xf numFmtId="0" fontId="1" fillId="0" borderId="6" xfId="0" applyFont="1" applyBorder="1" applyAlignment="1">
      <alignment vertical="center"/>
    </xf>
    <xf numFmtId="0" fontId="1" fillId="0" borderId="8" xfId="0" applyFont="1" applyBorder="1" applyAlignment="1">
      <alignment vertical="center"/>
    </xf>
    <xf numFmtId="2" fontId="0" fillId="0" borderId="1" xfId="0" applyNumberFormat="1" applyBorder="1" applyAlignment="1">
      <alignment vertical="center"/>
    </xf>
    <xf numFmtId="2" fontId="0" fillId="0" borderId="4" xfId="0" applyNumberFormat="1" applyBorder="1" applyAlignment="1">
      <alignment vertical="center"/>
    </xf>
    <xf numFmtId="2" fontId="0" fillId="0" borderId="5" xfId="0" applyNumberFormat="1" applyBorder="1" applyAlignment="1">
      <alignment vertical="center"/>
    </xf>
    <xf numFmtId="2" fontId="0" fillId="0" borderId="8" xfId="0" applyNumberFormat="1" applyBorder="1" applyAlignment="1">
      <alignment vertical="center"/>
    </xf>
    <xf numFmtId="11" fontId="1" fillId="0" borderId="1" xfId="0" applyNumberFormat="1" applyFont="1" applyBorder="1" applyAlignment="1">
      <alignment horizontal="left" vertical="center"/>
    </xf>
    <xf numFmtId="11" fontId="1" fillId="0" borderId="6" xfId="0" applyNumberFormat="1" applyFont="1" applyBorder="1" applyAlignment="1">
      <alignment horizontal="left" vertical="center"/>
    </xf>
    <xf numFmtId="11" fontId="0" fillId="0" borderId="3" xfId="0" applyNumberFormat="1" applyBorder="1" applyAlignment="1">
      <alignment horizontal="left" vertical="center"/>
    </xf>
    <xf numFmtId="11" fontId="0" fillId="0" borderId="6" xfId="0" applyNumberFormat="1" applyBorder="1" applyAlignment="1">
      <alignment horizontal="left" vertical="center"/>
    </xf>
    <xf numFmtId="0" fontId="1" fillId="0" borderId="3" xfId="0" applyFont="1" applyBorder="1" applyAlignment="1">
      <alignment vertical="center"/>
    </xf>
    <xf numFmtId="0" fontId="1" fillId="0" borderId="5" xfId="0" applyFont="1" applyBorder="1" applyAlignment="1">
      <alignment vertical="center"/>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1" fillId="0" borderId="0" xfId="0" applyFont="1" applyAlignment="1">
      <alignment horizontal="left" vertical="center" wrapText="1"/>
    </xf>
    <xf numFmtId="0" fontId="1" fillId="0" borderId="7" xfId="0" applyFont="1" applyBorder="1" applyAlignment="1">
      <alignment horizontal="left" vertical="center"/>
    </xf>
    <xf numFmtId="0" fontId="1" fillId="0" borderId="1" xfId="0" applyFont="1" applyBorder="1" applyAlignment="1">
      <alignment horizontal="center" vertical="center"/>
    </xf>
    <xf numFmtId="0" fontId="1" fillId="0" borderId="4" xfId="0" applyFont="1" applyBorder="1" applyAlignment="1">
      <alignment horizontal="center" vertical="center"/>
    </xf>
    <xf numFmtId="2" fontId="2" fillId="0" borderId="1" xfId="0" applyNumberFormat="1" applyFont="1" applyBorder="1" applyAlignment="1">
      <alignment horizontal="center" vertical="center"/>
    </xf>
    <xf numFmtId="2" fontId="2" fillId="0" borderId="2" xfId="0" applyNumberFormat="1" applyFont="1" applyBorder="1" applyAlignment="1">
      <alignment horizontal="center" vertical="center"/>
    </xf>
    <xf numFmtId="2" fontId="2" fillId="0" borderId="4" xfId="0" applyNumberFormat="1" applyFont="1" applyBorder="1" applyAlignment="1">
      <alignment horizontal="center" vertical="center"/>
    </xf>
    <xf numFmtId="0" fontId="0" fillId="0" borderId="2"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8"/>
  <sheetViews>
    <sheetView workbookViewId="0">
      <selection sqref="A1:M1"/>
    </sheetView>
  </sheetViews>
  <sheetFormatPr defaultColWidth="9.140625" defaultRowHeight="18" customHeight="1" x14ac:dyDescent="0.25"/>
  <cols>
    <col min="1" max="1" width="12.7109375" style="3" customWidth="1"/>
    <col min="2" max="3" width="6.140625" style="19" customWidth="1"/>
    <col min="4" max="4" width="10" style="20" customWidth="1"/>
    <col min="5" max="6" width="6.140625" style="19" customWidth="1"/>
    <col min="7" max="7" width="10" style="20" customWidth="1"/>
    <col min="8" max="9" width="6.140625" style="19" customWidth="1"/>
    <col min="10" max="11" width="10" style="20" customWidth="1"/>
    <col min="12" max="13" width="12.7109375" style="21" customWidth="1"/>
    <col min="14" max="16384" width="9.140625" style="3"/>
  </cols>
  <sheetData>
    <row r="1" spans="1:13" ht="36.6" customHeight="1" x14ac:dyDescent="0.25">
      <c r="A1" s="49" t="s">
        <v>140</v>
      </c>
      <c r="B1" s="49"/>
      <c r="C1" s="49"/>
      <c r="D1" s="49"/>
      <c r="E1" s="49"/>
      <c r="F1" s="49"/>
      <c r="G1" s="49"/>
      <c r="H1" s="49"/>
      <c r="I1" s="49"/>
      <c r="J1" s="49"/>
      <c r="K1" s="49"/>
      <c r="L1" s="49"/>
      <c r="M1" s="49"/>
    </row>
    <row r="2" spans="1:13" ht="18" customHeight="1" x14ac:dyDescent="0.25">
      <c r="A2" s="50" t="s">
        <v>124</v>
      </c>
      <c r="B2" s="50"/>
      <c r="C2" s="50"/>
      <c r="D2" s="50"/>
      <c r="E2" s="50"/>
      <c r="F2" s="50"/>
      <c r="G2" s="50"/>
      <c r="H2" s="50"/>
      <c r="I2" s="50"/>
      <c r="J2" s="50"/>
      <c r="K2" s="50"/>
      <c r="L2" s="50"/>
      <c r="M2" s="50"/>
    </row>
    <row r="3" spans="1:13" ht="18" customHeight="1" x14ac:dyDescent="0.25">
      <c r="A3" s="1"/>
      <c r="B3" s="53" t="s">
        <v>118</v>
      </c>
      <c r="C3" s="54"/>
      <c r="D3" s="55"/>
      <c r="E3" s="54" t="s">
        <v>122</v>
      </c>
      <c r="F3" s="54"/>
      <c r="G3" s="54"/>
      <c r="H3" s="53" t="s">
        <v>123</v>
      </c>
      <c r="I3" s="54"/>
      <c r="J3" s="55"/>
      <c r="K3" s="2" t="s">
        <v>1</v>
      </c>
      <c r="L3" s="51" t="s">
        <v>131</v>
      </c>
      <c r="M3" s="52"/>
    </row>
    <row r="4" spans="1:13" ht="18" customHeight="1" x14ac:dyDescent="0.25">
      <c r="A4" s="4" t="s">
        <v>0</v>
      </c>
      <c r="B4" s="5" t="s">
        <v>119</v>
      </c>
      <c r="C4" s="6" t="s">
        <v>120</v>
      </c>
      <c r="D4" s="7" t="s">
        <v>121</v>
      </c>
      <c r="E4" s="6" t="s">
        <v>119</v>
      </c>
      <c r="F4" s="6" t="s">
        <v>120</v>
      </c>
      <c r="G4" s="8" t="s">
        <v>121</v>
      </c>
      <c r="H4" s="5" t="s">
        <v>119</v>
      </c>
      <c r="I4" s="6" t="s">
        <v>120</v>
      </c>
      <c r="J4" s="7" t="s">
        <v>121</v>
      </c>
      <c r="K4" s="7" t="s">
        <v>121</v>
      </c>
      <c r="L4" s="35" t="s">
        <v>118</v>
      </c>
      <c r="M4" s="36" t="s">
        <v>130</v>
      </c>
    </row>
    <row r="5" spans="1:13" ht="18" customHeight="1" x14ac:dyDescent="0.25">
      <c r="A5" s="9" t="s">
        <v>10</v>
      </c>
      <c r="B5" s="10">
        <v>0.81950000000000001</v>
      </c>
      <c r="C5" s="11">
        <v>0.32669999999999999</v>
      </c>
      <c r="D5" s="12">
        <v>1.23E-2</v>
      </c>
      <c r="E5" s="11">
        <v>8.2360000000000003E-2</v>
      </c>
      <c r="F5" s="11">
        <v>0.25209999999999999</v>
      </c>
      <c r="G5" s="13">
        <v>0.74399999999999999</v>
      </c>
      <c r="H5" s="10">
        <v>-6.8029999999999993E-2</v>
      </c>
      <c r="I5" s="11">
        <v>0.15079999999999999</v>
      </c>
      <c r="J5" s="12">
        <v>0.65200000000000002</v>
      </c>
      <c r="K5" s="12">
        <v>9.1399999999999995E-2</v>
      </c>
      <c r="L5" s="26">
        <f t="shared" ref="L5:L6" si="0">ABS(B5/10)</f>
        <v>8.1949999999999995E-2</v>
      </c>
      <c r="M5" s="39">
        <f t="shared" ref="M5:M6" si="1">ABS(E5+H5)/10</f>
        <v>1.4330000000000009E-3</v>
      </c>
    </row>
    <row r="6" spans="1:13" ht="18" customHeight="1" x14ac:dyDescent="0.25">
      <c r="A6" s="9" t="s">
        <v>15</v>
      </c>
      <c r="B6" s="10">
        <v>1.3065</v>
      </c>
      <c r="C6" s="11">
        <v>0.30120000000000002</v>
      </c>
      <c r="D6" s="12">
        <v>1.5500000000000001E-5</v>
      </c>
      <c r="E6" s="11">
        <v>0.6331</v>
      </c>
      <c r="F6" s="11">
        <v>0.25540000000000002</v>
      </c>
      <c r="G6" s="13">
        <v>1.3299999999999999E-2</v>
      </c>
      <c r="H6" s="10">
        <v>-0.4556</v>
      </c>
      <c r="I6" s="11">
        <v>0.14349999999999999</v>
      </c>
      <c r="J6" s="12">
        <v>1.5299999999999999E-3</v>
      </c>
      <c r="K6" s="12">
        <v>2.2500000000000001E-5</v>
      </c>
      <c r="L6" s="26">
        <f t="shared" si="0"/>
        <v>0.13064999999999999</v>
      </c>
      <c r="M6" s="39">
        <f t="shared" si="1"/>
        <v>1.7749999999999998E-2</v>
      </c>
    </row>
    <row r="7" spans="1:13" ht="18" customHeight="1" x14ac:dyDescent="0.25">
      <c r="A7" s="9" t="s">
        <v>25</v>
      </c>
      <c r="B7" s="10">
        <v>1.1726000000000001</v>
      </c>
      <c r="C7" s="11">
        <v>0.31859999999999999</v>
      </c>
      <c r="D7" s="12">
        <v>2.42E-4</v>
      </c>
      <c r="E7" s="11">
        <v>0.71350000000000002</v>
      </c>
      <c r="F7" s="11">
        <v>0.2601</v>
      </c>
      <c r="G7" s="13">
        <v>6.1599999999999997E-3</v>
      </c>
      <c r="H7" s="10">
        <v>-0.20960000000000001</v>
      </c>
      <c r="I7" s="11">
        <v>0.1583</v>
      </c>
      <c r="J7" s="12">
        <v>0.186</v>
      </c>
      <c r="K7" s="12">
        <v>3.4E-5</v>
      </c>
      <c r="L7" s="26">
        <f>ABS(B7/10)</f>
        <v>0.11726</v>
      </c>
      <c r="M7" s="39">
        <f>ABS(E7+H7)/10</f>
        <v>5.0390000000000004E-2</v>
      </c>
    </row>
    <row r="8" spans="1:13" ht="18" customHeight="1" x14ac:dyDescent="0.25">
      <c r="A8" s="9" t="s">
        <v>22</v>
      </c>
      <c r="B8" s="10">
        <v>0.99860000000000004</v>
      </c>
      <c r="C8" s="11">
        <v>0.31659999999999999</v>
      </c>
      <c r="D8" s="12">
        <v>1.64E-3</v>
      </c>
      <c r="E8" s="11">
        <v>0.30759999999999998</v>
      </c>
      <c r="F8" s="11">
        <v>0.25330000000000003</v>
      </c>
      <c r="G8" s="13">
        <v>0.22500000000000001</v>
      </c>
      <c r="H8" s="10">
        <v>-0.17349999999999999</v>
      </c>
      <c r="I8" s="11">
        <v>0.15609999999999999</v>
      </c>
      <c r="J8" s="12">
        <v>0.26700000000000002</v>
      </c>
      <c r="K8" s="12">
        <v>9.7599999999999996E-3</v>
      </c>
      <c r="L8" s="26">
        <f t="shared" ref="L8:L26" si="2">ABS(B8/10)</f>
        <v>9.9860000000000004E-2</v>
      </c>
      <c r="M8" s="39">
        <f t="shared" ref="M8:M26" si="3">ABS(E8+H8)/10</f>
        <v>1.341E-2</v>
      </c>
    </row>
    <row r="9" spans="1:13" ht="18" customHeight="1" x14ac:dyDescent="0.25">
      <c r="A9" s="9" t="s">
        <v>28</v>
      </c>
      <c r="B9" s="10">
        <v>-1.1946000000000001</v>
      </c>
      <c r="C9" s="11">
        <v>0.32140000000000002</v>
      </c>
      <c r="D9" s="12">
        <v>2.1000000000000001E-4</v>
      </c>
      <c r="E9" s="11">
        <v>-0.80320000000000003</v>
      </c>
      <c r="F9" s="11">
        <v>0.25109999999999999</v>
      </c>
      <c r="G9" s="13">
        <v>1.41E-3</v>
      </c>
      <c r="H9" s="10">
        <v>0.25030000000000002</v>
      </c>
      <c r="I9" s="11">
        <v>0.1467</v>
      </c>
      <c r="J9" s="12">
        <v>8.8099999999999998E-2</v>
      </c>
      <c r="K9" s="12">
        <v>1.1E-5</v>
      </c>
      <c r="L9" s="26">
        <f t="shared" si="2"/>
        <v>0.11946000000000001</v>
      </c>
      <c r="M9" s="39">
        <f t="shared" si="3"/>
        <v>5.5289999999999992E-2</v>
      </c>
    </row>
    <row r="10" spans="1:13" ht="18" customHeight="1" x14ac:dyDescent="0.25">
      <c r="A10" s="9" t="s">
        <v>13</v>
      </c>
      <c r="B10" s="10">
        <v>1.1082000000000001</v>
      </c>
      <c r="C10" s="11">
        <v>0.32379999999999998</v>
      </c>
      <c r="D10" s="12">
        <v>6.3900000000000003E-4</v>
      </c>
      <c r="E10" s="11">
        <v>0.30470000000000003</v>
      </c>
      <c r="F10" s="11">
        <v>0.26640000000000003</v>
      </c>
      <c r="G10" s="13">
        <v>0.253</v>
      </c>
      <c r="H10" s="10">
        <v>-3.0599999999999999E-2</v>
      </c>
      <c r="I10" s="11">
        <v>0.15690000000000001</v>
      </c>
      <c r="J10" s="12">
        <v>0.84499999999999997</v>
      </c>
      <c r="K10" s="12">
        <v>9.5299999999999996E-4</v>
      </c>
      <c r="L10" s="26">
        <f t="shared" si="2"/>
        <v>0.11082</v>
      </c>
      <c r="M10" s="39">
        <f t="shared" si="3"/>
        <v>2.741E-2</v>
      </c>
    </row>
    <row r="11" spans="1:13" ht="18" customHeight="1" x14ac:dyDescent="0.25">
      <c r="A11" s="9" t="s">
        <v>20</v>
      </c>
      <c r="B11" s="10">
        <v>1.4861</v>
      </c>
      <c r="C11" s="11">
        <v>0.30909999999999999</v>
      </c>
      <c r="D11" s="12">
        <v>1.6899999999999999E-6</v>
      </c>
      <c r="E11" s="11">
        <v>0.44869999999999999</v>
      </c>
      <c r="F11" s="11">
        <v>0.2626</v>
      </c>
      <c r="G11" s="13">
        <v>8.77E-2</v>
      </c>
      <c r="H11" s="10">
        <v>-0.43980000000000002</v>
      </c>
      <c r="I11" s="11">
        <v>0.15570000000000001</v>
      </c>
      <c r="J11" s="12">
        <v>4.79E-3</v>
      </c>
      <c r="K11" s="12">
        <v>1.2300000000000001E-5</v>
      </c>
      <c r="L11" s="26">
        <f t="shared" si="2"/>
        <v>0.14860999999999999</v>
      </c>
      <c r="M11" s="39">
        <f t="shared" si="3"/>
        <v>8.8999999999999637E-4</v>
      </c>
    </row>
    <row r="12" spans="1:13" ht="18" customHeight="1" x14ac:dyDescent="0.25">
      <c r="A12" s="9" t="s">
        <v>27</v>
      </c>
      <c r="B12" s="10">
        <v>-0.88780000000000003</v>
      </c>
      <c r="C12" s="11">
        <v>0.3271</v>
      </c>
      <c r="D12" s="12">
        <v>6.7200000000000003E-3</v>
      </c>
      <c r="E12" s="11">
        <v>-0.4088</v>
      </c>
      <c r="F12" s="11">
        <v>0.26550000000000001</v>
      </c>
      <c r="G12" s="13">
        <v>0.124</v>
      </c>
      <c r="H12" s="10">
        <v>-1.1560000000000001E-2</v>
      </c>
      <c r="I12" s="11">
        <v>0.15609999999999999</v>
      </c>
      <c r="J12" s="12">
        <v>0.94099999999999995</v>
      </c>
      <c r="K12" s="12">
        <v>6.9499999999999998E-4</v>
      </c>
      <c r="L12" s="26">
        <f t="shared" si="2"/>
        <v>8.8779999999999998E-2</v>
      </c>
      <c r="M12" s="39">
        <f t="shared" si="3"/>
        <v>4.2036000000000004E-2</v>
      </c>
    </row>
    <row r="13" spans="1:13" ht="18" customHeight="1" x14ac:dyDescent="0.25">
      <c r="A13" s="9" t="s">
        <v>12</v>
      </c>
      <c r="B13" s="10">
        <v>-1.0577000000000001</v>
      </c>
      <c r="C13" s="11">
        <v>0.32629999999999998</v>
      </c>
      <c r="D13" s="12">
        <v>1.2199999999999999E-3</v>
      </c>
      <c r="E13" s="11">
        <v>-0.11940000000000001</v>
      </c>
      <c r="F13" s="11">
        <v>0.25269999999999998</v>
      </c>
      <c r="G13" s="13">
        <v>0.63700000000000001</v>
      </c>
      <c r="H13" s="10">
        <v>0.23799999999999999</v>
      </c>
      <c r="I13" s="11">
        <v>0.13730000000000001</v>
      </c>
      <c r="J13" s="12">
        <v>8.3299999999999999E-2</v>
      </c>
      <c r="K13" s="12">
        <v>1.14E-2</v>
      </c>
      <c r="L13" s="26">
        <f t="shared" si="2"/>
        <v>0.10577</v>
      </c>
      <c r="M13" s="39">
        <f t="shared" si="3"/>
        <v>1.1859999999999999E-2</v>
      </c>
    </row>
    <row r="14" spans="1:13" ht="18" customHeight="1" x14ac:dyDescent="0.25">
      <c r="A14" s="9" t="s">
        <v>32</v>
      </c>
      <c r="B14" s="10">
        <v>-1.3726</v>
      </c>
      <c r="C14" s="11">
        <v>0.32879999999999998</v>
      </c>
      <c r="D14" s="12">
        <v>3.1699999999999998E-5</v>
      </c>
      <c r="E14" s="11">
        <v>-0.4037</v>
      </c>
      <c r="F14" s="11">
        <v>0.2581</v>
      </c>
      <c r="G14" s="13">
        <v>0.11799999999999999</v>
      </c>
      <c r="H14" s="10">
        <v>0.1171</v>
      </c>
      <c r="I14" s="11">
        <v>0.15110000000000001</v>
      </c>
      <c r="J14" s="12">
        <v>0.439</v>
      </c>
      <c r="K14" s="12">
        <v>5.1999999999999997E-5</v>
      </c>
      <c r="L14" s="26">
        <f t="shared" si="2"/>
        <v>0.13725999999999999</v>
      </c>
      <c r="M14" s="39">
        <f t="shared" si="3"/>
        <v>2.8660000000000001E-2</v>
      </c>
    </row>
    <row r="15" spans="1:13" ht="18" customHeight="1" x14ac:dyDescent="0.25">
      <c r="A15" s="9" t="s">
        <v>18</v>
      </c>
      <c r="B15" s="10">
        <v>0.69140000000000001</v>
      </c>
      <c r="C15" s="11">
        <v>0.31090000000000001</v>
      </c>
      <c r="D15" s="12">
        <v>2.63E-2</v>
      </c>
      <c r="E15" s="11">
        <v>0.56059999999999999</v>
      </c>
      <c r="F15" s="11">
        <v>0.24229999999999999</v>
      </c>
      <c r="G15" s="13">
        <v>2.0799999999999999E-2</v>
      </c>
      <c r="H15" s="10">
        <v>-0.1517</v>
      </c>
      <c r="I15" s="11">
        <v>0.152</v>
      </c>
      <c r="J15" s="12">
        <v>0.31900000000000001</v>
      </c>
      <c r="K15" s="12">
        <v>8.7899999999999992E-3</v>
      </c>
      <c r="L15" s="26">
        <f t="shared" si="2"/>
        <v>6.9140000000000007E-2</v>
      </c>
      <c r="M15" s="39">
        <f t="shared" si="3"/>
        <v>4.0889999999999996E-2</v>
      </c>
    </row>
    <row r="16" spans="1:13" ht="18" customHeight="1" x14ac:dyDescent="0.25">
      <c r="A16" s="9" t="s">
        <v>23</v>
      </c>
      <c r="B16" s="10">
        <v>0.88519999999999999</v>
      </c>
      <c r="C16" s="11">
        <v>0.3231</v>
      </c>
      <c r="D16" s="12">
        <v>6.2300000000000003E-3</v>
      </c>
      <c r="E16" s="11">
        <v>0.71789999999999998</v>
      </c>
      <c r="F16" s="11">
        <v>0.25750000000000001</v>
      </c>
      <c r="G16" s="13">
        <v>5.3800000000000002E-3</v>
      </c>
      <c r="H16" s="10">
        <v>-0.16869999999999999</v>
      </c>
      <c r="I16" s="11">
        <v>0.15959999999999999</v>
      </c>
      <c r="J16" s="12">
        <v>0.29099999999999998</v>
      </c>
      <c r="K16" s="12">
        <v>4.7600000000000002E-4</v>
      </c>
      <c r="L16" s="26">
        <f t="shared" si="2"/>
        <v>8.8520000000000001E-2</v>
      </c>
      <c r="M16" s="39">
        <f t="shared" si="3"/>
        <v>5.4920000000000004E-2</v>
      </c>
    </row>
    <row r="17" spans="1:13" ht="18" customHeight="1" x14ac:dyDescent="0.25">
      <c r="A17" s="9" t="s">
        <v>30</v>
      </c>
      <c r="B17" s="10">
        <v>0.31519999999999998</v>
      </c>
      <c r="C17" s="11">
        <v>0.32929999999999998</v>
      </c>
      <c r="D17" s="12">
        <v>0.33900000000000002</v>
      </c>
      <c r="E17" s="11">
        <v>0.73680000000000001</v>
      </c>
      <c r="F17" s="11">
        <v>0.26129999999999998</v>
      </c>
      <c r="G17" s="13">
        <v>4.8799999999999998E-3</v>
      </c>
      <c r="H17" s="10">
        <v>9.0910000000000005E-2</v>
      </c>
      <c r="I17" s="11">
        <v>0.14960000000000001</v>
      </c>
      <c r="J17" s="12">
        <v>0.54400000000000004</v>
      </c>
      <c r="K17" s="12">
        <v>1.5999999999999999E-5</v>
      </c>
      <c r="L17" s="26">
        <f t="shared" si="2"/>
        <v>3.1519999999999999E-2</v>
      </c>
      <c r="M17" s="39">
        <f t="shared" si="3"/>
        <v>8.2771000000000011E-2</v>
      </c>
    </row>
    <row r="18" spans="1:13" ht="18" customHeight="1" x14ac:dyDescent="0.25">
      <c r="A18" s="9" t="s">
        <v>16</v>
      </c>
      <c r="B18" s="10">
        <v>0.61160000000000003</v>
      </c>
      <c r="C18" s="11">
        <v>0.30409999999999998</v>
      </c>
      <c r="D18" s="12">
        <v>4.4499999999999998E-2</v>
      </c>
      <c r="E18" s="11">
        <v>1.0968</v>
      </c>
      <c r="F18" s="11">
        <v>0.2369</v>
      </c>
      <c r="G18" s="13">
        <v>4.0099999999999997E-6</v>
      </c>
      <c r="H18" s="10">
        <v>-0.41710000000000003</v>
      </c>
      <c r="I18" s="11">
        <v>0.14849999999999999</v>
      </c>
      <c r="J18" s="12">
        <v>5.0400000000000002E-3</v>
      </c>
      <c r="K18" s="12">
        <v>2.1299999999999999E-5</v>
      </c>
      <c r="L18" s="26">
        <f t="shared" si="2"/>
        <v>6.1160000000000006E-2</v>
      </c>
      <c r="M18" s="39">
        <f t="shared" si="3"/>
        <v>6.7970000000000003E-2</v>
      </c>
    </row>
    <row r="19" spans="1:13" ht="18" customHeight="1" x14ac:dyDescent="0.25">
      <c r="A19" s="9" t="s">
        <v>14</v>
      </c>
      <c r="B19" s="10">
        <v>6.8830000000000002E-2</v>
      </c>
      <c r="C19" s="11">
        <v>0.31</v>
      </c>
      <c r="D19" s="12">
        <v>0.82399999999999995</v>
      </c>
      <c r="E19" s="11">
        <v>-0.91490000000000005</v>
      </c>
      <c r="F19" s="11">
        <v>0.2586</v>
      </c>
      <c r="G19" s="13">
        <v>4.1800000000000002E-4</v>
      </c>
      <c r="H19" s="10">
        <v>0.15229999999999999</v>
      </c>
      <c r="I19" s="11">
        <v>0.151</v>
      </c>
      <c r="J19" s="12">
        <v>0.313</v>
      </c>
      <c r="K19" s="12">
        <v>1.01E-3</v>
      </c>
      <c r="L19" s="26">
        <f t="shared" si="2"/>
        <v>6.8830000000000002E-3</v>
      </c>
      <c r="M19" s="39">
        <f t="shared" si="3"/>
        <v>7.6260000000000008E-2</v>
      </c>
    </row>
    <row r="20" spans="1:13" ht="18" customHeight="1" x14ac:dyDescent="0.25">
      <c r="A20" s="9" t="s">
        <v>19</v>
      </c>
      <c r="B20" s="10">
        <v>-0.98350000000000004</v>
      </c>
      <c r="C20" s="11">
        <v>0.31369999999999998</v>
      </c>
      <c r="D20" s="12">
        <v>1.7600000000000001E-3</v>
      </c>
      <c r="E20" s="11">
        <v>-0.16500000000000001</v>
      </c>
      <c r="F20" s="11">
        <v>0.26019999999999999</v>
      </c>
      <c r="G20" s="13">
        <v>0.52600000000000002</v>
      </c>
      <c r="H20" s="10">
        <v>0.29949999999999999</v>
      </c>
      <c r="I20" s="11">
        <v>0.14979999999999999</v>
      </c>
      <c r="J20" s="12">
        <v>4.58E-2</v>
      </c>
      <c r="K20" s="12">
        <v>1.0999999999999999E-2</v>
      </c>
      <c r="L20" s="26">
        <f t="shared" si="2"/>
        <v>9.8350000000000007E-2</v>
      </c>
      <c r="M20" s="39">
        <f t="shared" si="3"/>
        <v>1.3449999999999998E-2</v>
      </c>
    </row>
    <row r="21" spans="1:13" ht="18" customHeight="1" x14ac:dyDescent="0.25">
      <c r="A21" s="9" t="s">
        <v>21</v>
      </c>
      <c r="B21" s="10">
        <v>-1.5397000000000001</v>
      </c>
      <c r="C21" s="11">
        <v>0.32229999999999998</v>
      </c>
      <c r="D21" s="12">
        <v>1.9700000000000002E-6</v>
      </c>
      <c r="E21" s="11">
        <v>-0.22969999999999999</v>
      </c>
      <c r="F21" s="11">
        <v>0.27050000000000002</v>
      </c>
      <c r="G21" s="13">
        <v>0.39600000000000002</v>
      </c>
      <c r="H21" s="10">
        <v>0.2394</v>
      </c>
      <c r="I21" s="11">
        <v>0.153</v>
      </c>
      <c r="J21" s="12">
        <v>0.11799999999999999</v>
      </c>
      <c r="K21" s="12">
        <v>3.9799999999999998E-5</v>
      </c>
      <c r="L21" s="26">
        <f t="shared" si="2"/>
        <v>0.15397</v>
      </c>
      <c r="M21" s="39">
        <f t="shared" si="3"/>
        <v>9.7000000000000146E-4</v>
      </c>
    </row>
    <row r="22" spans="1:13" ht="18" customHeight="1" x14ac:dyDescent="0.25">
      <c r="A22" s="9" t="s">
        <v>11</v>
      </c>
      <c r="B22" s="10">
        <v>1.0928</v>
      </c>
      <c r="C22" s="11">
        <v>0.3165</v>
      </c>
      <c r="D22" s="12">
        <v>5.6999999999999998E-4</v>
      </c>
      <c r="E22" s="11">
        <v>0.5363</v>
      </c>
      <c r="F22" s="11">
        <v>0.24970000000000001</v>
      </c>
      <c r="G22" s="13">
        <v>3.1899999999999998E-2</v>
      </c>
      <c r="H22" s="10">
        <v>-0.3574</v>
      </c>
      <c r="I22" s="11">
        <v>0.14169999999999999</v>
      </c>
      <c r="J22" s="12">
        <v>1.17E-2</v>
      </c>
      <c r="K22" s="12">
        <v>1.2199999999999999E-3</v>
      </c>
      <c r="L22" s="26">
        <f t="shared" si="2"/>
        <v>0.10928</v>
      </c>
      <c r="M22" s="39">
        <f t="shared" si="3"/>
        <v>1.789E-2</v>
      </c>
    </row>
    <row r="23" spans="1:13" ht="18" customHeight="1" x14ac:dyDescent="0.25">
      <c r="A23" s="9" t="s">
        <v>24</v>
      </c>
      <c r="B23" s="10">
        <v>0.94089999999999996</v>
      </c>
      <c r="C23" s="11">
        <v>0.34520000000000001</v>
      </c>
      <c r="D23" s="12">
        <v>6.4999999999999997E-3</v>
      </c>
      <c r="E23" s="11">
        <v>0.60170000000000001</v>
      </c>
      <c r="F23" s="11">
        <v>0.25629999999999997</v>
      </c>
      <c r="G23" s="13">
        <v>1.9E-2</v>
      </c>
      <c r="H23" s="10">
        <v>-0.4027</v>
      </c>
      <c r="I23" s="11">
        <v>0.14399999999999999</v>
      </c>
      <c r="J23" s="12">
        <v>5.2399999999999999E-3</v>
      </c>
      <c r="K23" s="12">
        <v>4.7400000000000003E-3</v>
      </c>
      <c r="L23" s="26">
        <f t="shared" si="2"/>
        <v>9.4089999999999993E-2</v>
      </c>
      <c r="M23" s="39">
        <f t="shared" si="3"/>
        <v>1.9900000000000001E-2</v>
      </c>
    </row>
    <row r="24" spans="1:13" ht="18" customHeight="1" x14ac:dyDescent="0.25">
      <c r="A24" s="9" t="s">
        <v>31</v>
      </c>
      <c r="B24" s="10">
        <v>0.7792</v>
      </c>
      <c r="C24" s="11">
        <v>0.3155</v>
      </c>
      <c r="D24" s="12">
        <v>1.3599999999999999E-2</v>
      </c>
      <c r="E24" s="11">
        <v>0.60329999999999995</v>
      </c>
      <c r="F24" s="11">
        <v>0.26300000000000001</v>
      </c>
      <c r="G24" s="13">
        <v>2.1999999999999999E-2</v>
      </c>
      <c r="H24" s="10">
        <v>-0.60860000000000003</v>
      </c>
      <c r="I24" s="11">
        <v>0.1462</v>
      </c>
      <c r="J24" s="12">
        <v>3.3399999999999999E-5</v>
      </c>
      <c r="K24" s="12">
        <v>2.2900000000000001E-4</v>
      </c>
      <c r="L24" s="26">
        <f t="shared" si="2"/>
        <v>7.7920000000000003E-2</v>
      </c>
      <c r="M24" s="39">
        <f t="shared" si="3"/>
        <v>5.3000000000000822E-4</v>
      </c>
    </row>
    <row r="25" spans="1:13" ht="18" customHeight="1" x14ac:dyDescent="0.25">
      <c r="A25" s="9" t="s">
        <v>29</v>
      </c>
      <c r="B25" s="10">
        <v>0.70240000000000002</v>
      </c>
      <c r="C25" s="11">
        <v>0.32250000000000001</v>
      </c>
      <c r="D25" s="12">
        <v>2.9600000000000001E-2</v>
      </c>
      <c r="E25" s="11">
        <v>0.3155</v>
      </c>
      <c r="F25" s="11">
        <v>0.26279999999999998</v>
      </c>
      <c r="G25" s="13">
        <v>0.23</v>
      </c>
      <c r="H25" s="10">
        <v>-0.2515</v>
      </c>
      <c r="I25" s="11">
        <v>0.15340000000000001</v>
      </c>
      <c r="J25" s="12">
        <v>0.10100000000000001</v>
      </c>
      <c r="K25" s="12">
        <v>0.107</v>
      </c>
      <c r="L25" s="26">
        <f t="shared" si="2"/>
        <v>7.0239999999999997E-2</v>
      </c>
      <c r="M25" s="39">
        <f t="shared" si="3"/>
        <v>6.4000000000000003E-3</v>
      </c>
    </row>
    <row r="26" spans="1:13" ht="18" customHeight="1" x14ac:dyDescent="0.25">
      <c r="A26" s="14" t="s">
        <v>17</v>
      </c>
      <c r="B26" s="15">
        <v>0.7157</v>
      </c>
      <c r="C26" s="16">
        <v>0.34399999999999997</v>
      </c>
      <c r="D26" s="17">
        <v>3.7699999999999997E-2</v>
      </c>
      <c r="E26" s="16">
        <v>0.9768</v>
      </c>
      <c r="F26" s="16">
        <v>0.25929999999999997</v>
      </c>
      <c r="G26" s="18">
        <v>1.7200000000000001E-4</v>
      </c>
      <c r="H26" s="15">
        <v>-0.46870000000000001</v>
      </c>
      <c r="I26" s="16">
        <v>0.1512</v>
      </c>
      <c r="J26" s="17">
        <v>1.97E-3</v>
      </c>
      <c r="K26" s="17">
        <v>4.06E-4</v>
      </c>
      <c r="L26" s="31">
        <f t="shared" si="2"/>
        <v>7.1569999999999995E-2</v>
      </c>
      <c r="M26" s="40">
        <f t="shared" si="3"/>
        <v>5.0810000000000001E-2</v>
      </c>
    </row>
    <row r="27" spans="1:13" ht="96" customHeight="1" x14ac:dyDescent="0.25">
      <c r="A27" s="47" t="s">
        <v>139</v>
      </c>
      <c r="B27" s="48"/>
      <c r="C27" s="48"/>
      <c r="D27" s="48"/>
      <c r="E27" s="48"/>
      <c r="F27" s="48"/>
      <c r="G27" s="48"/>
      <c r="H27" s="48"/>
      <c r="I27" s="48"/>
      <c r="J27" s="48"/>
      <c r="K27" s="48"/>
      <c r="L27" s="48"/>
      <c r="M27" s="48"/>
    </row>
    <row r="28" spans="1:13" ht="18" customHeight="1" x14ac:dyDescent="0.25">
      <c r="L28" s="3"/>
      <c r="M28" s="3"/>
    </row>
  </sheetData>
  <mergeCells count="7">
    <mergeCell ref="A27:M27"/>
    <mergeCell ref="A1:M1"/>
    <mergeCell ref="A2:M2"/>
    <mergeCell ref="L3:M3"/>
    <mergeCell ref="H3:J3"/>
    <mergeCell ref="B3:D3"/>
    <mergeCell ref="E3:G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M28"/>
  <sheetViews>
    <sheetView workbookViewId="0">
      <selection activeCell="J14" sqref="J14"/>
    </sheetView>
  </sheetViews>
  <sheetFormatPr defaultColWidth="9.140625" defaultRowHeight="18" customHeight="1" x14ac:dyDescent="0.25"/>
  <cols>
    <col min="1" max="1" width="12.7109375" style="3" customWidth="1"/>
    <col min="2" max="3" width="6.140625" style="19" customWidth="1"/>
    <col min="4" max="4" width="10" style="20" customWidth="1"/>
    <col min="5" max="6" width="6.140625" style="19" customWidth="1"/>
    <col min="7" max="7" width="10" style="20" customWidth="1"/>
    <col min="8" max="9" width="6.140625" style="19" customWidth="1"/>
    <col min="10" max="11" width="10" style="20" customWidth="1"/>
    <col min="12" max="13" width="12.7109375" style="21" customWidth="1"/>
    <col min="14" max="16384" width="9.140625" style="21"/>
  </cols>
  <sheetData>
    <row r="1" spans="1:13" s="3" customFormat="1" ht="36.6" customHeight="1" x14ac:dyDescent="0.25">
      <c r="A1" s="49" t="s">
        <v>140</v>
      </c>
      <c r="B1" s="49"/>
      <c r="C1" s="49"/>
      <c r="D1" s="49"/>
      <c r="E1" s="49"/>
      <c r="F1" s="49"/>
      <c r="G1" s="49"/>
      <c r="H1" s="49"/>
      <c r="I1" s="49"/>
      <c r="J1" s="49"/>
      <c r="K1" s="49"/>
      <c r="L1" s="49"/>
      <c r="M1" s="49"/>
    </row>
    <row r="2" spans="1:13" s="3" customFormat="1" ht="18" customHeight="1" x14ac:dyDescent="0.25">
      <c r="A2" s="50" t="s">
        <v>128</v>
      </c>
      <c r="B2" s="50"/>
      <c r="C2" s="50"/>
      <c r="D2" s="50"/>
      <c r="E2" s="50"/>
      <c r="F2" s="50"/>
      <c r="G2" s="50"/>
      <c r="H2" s="50"/>
      <c r="I2" s="50"/>
      <c r="J2" s="50"/>
      <c r="K2" s="50"/>
      <c r="L2" s="50"/>
      <c r="M2" s="50"/>
    </row>
    <row r="3" spans="1:13" ht="18" customHeight="1" x14ac:dyDescent="0.25">
      <c r="A3" s="1"/>
      <c r="B3" s="53" t="s">
        <v>118</v>
      </c>
      <c r="C3" s="54"/>
      <c r="D3" s="55"/>
      <c r="E3" s="54" t="s">
        <v>122</v>
      </c>
      <c r="F3" s="54"/>
      <c r="G3" s="54"/>
      <c r="H3" s="53" t="s">
        <v>123</v>
      </c>
      <c r="I3" s="54"/>
      <c r="J3" s="55"/>
      <c r="K3" s="2" t="s">
        <v>1</v>
      </c>
      <c r="L3" s="51" t="s">
        <v>131</v>
      </c>
      <c r="M3" s="52"/>
    </row>
    <row r="4" spans="1:13" ht="18" customHeight="1" x14ac:dyDescent="0.25">
      <c r="A4" s="4" t="s">
        <v>0</v>
      </c>
      <c r="B4" s="5" t="s">
        <v>119</v>
      </c>
      <c r="C4" s="6" t="s">
        <v>120</v>
      </c>
      <c r="D4" s="7" t="s">
        <v>121</v>
      </c>
      <c r="E4" s="6" t="s">
        <v>119</v>
      </c>
      <c r="F4" s="6" t="s">
        <v>120</v>
      </c>
      <c r="G4" s="8" t="s">
        <v>121</v>
      </c>
      <c r="H4" s="5" t="s">
        <v>119</v>
      </c>
      <c r="I4" s="6" t="s">
        <v>120</v>
      </c>
      <c r="J4" s="7" t="s">
        <v>121</v>
      </c>
      <c r="K4" s="7" t="s">
        <v>121</v>
      </c>
      <c r="L4" s="35" t="s">
        <v>118</v>
      </c>
      <c r="M4" s="36" t="s">
        <v>133</v>
      </c>
    </row>
    <row r="5" spans="1:13" ht="18" customHeight="1" x14ac:dyDescent="0.25">
      <c r="A5" s="9" t="s">
        <v>9</v>
      </c>
      <c r="B5" s="10">
        <v>-1.4732000000000001</v>
      </c>
      <c r="C5" s="11">
        <v>0.32650000000000001</v>
      </c>
      <c r="D5" s="12">
        <v>6.9399999999999996E-6</v>
      </c>
      <c r="E5" s="11">
        <v>2.128E-2</v>
      </c>
      <c r="F5" s="11">
        <v>0.1231</v>
      </c>
      <c r="G5" s="13">
        <v>0.86299999999999999</v>
      </c>
      <c r="H5" s="10">
        <v>5.385E-3</v>
      </c>
      <c r="I5" s="11">
        <v>9.7220000000000001E-2</v>
      </c>
      <c r="J5" s="12">
        <v>0.95599999999999996</v>
      </c>
      <c r="K5" s="12">
        <v>1.22E-4</v>
      </c>
      <c r="L5" s="26">
        <f>ABS(B5/10)</f>
        <v>0.14732000000000001</v>
      </c>
      <c r="M5" s="39">
        <f>ABS(E5+H5)/10</f>
        <v>2.6665E-3</v>
      </c>
    </row>
    <row r="6" spans="1:13" ht="18" customHeight="1" x14ac:dyDescent="0.25">
      <c r="A6" s="9" t="s">
        <v>7</v>
      </c>
      <c r="B6" s="10">
        <v>1.1615</v>
      </c>
      <c r="C6" s="11">
        <v>0.32390000000000002</v>
      </c>
      <c r="D6" s="12">
        <v>3.48E-4</v>
      </c>
      <c r="E6" s="11">
        <v>-2.572E-2</v>
      </c>
      <c r="F6" s="11">
        <v>0.12479999999999999</v>
      </c>
      <c r="G6" s="13">
        <v>0.83699999999999997</v>
      </c>
      <c r="H6" s="10">
        <v>-7.7990000000000004E-2</v>
      </c>
      <c r="I6" s="11">
        <v>0.1056</v>
      </c>
      <c r="J6" s="12">
        <v>0.46</v>
      </c>
      <c r="K6" s="12">
        <v>5.6600000000000001E-3</v>
      </c>
      <c r="L6" s="26">
        <f>ABS(B6/10)</f>
        <v>0.11615</v>
      </c>
      <c r="M6" s="39">
        <f>ABS(E6+H6)/10</f>
        <v>1.0371E-2</v>
      </c>
    </row>
    <row r="7" spans="1:13" ht="18" customHeight="1" x14ac:dyDescent="0.25">
      <c r="A7" s="9" t="s">
        <v>2</v>
      </c>
      <c r="B7" s="10">
        <v>-1.2384999999999999</v>
      </c>
      <c r="C7" s="11">
        <v>0.33410000000000001</v>
      </c>
      <c r="D7" s="12">
        <v>2.1800000000000001E-4</v>
      </c>
      <c r="E7" s="11">
        <v>0.1615</v>
      </c>
      <c r="F7" s="11">
        <v>0.12770000000000001</v>
      </c>
      <c r="G7" s="13">
        <v>0.20599999999999999</v>
      </c>
      <c r="H7" s="10">
        <v>0.10589999999999999</v>
      </c>
      <c r="I7" s="11">
        <v>0.10580000000000001</v>
      </c>
      <c r="J7" s="12">
        <v>0.317</v>
      </c>
      <c r="K7" s="12">
        <v>1.6900000000000001E-3</v>
      </c>
      <c r="L7" s="26">
        <f t="shared" ref="L7:L12" si="0">ABS(B7/10)</f>
        <v>0.12384999999999999</v>
      </c>
      <c r="M7" s="39">
        <f t="shared" ref="M7:M12" si="1">ABS(E7+H7)/10</f>
        <v>2.6739999999999996E-2</v>
      </c>
    </row>
    <row r="8" spans="1:13" ht="18" customHeight="1" x14ac:dyDescent="0.25">
      <c r="A8" s="9" t="s">
        <v>4</v>
      </c>
      <c r="B8" s="10">
        <v>-1.2343999999999999</v>
      </c>
      <c r="C8" s="11">
        <v>0.31130000000000002</v>
      </c>
      <c r="D8" s="12">
        <v>7.6899999999999999E-5</v>
      </c>
      <c r="E8" s="11">
        <v>-0.14929999999999999</v>
      </c>
      <c r="F8" s="11">
        <v>0.1229</v>
      </c>
      <c r="G8" s="13">
        <v>0.22500000000000001</v>
      </c>
      <c r="H8" s="10">
        <v>8.0030000000000004E-2</v>
      </c>
      <c r="I8" s="11">
        <v>0.1021</v>
      </c>
      <c r="J8" s="12">
        <v>0.433</v>
      </c>
      <c r="K8" s="12">
        <v>8.0699999999999999E-4</v>
      </c>
      <c r="L8" s="26">
        <f t="shared" si="0"/>
        <v>0.12343999999999999</v>
      </c>
      <c r="M8" s="39">
        <f t="shared" si="1"/>
        <v>6.9269999999999983E-3</v>
      </c>
    </row>
    <row r="9" spans="1:13" ht="18" customHeight="1" x14ac:dyDescent="0.25">
      <c r="A9" s="9" t="s">
        <v>6</v>
      </c>
      <c r="B9" s="10">
        <v>0.26069999999999999</v>
      </c>
      <c r="C9" s="11">
        <v>0.33610000000000001</v>
      </c>
      <c r="D9" s="12">
        <v>0.438</v>
      </c>
      <c r="E9" s="11">
        <v>-0.36309999999999998</v>
      </c>
      <c r="F9" s="11">
        <v>0.1323</v>
      </c>
      <c r="G9" s="13">
        <v>6.1199999999999996E-3</v>
      </c>
      <c r="H9" s="10">
        <v>-0.32879999999999998</v>
      </c>
      <c r="I9" s="11">
        <v>0.1047</v>
      </c>
      <c r="J9" s="12">
        <v>1.73E-3</v>
      </c>
      <c r="K9" s="12">
        <v>6.9700000000000003E-4</v>
      </c>
      <c r="L9" s="26">
        <f t="shared" si="0"/>
        <v>2.6069999999999999E-2</v>
      </c>
      <c r="M9" s="39">
        <f t="shared" si="1"/>
        <v>6.9190000000000002E-2</v>
      </c>
    </row>
    <row r="10" spans="1:13" ht="18" customHeight="1" x14ac:dyDescent="0.25">
      <c r="A10" s="9" t="s">
        <v>8</v>
      </c>
      <c r="B10" s="10">
        <v>0.1181</v>
      </c>
      <c r="C10" s="11">
        <v>0.33160000000000001</v>
      </c>
      <c r="D10" s="12">
        <v>0.72199999999999998</v>
      </c>
      <c r="E10" s="11">
        <v>6.1990000000000003E-2</v>
      </c>
      <c r="F10" s="11">
        <v>0.122</v>
      </c>
      <c r="G10" s="13">
        <v>0.61199999999999999</v>
      </c>
      <c r="H10" s="10">
        <v>0.36420000000000002</v>
      </c>
      <c r="I10" s="11">
        <v>9.6269999999999994E-2</v>
      </c>
      <c r="J10" s="12">
        <v>1.6200000000000001E-4</v>
      </c>
      <c r="K10" s="12">
        <v>1.08E-3</v>
      </c>
      <c r="L10" s="26">
        <f t="shared" si="0"/>
        <v>1.1809999999999999E-2</v>
      </c>
      <c r="M10" s="39">
        <f t="shared" si="1"/>
        <v>4.2619000000000004E-2</v>
      </c>
    </row>
    <row r="11" spans="1:13" ht="18" customHeight="1" x14ac:dyDescent="0.25">
      <c r="A11" s="9" t="s">
        <v>3</v>
      </c>
      <c r="B11" s="10">
        <v>-0.12130000000000001</v>
      </c>
      <c r="C11" s="11">
        <v>0.32390000000000002</v>
      </c>
      <c r="D11" s="12">
        <v>0.70799999999999996</v>
      </c>
      <c r="E11" s="11">
        <v>-0.16489999999999999</v>
      </c>
      <c r="F11" s="11">
        <v>0.1249</v>
      </c>
      <c r="G11" s="13">
        <v>0.187</v>
      </c>
      <c r="H11" s="10">
        <v>-0.37959999999999999</v>
      </c>
      <c r="I11" s="11">
        <v>0.10199999999999999</v>
      </c>
      <c r="J11" s="12">
        <v>2.05E-4</v>
      </c>
      <c r="K11" s="12">
        <v>9.2400000000000002E-4</v>
      </c>
      <c r="L11" s="26">
        <f t="shared" si="0"/>
        <v>1.213E-2</v>
      </c>
      <c r="M11" s="39">
        <f t="shared" si="1"/>
        <v>5.4449999999999998E-2</v>
      </c>
    </row>
    <row r="12" spans="1:13" ht="18" customHeight="1" x14ac:dyDescent="0.25">
      <c r="A12" s="14" t="s">
        <v>5</v>
      </c>
      <c r="B12" s="15">
        <v>-0.34560000000000002</v>
      </c>
      <c r="C12" s="16">
        <v>0.34470000000000001</v>
      </c>
      <c r="D12" s="17">
        <v>0.316</v>
      </c>
      <c r="E12" s="16">
        <v>-0.27389999999999998</v>
      </c>
      <c r="F12" s="16">
        <v>0.13350000000000001</v>
      </c>
      <c r="G12" s="18">
        <v>4.0300000000000002E-2</v>
      </c>
      <c r="H12" s="15">
        <v>-0.2424</v>
      </c>
      <c r="I12" s="16">
        <v>0.1038</v>
      </c>
      <c r="J12" s="17">
        <v>1.9699999999999999E-2</v>
      </c>
      <c r="K12" s="17">
        <v>1.18E-2</v>
      </c>
      <c r="L12" s="31">
        <f t="shared" si="0"/>
        <v>3.456E-2</v>
      </c>
      <c r="M12" s="40">
        <f t="shared" si="1"/>
        <v>5.1629999999999995E-2</v>
      </c>
    </row>
    <row r="13" spans="1:13" s="3" customFormat="1" ht="96" customHeight="1" x14ac:dyDescent="0.25">
      <c r="A13" s="47" t="s">
        <v>138</v>
      </c>
      <c r="B13" s="48"/>
      <c r="C13" s="48"/>
      <c r="D13" s="48"/>
      <c r="E13" s="48"/>
      <c r="F13" s="48"/>
      <c r="G13" s="48"/>
      <c r="H13" s="48"/>
      <c r="I13" s="48"/>
      <c r="J13" s="48"/>
      <c r="K13" s="48"/>
      <c r="L13" s="48"/>
      <c r="M13" s="48"/>
    </row>
    <row r="14" spans="1:13" ht="18" customHeight="1" x14ac:dyDescent="0.25">
      <c r="L14" s="27"/>
      <c r="M14" s="27"/>
    </row>
    <row r="15" spans="1:13" ht="18" customHeight="1" x14ac:dyDescent="0.25">
      <c r="L15" s="27"/>
      <c r="M15" s="27"/>
    </row>
    <row r="16" spans="1:13" ht="18" customHeight="1" x14ac:dyDescent="0.25">
      <c r="L16" s="27"/>
      <c r="M16" s="27"/>
    </row>
    <row r="17" spans="12:13" ht="18" customHeight="1" x14ac:dyDescent="0.25">
      <c r="L17" s="27"/>
      <c r="M17" s="27"/>
    </row>
    <row r="18" spans="12:13" ht="18" customHeight="1" x14ac:dyDescent="0.25">
      <c r="L18" s="27"/>
      <c r="M18" s="27"/>
    </row>
    <row r="19" spans="12:13" ht="18" customHeight="1" x14ac:dyDescent="0.25">
      <c r="L19" s="27"/>
      <c r="M19" s="27"/>
    </row>
    <row r="20" spans="12:13" ht="18" customHeight="1" x14ac:dyDescent="0.25">
      <c r="L20" s="27"/>
      <c r="M20" s="27"/>
    </row>
    <row r="21" spans="12:13" ht="18" customHeight="1" x14ac:dyDescent="0.25">
      <c r="L21" s="27"/>
      <c r="M21" s="27"/>
    </row>
    <row r="22" spans="12:13" ht="18" customHeight="1" x14ac:dyDescent="0.25">
      <c r="L22" s="27"/>
      <c r="M22" s="27"/>
    </row>
    <row r="23" spans="12:13" ht="18" customHeight="1" x14ac:dyDescent="0.25">
      <c r="L23" s="27"/>
      <c r="M23" s="27"/>
    </row>
    <row r="24" spans="12:13" ht="18" customHeight="1" x14ac:dyDescent="0.25">
      <c r="L24" s="27"/>
      <c r="M24" s="27"/>
    </row>
    <row r="25" spans="12:13" ht="18" customHeight="1" x14ac:dyDescent="0.25">
      <c r="L25" s="27"/>
      <c r="M25" s="27"/>
    </row>
    <row r="26" spans="12:13" ht="18" customHeight="1" x14ac:dyDescent="0.25">
      <c r="L26" s="27"/>
      <c r="M26" s="27"/>
    </row>
    <row r="27" spans="12:13" ht="18" customHeight="1" x14ac:dyDescent="0.25">
      <c r="L27" s="27"/>
      <c r="M27" s="27"/>
    </row>
    <row r="28" spans="12:13" ht="18" customHeight="1" x14ac:dyDescent="0.25">
      <c r="L28" s="3"/>
      <c r="M28" s="3"/>
    </row>
  </sheetData>
  <mergeCells count="7">
    <mergeCell ref="A13:M13"/>
    <mergeCell ref="A1:M1"/>
    <mergeCell ref="A2:M2"/>
    <mergeCell ref="L3:M3"/>
    <mergeCell ref="H3:J3"/>
    <mergeCell ref="B3:D3"/>
    <mergeCell ref="E3:G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8"/>
  <sheetViews>
    <sheetView workbookViewId="0">
      <selection sqref="A1:M1"/>
    </sheetView>
  </sheetViews>
  <sheetFormatPr defaultColWidth="9.140625" defaultRowHeight="18" customHeight="1" x14ac:dyDescent="0.25"/>
  <cols>
    <col min="1" max="1" width="12.7109375" style="3" customWidth="1"/>
    <col min="2" max="3" width="6.140625" style="19" customWidth="1"/>
    <col min="4" max="4" width="10" style="20" customWidth="1"/>
    <col min="5" max="6" width="6.140625" style="19" customWidth="1"/>
    <col min="7" max="7" width="10" style="20" customWidth="1"/>
    <col min="8" max="9" width="6.140625" style="19" customWidth="1"/>
    <col min="10" max="11" width="10" style="20" customWidth="1"/>
    <col min="12" max="13" width="12.7109375" style="21" customWidth="1"/>
    <col min="14" max="16384" width="9.140625" style="21"/>
  </cols>
  <sheetData>
    <row r="1" spans="1:13" s="3" customFormat="1" ht="36.6" customHeight="1" x14ac:dyDescent="0.25">
      <c r="A1" s="49" t="s">
        <v>140</v>
      </c>
      <c r="B1" s="49"/>
      <c r="C1" s="49"/>
      <c r="D1" s="49"/>
      <c r="E1" s="49"/>
      <c r="F1" s="49"/>
      <c r="G1" s="49"/>
      <c r="H1" s="49"/>
      <c r="I1" s="49"/>
      <c r="J1" s="49"/>
      <c r="K1" s="49"/>
      <c r="L1" s="49"/>
      <c r="M1" s="49"/>
    </row>
    <row r="2" spans="1:13" s="3" customFormat="1" ht="18" customHeight="1" x14ac:dyDescent="0.25">
      <c r="A2" s="50" t="s">
        <v>129</v>
      </c>
      <c r="B2" s="50"/>
      <c r="C2" s="50"/>
      <c r="D2" s="50"/>
      <c r="E2" s="50"/>
      <c r="F2" s="50"/>
      <c r="G2" s="50"/>
      <c r="H2" s="50"/>
      <c r="I2" s="50"/>
      <c r="J2" s="50"/>
      <c r="K2" s="50"/>
      <c r="L2" s="50"/>
      <c r="M2" s="50"/>
    </row>
    <row r="3" spans="1:13" ht="18" customHeight="1" x14ac:dyDescent="0.25">
      <c r="A3" s="1"/>
      <c r="B3" s="53" t="s">
        <v>118</v>
      </c>
      <c r="C3" s="54"/>
      <c r="D3" s="55"/>
      <c r="E3" s="54" t="s">
        <v>122</v>
      </c>
      <c r="F3" s="54"/>
      <c r="G3" s="54"/>
      <c r="H3" s="53" t="s">
        <v>123</v>
      </c>
      <c r="I3" s="54"/>
      <c r="J3" s="55"/>
      <c r="K3" s="2" t="s">
        <v>1</v>
      </c>
      <c r="L3" s="51" t="s">
        <v>131</v>
      </c>
      <c r="M3" s="52"/>
    </row>
    <row r="4" spans="1:13" ht="18" customHeight="1" x14ac:dyDescent="0.25">
      <c r="A4" s="4" t="s">
        <v>0</v>
      </c>
      <c r="B4" s="5" t="s">
        <v>119</v>
      </c>
      <c r="C4" s="6" t="s">
        <v>120</v>
      </c>
      <c r="D4" s="7" t="s">
        <v>121</v>
      </c>
      <c r="E4" s="6" t="s">
        <v>119</v>
      </c>
      <c r="F4" s="6" t="s">
        <v>120</v>
      </c>
      <c r="G4" s="8" t="s">
        <v>121</v>
      </c>
      <c r="H4" s="5" t="s">
        <v>119</v>
      </c>
      <c r="I4" s="6" t="s">
        <v>120</v>
      </c>
      <c r="J4" s="7" t="s">
        <v>121</v>
      </c>
      <c r="K4" s="7" t="s">
        <v>121</v>
      </c>
      <c r="L4" s="35" t="s">
        <v>118</v>
      </c>
      <c r="M4" s="36" t="s">
        <v>130</v>
      </c>
    </row>
    <row r="5" spans="1:13" ht="18" customHeight="1" x14ac:dyDescent="0.25">
      <c r="A5" s="9" t="s">
        <v>42</v>
      </c>
      <c r="B5" s="10">
        <v>1.0757000000000001</v>
      </c>
      <c r="C5" s="11">
        <v>0.35659999999999997</v>
      </c>
      <c r="D5" s="12">
        <v>2.6099999999999999E-3</v>
      </c>
      <c r="E5" s="11">
        <v>0.35420000000000001</v>
      </c>
      <c r="F5" s="11">
        <v>0.22989999999999999</v>
      </c>
      <c r="G5" s="13">
        <v>0.124</v>
      </c>
      <c r="H5" s="10">
        <v>-0.14990000000000001</v>
      </c>
      <c r="I5" s="11">
        <v>0.15909999999999999</v>
      </c>
      <c r="J5" s="12">
        <v>0.34599999999999997</v>
      </c>
      <c r="K5" s="12">
        <v>3.9500000000000004E-3</v>
      </c>
      <c r="L5" s="26">
        <f>ABS(B5/10)</f>
        <v>0.10757000000000001</v>
      </c>
      <c r="M5" s="39">
        <f>ABS(E5+H5)/10</f>
        <v>2.043E-2</v>
      </c>
    </row>
    <row r="6" spans="1:13" ht="18" customHeight="1" x14ac:dyDescent="0.25">
      <c r="A6" s="9" t="s">
        <v>37</v>
      </c>
      <c r="B6" s="10">
        <v>-1.1174999999999999</v>
      </c>
      <c r="C6" s="11">
        <v>0.36059999999999998</v>
      </c>
      <c r="D6" s="12">
        <v>1.99E-3</v>
      </c>
      <c r="E6" s="11">
        <v>-0.12759999999999999</v>
      </c>
      <c r="F6" s="11">
        <v>0.218</v>
      </c>
      <c r="G6" s="13">
        <v>0.55800000000000005</v>
      </c>
      <c r="H6" s="10">
        <v>-1.1100000000000001E-3</v>
      </c>
      <c r="I6" s="11">
        <v>0.1714</v>
      </c>
      <c r="J6" s="12">
        <v>0.995</v>
      </c>
      <c r="K6" s="12">
        <v>5.3400000000000001E-3</v>
      </c>
      <c r="L6" s="26">
        <f>ABS(B6/10)</f>
        <v>0.11174999999999999</v>
      </c>
      <c r="M6" s="39">
        <f>ABS(E6+H6)/10</f>
        <v>1.2870999999999999E-2</v>
      </c>
    </row>
    <row r="7" spans="1:13" ht="18" customHeight="1" x14ac:dyDescent="0.25">
      <c r="A7" s="9" t="s">
        <v>33</v>
      </c>
      <c r="B7" s="10">
        <v>1.2159</v>
      </c>
      <c r="C7" s="11">
        <v>0.36459999999999998</v>
      </c>
      <c r="D7" s="12">
        <v>8.8000000000000003E-4</v>
      </c>
      <c r="E7" s="11">
        <v>0.1178</v>
      </c>
      <c r="F7" s="11">
        <v>0.2165</v>
      </c>
      <c r="G7" s="13">
        <v>0.58599999999999997</v>
      </c>
      <c r="H7" s="10">
        <v>-6.4240000000000005E-2</v>
      </c>
      <c r="I7" s="11">
        <v>0.16719999999999999</v>
      </c>
      <c r="J7" s="12">
        <v>0.70099999999999996</v>
      </c>
      <c r="K7" s="12">
        <v>6.1700000000000001E-3</v>
      </c>
      <c r="L7" s="26">
        <f t="shared" ref="L7:L20" si="0">ABS(B7/10)</f>
        <v>0.12159</v>
      </c>
      <c r="M7" s="39">
        <f t="shared" ref="M7:M20" si="1">ABS(E7+H7)/10</f>
        <v>5.3559999999999997E-3</v>
      </c>
    </row>
    <row r="8" spans="1:13" ht="18" customHeight="1" x14ac:dyDescent="0.25">
      <c r="A8" s="9" t="s">
        <v>38</v>
      </c>
      <c r="B8" s="10">
        <v>-1.1480999999999999</v>
      </c>
      <c r="C8" s="11">
        <v>0.36420000000000002</v>
      </c>
      <c r="D8" s="12">
        <v>1.66E-3</v>
      </c>
      <c r="E8" s="11">
        <v>-6.3460000000000003E-2</v>
      </c>
      <c r="F8" s="11">
        <v>0.24210000000000001</v>
      </c>
      <c r="G8" s="13">
        <v>0.79300000000000004</v>
      </c>
      <c r="H8" s="10">
        <v>-1.9439999999999999E-2</v>
      </c>
      <c r="I8" s="11">
        <v>0.16450000000000001</v>
      </c>
      <c r="J8" s="12">
        <v>0.90600000000000003</v>
      </c>
      <c r="K8" s="12">
        <v>4.4200000000000003E-3</v>
      </c>
      <c r="L8" s="26">
        <f t="shared" si="0"/>
        <v>0.11481</v>
      </c>
      <c r="M8" s="39">
        <f t="shared" si="1"/>
        <v>8.2900000000000005E-3</v>
      </c>
    </row>
    <row r="9" spans="1:13" ht="18" customHeight="1" x14ac:dyDescent="0.25">
      <c r="A9" s="9" t="s">
        <v>45</v>
      </c>
      <c r="B9" s="10">
        <v>0.87209999999999999</v>
      </c>
      <c r="C9" s="11">
        <v>0.35139999999999999</v>
      </c>
      <c r="D9" s="12">
        <v>1.32E-2</v>
      </c>
      <c r="E9" s="11">
        <v>0.4229</v>
      </c>
      <c r="F9" s="11">
        <v>0.21959999999999999</v>
      </c>
      <c r="G9" s="13">
        <v>5.4399999999999997E-2</v>
      </c>
      <c r="H9" s="10">
        <v>-0.11020000000000001</v>
      </c>
      <c r="I9" s="11">
        <v>0.16270000000000001</v>
      </c>
      <c r="J9" s="12">
        <v>0.498</v>
      </c>
      <c r="K9" s="12">
        <v>6.9199999999999999E-3</v>
      </c>
      <c r="L9" s="26">
        <f t="shared" si="0"/>
        <v>8.7209999999999996E-2</v>
      </c>
      <c r="M9" s="39">
        <f t="shared" si="1"/>
        <v>3.1269999999999999E-2</v>
      </c>
    </row>
    <row r="10" spans="1:13" ht="18" customHeight="1" x14ac:dyDescent="0.25">
      <c r="A10" s="9" t="s">
        <v>47</v>
      </c>
      <c r="B10" s="10">
        <v>-1.4991000000000001</v>
      </c>
      <c r="C10" s="11">
        <v>0.3579</v>
      </c>
      <c r="D10" s="12">
        <v>3.01E-5</v>
      </c>
      <c r="E10" s="11">
        <v>0.19370000000000001</v>
      </c>
      <c r="F10" s="11">
        <v>0.23769999999999999</v>
      </c>
      <c r="G10" s="13">
        <v>0.41499999999999998</v>
      </c>
      <c r="H10" s="10">
        <v>6.0339999999999998E-2</v>
      </c>
      <c r="I10" s="11">
        <v>0.17760000000000001</v>
      </c>
      <c r="J10" s="12">
        <v>0.73399999999999999</v>
      </c>
      <c r="K10" s="12">
        <v>2.8699999999999998E-4</v>
      </c>
      <c r="L10" s="26">
        <f t="shared" si="0"/>
        <v>0.14991000000000002</v>
      </c>
      <c r="M10" s="39">
        <f t="shared" si="1"/>
        <v>2.5403999999999999E-2</v>
      </c>
    </row>
    <row r="11" spans="1:13" ht="18" customHeight="1" x14ac:dyDescent="0.25">
      <c r="A11" s="9" t="s">
        <v>17</v>
      </c>
      <c r="B11" s="10">
        <v>1.1169</v>
      </c>
      <c r="C11" s="11">
        <v>0.38109999999999999</v>
      </c>
      <c r="D11" s="12">
        <v>3.4499999999999999E-3</v>
      </c>
      <c r="E11" s="11">
        <v>0.66379999999999995</v>
      </c>
      <c r="F11" s="11">
        <v>0.224</v>
      </c>
      <c r="G11" s="13">
        <v>3.1099999999999999E-3</v>
      </c>
      <c r="H11" s="10">
        <v>-0.22289999999999999</v>
      </c>
      <c r="I11" s="11">
        <v>0.16830000000000001</v>
      </c>
      <c r="J11" s="12">
        <v>0.186</v>
      </c>
      <c r="K11" s="12">
        <v>2.4399999999999999E-4</v>
      </c>
      <c r="L11" s="26">
        <f t="shared" si="0"/>
        <v>0.11169</v>
      </c>
      <c r="M11" s="39">
        <f t="shared" si="1"/>
        <v>4.4089999999999997E-2</v>
      </c>
    </row>
    <row r="12" spans="1:13" ht="18" customHeight="1" x14ac:dyDescent="0.25">
      <c r="A12" s="9" t="s">
        <v>40</v>
      </c>
      <c r="B12" s="10">
        <v>-0.20480000000000001</v>
      </c>
      <c r="C12" s="11">
        <v>0.36959999999999998</v>
      </c>
      <c r="D12" s="12">
        <v>0.57999999999999996</v>
      </c>
      <c r="E12" s="11">
        <v>-0.35730000000000001</v>
      </c>
      <c r="F12" s="11">
        <v>0.27379999999999999</v>
      </c>
      <c r="G12" s="13">
        <v>0.192</v>
      </c>
      <c r="H12" s="10">
        <v>-0.25069999999999998</v>
      </c>
      <c r="I12" s="11">
        <v>0.16550000000000001</v>
      </c>
      <c r="J12" s="12">
        <v>0.13</v>
      </c>
      <c r="K12" s="12">
        <v>1.5900000000000001E-3</v>
      </c>
      <c r="L12" s="26">
        <f t="shared" si="0"/>
        <v>2.0480000000000002E-2</v>
      </c>
      <c r="M12" s="39">
        <f t="shared" si="1"/>
        <v>6.08E-2</v>
      </c>
    </row>
    <row r="13" spans="1:13" ht="18" customHeight="1" x14ac:dyDescent="0.25">
      <c r="A13" s="9" t="s">
        <v>46</v>
      </c>
      <c r="B13" s="10">
        <v>0.15920000000000001</v>
      </c>
      <c r="C13" s="11">
        <v>0.35389999999999999</v>
      </c>
      <c r="D13" s="12">
        <v>0.65300000000000002</v>
      </c>
      <c r="E13" s="11">
        <v>0.67969999999999997</v>
      </c>
      <c r="F13" s="11">
        <v>0.1971</v>
      </c>
      <c r="G13" s="13">
        <v>5.7899999999999998E-4</v>
      </c>
      <c r="H13" s="10"/>
      <c r="I13" s="11"/>
      <c r="J13" s="12"/>
      <c r="K13" s="12">
        <v>1.31E-3</v>
      </c>
      <c r="L13" s="26">
        <f t="shared" si="0"/>
        <v>1.592E-2</v>
      </c>
      <c r="M13" s="39">
        <f t="shared" si="1"/>
        <v>6.7970000000000003E-2</v>
      </c>
    </row>
    <row r="14" spans="1:13" ht="18" customHeight="1" x14ac:dyDescent="0.25">
      <c r="A14" s="9" t="s">
        <v>48</v>
      </c>
      <c r="B14" s="10">
        <v>-7.5319999999999998E-2</v>
      </c>
      <c r="C14" s="11">
        <v>0.36130000000000001</v>
      </c>
      <c r="D14" s="12">
        <v>0.83499999999999996</v>
      </c>
      <c r="E14" s="11">
        <v>-0.3871</v>
      </c>
      <c r="F14" s="11">
        <v>0.21729999999999999</v>
      </c>
      <c r="G14" s="13">
        <v>7.4999999999999997E-2</v>
      </c>
      <c r="H14" s="10">
        <v>-0.26800000000000002</v>
      </c>
      <c r="I14" s="11">
        <v>0.15509999999999999</v>
      </c>
      <c r="J14" s="12">
        <v>8.4199999999999997E-2</v>
      </c>
      <c r="K14" s="12">
        <v>1.72E-3</v>
      </c>
      <c r="L14" s="26">
        <f t="shared" si="0"/>
        <v>7.5319999999999996E-3</v>
      </c>
      <c r="M14" s="39">
        <f t="shared" si="1"/>
        <v>6.5509999999999999E-2</v>
      </c>
    </row>
    <row r="15" spans="1:13" ht="18" customHeight="1" x14ac:dyDescent="0.25">
      <c r="A15" s="9" t="s">
        <v>41</v>
      </c>
      <c r="B15" s="10">
        <v>0.21779999999999999</v>
      </c>
      <c r="C15" s="11">
        <v>0.3342</v>
      </c>
      <c r="D15" s="12">
        <v>0.51500000000000001</v>
      </c>
      <c r="E15" s="11">
        <v>0.58760000000000001</v>
      </c>
      <c r="F15" s="11">
        <v>0.18429999999999999</v>
      </c>
      <c r="G15" s="13">
        <v>1.4599999999999999E-3</v>
      </c>
      <c r="H15" s="10"/>
      <c r="I15" s="11"/>
      <c r="J15" s="12"/>
      <c r="K15" s="12">
        <v>3.49E-3</v>
      </c>
      <c r="L15" s="26">
        <f t="shared" si="0"/>
        <v>2.1780000000000001E-2</v>
      </c>
      <c r="M15" s="39">
        <f t="shared" si="1"/>
        <v>5.876E-2</v>
      </c>
    </row>
    <row r="16" spans="1:13" ht="18" customHeight="1" x14ac:dyDescent="0.25">
      <c r="A16" s="9" t="s">
        <v>36</v>
      </c>
      <c r="B16" s="10">
        <v>-1.4676</v>
      </c>
      <c r="C16" s="11">
        <v>0.36309999999999998</v>
      </c>
      <c r="D16" s="12">
        <v>5.63E-5</v>
      </c>
      <c r="E16" s="11">
        <v>9.8080000000000001E-2</v>
      </c>
      <c r="F16" s="11">
        <v>0.25209999999999999</v>
      </c>
      <c r="G16" s="13">
        <v>0.69699999999999995</v>
      </c>
      <c r="H16" s="10">
        <v>9.425E-2</v>
      </c>
      <c r="I16" s="11">
        <v>0.16639999999999999</v>
      </c>
      <c r="J16" s="12">
        <v>0.57099999999999995</v>
      </c>
      <c r="K16" s="12">
        <v>8.0900000000000004E-4</v>
      </c>
      <c r="L16" s="26">
        <f t="shared" si="0"/>
        <v>0.14676</v>
      </c>
      <c r="M16" s="39">
        <f t="shared" si="1"/>
        <v>1.9233E-2</v>
      </c>
    </row>
    <row r="17" spans="1:13" ht="18" customHeight="1" x14ac:dyDescent="0.25">
      <c r="A17" s="9" t="s">
        <v>43</v>
      </c>
      <c r="B17" s="10">
        <v>0.88160000000000005</v>
      </c>
      <c r="C17" s="11">
        <v>0.35220000000000001</v>
      </c>
      <c r="D17" s="12">
        <v>1.24E-2</v>
      </c>
      <c r="E17" s="11">
        <v>0.28129999999999999</v>
      </c>
      <c r="F17" s="11">
        <v>0.2364</v>
      </c>
      <c r="G17" s="13">
        <v>0.23400000000000001</v>
      </c>
      <c r="H17" s="10">
        <v>-9.6329999999999999E-2</v>
      </c>
      <c r="I17" s="11">
        <v>0.17249999999999999</v>
      </c>
      <c r="J17" s="12">
        <v>0.57699999999999996</v>
      </c>
      <c r="K17" s="12">
        <v>2.69E-2</v>
      </c>
      <c r="L17" s="26">
        <f t="shared" si="0"/>
        <v>8.8160000000000002E-2</v>
      </c>
      <c r="M17" s="39">
        <f t="shared" si="1"/>
        <v>1.8497E-2</v>
      </c>
    </row>
    <row r="18" spans="1:13" ht="18" customHeight="1" x14ac:dyDescent="0.25">
      <c r="A18" s="9" t="s">
        <v>35</v>
      </c>
      <c r="B18" s="10">
        <v>1.5445</v>
      </c>
      <c r="C18" s="11">
        <v>0.34699999999999998</v>
      </c>
      <c r="D18" s="12">
        <v>9.3600000000000002E-6</v>
      </c>
      <c r="E18" s="11">
        <v>0.157</v>
      </c>
      <c r="F18" s="11">
        <v>0.2316</v>
      </c>
      <c r="G18" s="13">
        <v>0.498</v>
      </c>
      <c r="H18" s="10">
        <v>-0.42359999999999998</v>
      </c>
      <c r="I18" s="11">
        <v>0.1575</v>
      </c>
      <c r="J18" s="12">
        <v>7.2700000000000004E-3</v>
      </c>
      <c r="K18" s="12">
        <v>9.2700000000000004E-5</v>
      </c>
      <c r="L18" s="26">
        <f t="shared" si="0"/>
        <v>0.15445</v>
      </c>
      <c r="M18" s="39">
        <f t="shared" si="1"/>
        <v>2.6659999999999996E-2</v>
      </c>
    </row>
    <row r="19" spans="1:13" ht="18" customHeight="1" x14ac:dyDescent="0.25">
      <c r="A19" s="9" t="s">
        <v>39</v>
      </c>
      <c r="B19" s="10">
        <v>-1.1628000000000001</v>
      </c>
      <c r="C19" s="11">
        <v>0.35299999999999998</v>
      </c>
      <c r="D19" s="12">
        <v>1.0200000000000001E-3</v>
      </c>
      <c r="E19" s="11">
        <v>5.0819999999999997E-2</v>
      </c>
      <c r="F19" s="11">
        <v>0.22969999999999999</v>
      </c>
      <c r="G19" s="13">
        <v>0.82499999999999996</v>
      </c>
      <c r="H19" s="10">
        <v>0.30249999999999999</v>
      </c>
      <c r="I19" s="11">
        <v>0.1575</v>
      </c>
      <c r="J19" s="12">
        <v>5.5100000000000003E-2</v>
      </c>
      <c r="K19" s="12">
        <v>7.1799999999999998E-3</v>
      </c>
      <c r="L19" s="26">
        <f t="shared" si="0"/>
        <v>0.11628000000000001</v>
      </c>
      <c r="M19" s="39">
        <f t="shared" si="1"/>
        <v>3.5331999999999995E-2</v>
      </c>
    </row>
    <row r="20" spans="1:13" ht="18" customHeight="1" x14ac:dyDescent="0.25">
      <c r="A20" s="14" t="s">
        <v>44</v>
      </c>
      <c r="B20" s="15">
        <v>1.1113</v>
      </c>
      <c r="C20" s="16">
        <v>0.34710000000000002</v>
      </c>
      <c r="D20" s="17">
        <v>1.4E-3</v>
      </c>
      <c r="E20" s="16">
        <v>0.48820000000000002</v>
      </c>
      <c r="F20" s="16">
        <v>0.21840000000000001</v>
      </c>
      <c r="G20" s="18">
        <v>2.5600000000000001E-2</v>
      </c>
      <c r="H20" s="15">
        <v>-0.60640000000000005</v>
      </c>
      <c r="I20" s="16">
        <v>0.153</v>
      </c>
      <c r="J20" s="17">
        <v>7.86E-5</v>
      </c>
      <c r="K20" s="17">
        <v>2.7900000000000001E-4</v>
      </c>
      <c r="L20" s="31">
        <f t="shared" si="0"/>
        <v>0.11112999999999999</v>
      </c>
      <c r="M20" s="40">
        <f t="shared" si="1"/>
        <v>1.1820000000000002E-2</v>
      </c>
    </row>
    <row r="21" spans="1:13" s="3" customFormat="1" ht="96" customHeight="1" x14ac:dyDescent="0.25">
      <c r="A21" s="47" t="s">
        <v>137</v>
      </c>
      <c r="B21" s="48"/>
      <c r="C21" s="48"/>
      <c r="D21" s="48"/>
      <c r="E21" s="48"/>
      <c r="F21" s="48"/>
      <c r="G21" s="48"/>
      <c r="H21" s="48"/>
      <c r="I21" s="48"/>
      <c r="J21" s="48"/>
      <c r="K21" s="48"/>
      <c r="L21" s="48"/>
      <c r="M21" s="48"/>
    </row>
    <row r="22" spans="1:13" ht="18" customHeight="1" x14ac:dyDescent="0.25">
      <c r="L22" s="27"/>
      <c r="M22" s="27"/>
    </row>
    <row r="23" spans="1:13" ht="18" customHeight="1" x14ac:dyDescent="0.25">
      <c r="L23" s="27"/>
      <c r="M23" s="27"/>
    </row>
    <row r="24" spans="1:13" ht="18" customHeight="1" x14ac:dyDescent="0.25">
      <c r="L24" s="27"/>
      <c r="M24" s="27"/>
    </row>
    <row r="25" spans="1:13" ht="18" customHeight="1" x14ac:dyDescent="0.25">
      <c r="L25" s="27"/>
      <c r="M25" s="27"/>
    </row>
    <row r="26" spans="1:13" ht="18" customHeight="1" x14ac:dyDescent="0.25">
      <c r="L26" s="27"/>
      <c r="M26" s="27"/>
    </row>
    <row r="27" spans="1:13" ht="18" customHeight="1" x14ac:dyDescent="0.25">
      <c r="L27" s="27"/>
      <c r="M27" s="27"/>
    </row>
    <row r="28" spans="1:13" ht="18" customHeight="1" x14ac:dyDescent="0.25">
      <c r="L28" s="3"/>
      <c r="M28" s="3"/>
    </row>
  </sheetData>
  <mergeCells count="7">
    <mergeCell ref="A21:M21"/>
    <mergeCell ref="A1:M1"/>
    <mergeCell ref="A2:M2"/>
    <mergeCell ref="L3:M3"/>
    <mergeCell ref="H3:J3"/>
    <mergeCell ref="B3:D3"/>
    <mergeCell ref="E3:G3"/>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28"/>
  <sheetViews>
    <sheetView workbookViewId="0">
      <selection activeCell="A2" sqref="A2:H2"/>
    </sheetView>
  </sheetViews>
  <sheetFormatPr defaultColWidth="9.140625" defaultRowHeight="18" customHeight="1" x14ac:dyDescent="0.25"/>
  <cols>
    <col min="1" max="1" width="12.7109375" style="3" customWidth="1"/>
    <col min="2" max="3" width="6.140625" style="19" customWidth="1"/>
    <col min="4" max="4" width="10" style="20" customWidth="1"/>
    <col min="5" max="6" width="6.140625" style="19" customWidth="1"/>
    <col min="7" max="8" width="10" style="20" customWidth="1"/>
    <col min="9" max="10" width="14.7109375" style="21" customWidth="1"/>
    <col min="11" max="16384" width="9.140625" style="21"/>
  </cols>
  <sheetData>
    <row r="1" spans="1:10" ht="36.6" customHeight="1" x14ac:dyDescent="0.25">
      <c r="A1" s="49" t="s">
        <v>140</v>
      </c>
      <c r="B1" s="49"/>
      <c r="C1" s="49"/>
      <c r="D1" s="49"/>
      <c r="E1" s="49"/>
      <c r="F1" s="49"/>
      <c r="G1" s="49"/>
      <c r="H1" s="49"/>
      <c r="I1" s="49"/>
      <c r="J1" s="49"/>
    </row>
    <row r="2" spans="1:10" ht="18" customHeight="1" x14ac:dyDescent="0.25">
      <c r="A2" s="50" t="s">
        <v>125</v>
      </c>
      <c r="B2" s="50"/>
      <c r="C2" s="50"/>
      <c r="D2" s="50"/>
      <c r="E2" s="50"/>
      <c r="F2" s="50"/>
      <c r="G2" s="50"/>
      <c r="H2" s="50"/>
      <c r="I2" s="3"/>
      <c r="J2" s="3"/>
    </row>
    <row r="3" spans="1:10" ht="18" customHeight="1" x14ac:dyDescent="0.25">
      <c r="A3" s="1"/>
      <c r="B3" s="53" t="s">
        <v>118</v>
      </c>
      <c r="C3" s="54"/>
      <c r="D3" s="55"/>
      <c r="E3" s="54" t="s">
        <v>122</v>
      </c>
      <c r="F3" s="54"/>
      <c r="G3" s="54"/>
      <c r="H3" s="22" t="s">
        <v>1</v>
      </c>
      <c r="I3" s="51" t="s">
        <v>131</v>
      </c>
      <c r="J3" s="52"/>
    </row>
    <row r="4" spans="1:10" ht="18" customHeight="1" x14ac:dyDescent="0.25">
      <c r="A4" s="4" t="s">
        <v>0</v>
      </c>
      <c r="B4" s="5" t="s">
        <v>119</v>
      </c>
      <c r="C4" s="6" t="s">
        <v>120</v>
      </c>
      <c r="D4" s="7" t="s">
        <v>121</v>
      </c>
      <c r="E4" s="6" t="s">
        <v>119</v>
      </c>
      <c r="F4" s="6" t="s">
        <v>120</v>
      </c>
      <c r="G4" s="8" t="s">
        <v>121</v>
      </c>
      <c r="H4" s="23" t="s">
        <v>121</v>
      </c>
      <c r="I4" s="45" t="s">
        <v>118</v>
      </c>
      <c r="J4" s="46" t="s">
        <v>132</v>
      </c>
    </row>
    <row r="5" spans="1:10" ht="18" customHeight="1" x14ac:dyDescent="0.25">
      <c r="A5" s="9" t="s">
        <v>54</v>
      </c>
      <c r="B5" s="10">
        <v>-1.1341000000000001</v>
      </c>
      <c r="C5" s="11">
        <v>0.3296</v>
      </c>
      <c r="D5" s="12">
        <v>5.9400000000000002E-4</v>
      </c>
      <c r="E5" s="11">
        <v>-0.25340000000000001</v>
      </c>
      <c r="F5" s="11">
        <v>0.21820000000000001</v>
      </c>
      <c r="G5" s="13">
        <v>0.246</v>
      </c>
      <c r="H5" s="43">
        <v>2.42E-4</v>
      </c>
      <c r="I5" s="37">
        <f>ABS(B5/10)</f>
        <v>0.11341000000000001</v>
      </c>
      <c r="J5" s="38">
        <f>ABS(E5/10)</f>
        <v>2.5340000000000001E-2</v>
      </c>
    </row>
    <row r="6" spans="1:10" ht="18" customHeight="1" x14ac:dyDescent="0.25">
      <c r="A6" s="9" t="s">
        <v>38</v>
      </c>
      <c r="B6" s="10">
        <v>-1.3484</v>
      </c>
      <c r="C6" s="11">
        <v>0.33579999999999999</v>
      </c>
      <c r="D6" s="12">
        <v>6.1799999999999998E-5</v>
      </c>
      <c r="E6" s="11">
        <v>0.27710000000000001</v>
      </c>
      <c r="F6" s="11">
        <v>0.22159999999999999</v>
      </c>
      <c r="G6" s="13">
        <v>0.21099999999999999</v>
      </c>
      <c r="H6" s="43">
        <v>3.5599999999999998E-4</v>
      </c>
      <c r="I6" s="26">
        <f t="shared" ref="I6:I19" si="0">ABS(B6/10)</f>
        <v>0.13484000000000002</v>
      </c>
      <c r="J6" s="39">
        <f t="shared" ref="J6:J19" si="1">ABS(E6/10)</f>
        <v>2.7710000000000002E-2</v>
      </c>
    </row>
    <row r="7" spans="1:10" ht="18" customHeight="1" x14ac:dyDescent="0.25">
      <c r="A7" s="9" t="s">
        <v>61</v>
      </c>
      <c r="B7" s="10">
        <v>1.4548000000000001</v>
      </c>
      <c r="C7" s="11">
        <v>0.31330000000000002</v>
      </c>
      <c r="D7" s="12">
        <v>3.67E-6</v>
      </c>
      <c r="E7" s="11">
        <v>-0.11509999999999999</v>
      </c>
      <c r="F7" s="11">
        <v>0.21629999999999999</v>
      </c>
      <c r="G7" s="13">
        <v>0.59499999999999997</v>
      </c>
      <c r="H7" s="43">
        <v>1.88E-5</v>
      </c>
      <c r="I7" s="26">
        <f t="shared" si="0"/>
        <v>0.14548</v>
      </c>
      <c r="J7" s="39">
        <f t="shared" si="1"/>
        <v>1.1509999999999999E-2</v>
      </c>
    </row>
    <row r="8" spans="1:10" ht="18" customHeight="1" x14ac:dyDescent="0.25">
      <c r="A8" s="9" t="s">
        <v>52</v>
      </c>
      <c r="B8" s="10">
        <v>1.258</v>
      </c>
      <c r="C8" s="11">
        <v>0.3261</v>
      </c>
      <c r="D8" s="12">
        <v>1.1900000000000001E-4</v>
      </c>
      <c r="E8" s="11">
        <v>0.1067</v>
      </c>
      <c r="F8" s="11">
        <v>0.2223</v>
      </c>
      <c r="G8" s="13">
        <v>0.63100000000000001</v>
      </c>
      <c r="H8" s="43">
        <v>1.3300000000000001E-4</v>
      </c>
      <c r="I8" s="26">
        <f t="shared" si="0"/>
        <v>0.1258</v>
      </c>
      <c r="J8" s="39">
        <f t="shared" si="1"/>
        <v>1.0670000000000001E-2</v>
      </c>
    </row>
    <row r="9" spans="1:10" ht="18" customHeight="1" x14ac:dyDescent="0.25">
      <c r="A9" s="9" t="s">
        <v>55</v>
      </c>
      <c r="B9" s="10">
        <v>1.3159000000000001</v>
      </c>
      <c r="C9" s="11">
        <v>0.32590000000000002</v>
      </c>
      <c r="D9" s="12">
        <v>5.63E-5</v>
      </c>
      <c r="E9" s="11">
        <v>-0.1772</v>
      </c>
      <c r="F9" s="11">
        <v>0.21940000000000001</v>
      </c>
      <c r="G9" s="13">
        <v>0.41899999999999998</v>
      </c>
      <c r="H9" s="43">
        <v>3.0499999999999999E-4</v>
      </c>
      <c r="I9" s="26">
        <f t="shared" si="0"/>
        <v>0.13159000000000001</v>
      </c>
      <c r="J9" s="39">
        <f t="shared" si="1"/>
        <v>1.772E-2</v>
      </c>
    </row>
    <row r="10" spans="1:10" ht="18" customHeight="1" x14ac:dyDescent="0.25">
      <c r="A10" s="9" t="s">
        <v>57</v>
      </c>
      <c r="B10" s="10">
        <v>0.95050000000000001</v>
      </c>
      <c r="C10" s="11">
        <v>0.31559999999999999</v>
      </c>
      <c r="D10" s="12">
        <v>2.64E-3</v>
      </c>
      <c r="E10" s="11">
        <v>0.3604</v>
      </c>
      <c r="F10" s="11">
        <v>0.22070000000000001</v>
      </c>
      <c r="G10" s="13">
        <v>0.10299999999999999</v>
      </c>
      <c r="H10" s="43">
        <v>3.1799999999999998E-4</v>
      </c>
      <c r="I10" s="26">
        <f t="shared" si="0"/>
        <v>9.5049999999999996E-2</v>
      </c>
      <c r="J10" s="39">
        <f t="shared" si="1"/>
        <v>3.6040000000000003E-2</v>
      </c>
    </row>
    <row r="11" spans="1:10" ht="18" customHeight="1" x14ac:dyDescent="0.25">
      <c r="A11" s="9" t="s">
        <v>58</v>
      </c>
      <c r="B11" s="10">
        <v>-1.0619000000000001</v>
      </c>
      <c r="C11" s="11">
        <v>0.32390000000000002</v>
      </c>
      <c r="D11" s="12">
        <v>1.06E-3</v>
      </c>
      <c r="E11" s="11">
        <v>-0.17580000000000001</v>
      </c>
      <c r="F11" s="11">
        <v>0.217</v>
      </c>
      <c r="G11" s="13">
        <v>0.41799999999999998</v>
      </c>
      <c r="H11" s="43">
        <v>8.4000000000000003E-4</v>
      </c>
      <c r="I11" s="26">
        <f t="shared" si="0"/>
        <v>0.10619000000000001</v>
      </c>
      <c r="J11" s="39">
        <f t="shared" si="1"/>
        <v>1.7580000000000002E-2</v>
      </c>
    </row>
    <row r="12" spans="1:10" ht="18" customHeight="1" x14ac:dyDescent="0.25">
      <c r="A12" s="9" t="s">
        <v>50</v>
      </c>
      <c r="B12" s="10">
        <v>1.0601</v>
      </c>
      <c r="C12" s="11">
        <v>0.31919999999999998</v>
      </c>
      <c r="D12" s="12">
        <v>9.1299999999999997E-4</v>
      </c>
      <c r="E12" s="11">
        <v>-6.4430000000000001E-2</v>
      </c>
      <c r="F12" s="11">
        <v>0.2177</v>
      </c>
      <c r="G12" s="13">
        <v>0.76700000000000002</v>
      </c>
      <c r="H12" s="43">
        <v>3.14E-3</v>
      </c>
      <c r="I12" s="26">
        <f t="shared" si="0"/>
        <v>0.10601000000000001</v>
      </c>
      <c r="J12" s="39">
        <f t="shared" si="1"/>
        <v>6.4429999999999999E-3</v>
      </c>
    </row>
    <row r="13" spans="1:10" ht="18" customHeight="1" x14ac:dyDescent="0.25">
      <c r="A13" s="9" t="s">
        <v>51</v>
      </c>
      <c r="B13" s="10">
        <v>0.59019999999999995</v>
      </c>
      <c r="C13" s="11">
        <v>0.32750000000000001</v>
      </c>
      <c r="D13" s="12">
        <v>7.17E-2</v>
      </c>
      <c r="E13" s="11">
        <v>-0.28570000000000001</v>
      </c>
      <c r="F13" s="11">
        <v>0.216</v>
      </c>
      <c r="G13" s="13">
        <v>0.186</v>
      </c>
      <c r="H13" s="43">
        <v>0.14799999999999999</v>
      </c>
      <c r="I13" s="26">
        <f t="shared" si="0"/>
        <v>5.9019999999999996E-2</v>
      </c>
      <c r="J13" s="39">
        <f t="shared" si="1"/>
        <v>2.8570000000000002E-2</v>
      </c>
    </row>
    <row r="14" spans="1:10" ht="18" customHeight="1" x14ac:dyDescent="0.25">
      <c r="A14" s="9" t="s">
        <v>49</v>
      </c>
      <c r="B14" s="10">
        <v>-1.0119</v>
      </c>
      <c r="C14" s="11">
        <v>0.32919999999999999</v>
      </c>
      <c r="D14" s="12">
        <v>2.15E-3</v>
      </c>
      <c r="E14" s="11">
        <v>0.51319999999999999</v>
      </c>
      <c r="F14" s="11">
        <v>0.2235</v>
      </c>
      <c r="G14" s="13">
        <v>2.18E-2</v>
      </c>
      <c r="H14" s="43">
        <v>3.63E-3</v>
      </c>
      <c r="I14" s="26">
        <f t="shared" si="0"/>
        <v>0.10119</v>
      </c>
      <c r="J14" s="39">
        <f t="shared" si="1"/>
        <v>5.1319999999999998E-2</v>
      </c>
    </row>
    <row r="15" spans="1:10" ht="18" customHeight="1" x14ac:dyDescent="0.25">
      <c r="A15" s="9" t="s">
        <v>60</v>
      </c>
      <c r="B15" s="10">
        <v>0.61750000000000005</v>
      </c>
      <c r="C15" s="11">
        <v>0.3271</v>
      </c>
      <c r="D15" s="12">
        <v>5.9200000000000003E-2</v>
      </c>
      <c r="E15" s="11">
        <v>-0.2903</v>
      </c>
      <c r="F15" s="11">
        <v>0.21920000000000001</v>
      </c>
      <c r="G15" s="13">
        <v>0.185</v>
      </c>
      <c r="H15" s="43">
        <v>0.125</v>
      </c>
      <c r="I15" s="26">
        <f t="shared" si="0"/>
        <v>6.1750000000000006E-2</v>
      </c>
      <c r="J15" s="39">
        <f t="shared" si="1"/>
        <v>2.903E-2</v>
      </c>
    </row>
    <row r="16" spans="1:10" ht="18" customHeight="1" x14ac:dyDescent="0.25">
      <c r="A16" s="9" t="s">
        <v>53</v>
      </c>
      <c r="B16" s="10">
        <v>0.97570000000000001</v>
      </c>
      <c r="C16" s="11">
        <v>0.32469999999999999</v>
      </c>
      <c r="D16" s="12">
        <v>2.7000000000000001E-3</v>
      </c>
      <c r="E16" s="11">
        <v>-0.4577</v>
      </c>
      <c r="F16" s="11">
        <v>0.223</v>
      </c>
      <c r="G16" s="13">
        <v>4.0300000000000002E-2</v>
      </c>
      <c r="H16" s="43">
        <v>5.9500000000000004E-3</v>
      </c>
      <c r="I16" s="26">
        <f t="shared" si="0"/>
        <v>9.7570000000000004E-2</v>
      </c>
      <c r="J16" s="39">
        <f t="shared" si="1"/>
        <v>4.5769999999999998E-2</v>
      </c>
    </row>
    <row r="17" spans="1:10" ht="18" customHeight="1" x14ac:dyDescent="0.25">
      <c r="A17" s="9" t="s">
        <v>56</v>
      </c>
      <c r="B17" s="10">
        <v>0.76100000000000001</v>
      </c>
      <c r="C17" s="11">
        <v>0.31759999999999999</v>
      </c>
      <c r="D17" s="12">
        <v>1.67E-2</v>
      </c>
      <c r="E17" s="11">
        <v>2.878E-2</v>
      </c>
      <c r="F17" s="11">
        <v>0.22120000000000001</v>
      </c>
      <c r="G17" s="13">
        <v>0.89600000000000002</v>
      </c>
      <c r="H17" s="43">
        <v>3.9899999999999998E-2</v>
      </c>
      <c r="I17" s="26">
        <f t="shared" si="0"/>
        <v>7.6100000000000001E-2</v>
      </c>
      <c r="J17" s="39">
        <f t="shared" si="1"/>
        <v>2.8779999999999999E-3</v>
      </c>
    </row>
    <row r="18" spans="1:10" ht="18" customHeight="1" x14ac:dyDescent="0.25">
      <c r="A18" s="9" t="s">
        <v>59</v>
      </c>
      <c r="B18" s="10">
        <v>-0.41959999999999997</v>
      </c>
      <c r="C18" s="11">
        <v>0.32440000000000002</v>
      </c>
      <c r="D18" s="12">
        <v>0.19600000000000001</v>
      </c>
      <c r="E18" s="11">
        <v>0.44109999999999999</v>
      </c>
      <c r="F18" s="11">
        <v>0.21959999999999999</v>
      </c>
      <c r="G18" s="13">
        <v>4.48E-2</v>
      </c>
      <c r="H18" s="43">
        <v>0.10199999999999999</v>
      </c>
      <c r="I18" s="26">
        <f t="shared" si="0"/>
        <v>4.1959999999999997E-2</v>
      </c>
      <c r="J18" s="39">
        <f t="shared" si="1"/>
        <v>4.4109999999999996E-2</v>
      </c>
    </row>
    <row r="19" spans="1:10" ht="18" customHeight="1" x14ac:dyDescent="0.25">
      <c r="A19" s="14" t="s">
        <v>62</v>
      </c>
      <c r="B19" s="15">
        <v>0.75190000000000001</v>
      </c>
      <c r="C19" s="16">
        <v>0.33379999999999999</v>
      </c>
      <c r="D19" s="17">
        <v>2.4400000000000002E-2</v>
      </c>
      <c r="E19" s="16">
        <v>-0.34200000000000003</v>
      </c>
      <c r="F19" s="16">
        <v>0.22459999999999999</v>
      </c>
      <c r="G19" s="18">
        <v>0.128</v>
      </c>
      <c r="H19" s="44">
        <v>5.9799999999999999E-2</v>
      </c>
      <c r="I19" s="31">
        <f t="shared" si="0"/>
        <v>7.5190000000000007E-2</v>
      </c>
      <c r="J19" s="40">
        <f t="shared" si="1"/>
        <v>3.4200000000000001E-2</v>
      </c>
    </row>
    <row r="20" spans="1:10" ht="111" customHeight="1" x14ac:dyDescent="0.25">
      <c r="A20" s="56" t="s">
        <v>136</v>
      </c>
      <c r="B20" s="56"/>
      <c r="C20" s="56"/>
      <c r="D20" s="56"/>
      <c r="E20" s="56"/>
      <c r="F20" s="56"/>
      <c r="G20" s="56"/>
      <c r="H20" s="56"/>
      <c r="I20" s="56"/>
      <c r="J20" s="56"/>
    </row>
    <row r="21" spans="1:10" ht="18" customHeight="1" x14ac:dyDescent="0.25">
      <c r="I21" s="27"/>
      <c r="J21" s="27"/>
    </row>
    <row r="22" spans="1:10" ht="18" customHeight="1" x14ac:dyDescent="0.25">
      <c r="I22" s="27"/>
      <c r="J22" s="27"/>
    </row>
    <row r="23" spans="1:10" ht="18" customHeight="1" x14ac:dyDescent="0.25">
      <c r="I23" s="27"/>
      <c r="J23" s="27"/>
    </row>
    <row r="24" spans="1:10" ht="18" customHeight="1" x14ac:dyDescent="0.25">
      <c r="I24" s="27"/>
      <c r="J24" s="27"/>
    </row>
    <row r="25" spans="1:10" ht="18" customHeight="1" x14ac:dyDescent="0.25">
      <c r="I25" s="27"/>
      <c r="J25" s="27"/>
    </row>
    <row r="26" spans="1:10" ht="18" customHeight="1" x14ac:dyDescent="0.25">
      <c r="I26" s="27"/>
      <c r="J26" s="27"/>
    </row>
    <row r="27" spans="1:10" ht="18" customHeight="1" x14ac:dyDescent="0.25">
      <c r="I27" s="27"/>
      <c r="J27" s="27"/>
    </row>
    <row r="28" spans="1:10" ht="18" customHeight="1" x14ac:dyDescent="0.25">
      <c r="I28" s="3"/>
      <c r="J28" s="3"/>
    </row>
  </sheetData>
  <mergeCells count="6">
    <mergeCell ref="A20:J20"/>
    <mergeCell ref="A1:J1"/>
    <mergeCell ref="I3:J3"/>
    <mergeCell ref="A2:H2"/>
    <mergeCell ref="B3:D3"/>
    <mergeCell ref="E3:G3"/>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46"/>
  <sheetViews>
    <sheetView workbookViewId="0">
      <selection activeCell="A2" sqref="A2:J2"/>
    </sheetView>
  </sheetViews>
  <sheetFormatPr defaultColWidth="9.140625" defaultRowHeight="18" customHeight="1" x14ac:dyDescent="0.25"/>
  <cols>
    <col min="1" max="1" width="12.7109375" style="3" customWidth="1"/>
    <col min="2" max="3" width="6.140625" style="19" customWidth="1"/>
    <col min="4" max="4" width="10" style="20" customWidth="1"/>
    <col min="5" max="6" width="6.140625" style="19" customWidth="1"/>
    <col min="7" max="8" width="10" style="20" customWidth="1"/>
    <col min="9" max="10" width="14.7109375" style="21" customWidth="1"/>
    <col min="11" max="16384" width="9.140625" style="21"/>
  </cols>
  <sheetData>
    <row r="1" spans="1:10" ht="36.6" customHeight="1" x14ac:dyDescent="0.25">
      <c r="A1" s="49" t="s">
        <v>140</v>
      </c>
      <c r="B1" s="49"/>
      <c r="C1" s="49"/>
      <c r="D1" s="49"/>
      <c r="E1" s="49"/>
      <c r="F1" s="49"/>
      <c r="G1" s="49"/>
      <c r="H1" s="49"/>
      <c r="I1" s="49"/>
      <c r="J1" s="49"/>
    </row>
    <row r="2" spans="1:10" ht="18" customHeight="1" x14ac:dyDescent="0.25">
      <c r="A2" s="50" t="s">
        <v>126</v>
      </c>
      <c r="B2" s="50"/>
      <c r="C2" s="50"/>
      <c r="D2" s="50"/>
      <c r="E2" s="50"/>
      <c r="F2" s="50"/>
      <c r="G2" s="50"/>
      <c r="H2" s="50"/>
      <c r="I2" s="50"/>
      <c r="J2" s="50"/>
    </row>
    <row r="3" spans="1:10" s="24" customFormat="1" ht="18" customHeight="1" x14ac:dyDescent="0.25">
      <c r="A3" s="1"/>
      <c r="B3" s="53" t="s">
        <v>118</v>
      </c>
      <c r="C3" s="54"/>
      <c r="D3" s="55"/>
      <c r="E3" s="54" t="s">
        <v>122</v>
      </c>
      <c r="F3" s="54"/>
      <c r="G3" s="54"/>
      <c r="H3" s="41" t="s">
        <v>1</v>
      </c>
      <c r="I3" s="51" t="s">
        <v>131</v>
      </c>
      <c r="J3" s="52"/>
    </row>
    <row r="4" spans="1:10" s="24" customFormat="1" ht="18" customHeight="1" x14ac:dyDescent="0.25">
      <c r="A4" s="4" t="s">
        <v>0</v>
      </c>
      <c r="B4" s="5" t="s">
        <v>119</v>
      </c>
      <c r="C4" s="6" t="s">
        <v>120</v>
      </c>
      <c r="D4" s="7" t="s">
        <v>121</v>
      </c>
      <c r="E4" s="6" t="s">
        <v>119</v>
      </c>
      <c r="F4" s="6" t="s">
        <v>120</v>
      </c>
      <c r="G4" s="8" t="s">
        <v>121</v>
      </c>
      <c r="H4" s="42" t="s">
        <v>121</v>
      </c>
      <c r="I4" s="35" t="s">
        <v>118</v>
      </c>
      <c r="J4" s="36" t="s">
        <v>132</v>
      </c>
    </row>
    <row r="5" spans="1:10" ht="18" customHeight="1" x14ac:dyDescent="0.25">
      <c r="A5" s="9" t="s">
        <v>72</v>
      </c>
      <c r="B5" s="10">
        <v>-1.3368</v>
      </c>
      <c r="C5" s="11">
        <v>0.38229999999999997</v>
      </c>
      <c r="D5" s="12">
        <v>4.8299999999999998E-4</v>
      </c>
      <c r="E5" s="11">
        <v>6.2770000000000006E-2</v>
      </c>
      <c r="F5" s="11">
        <v>0.21829999999999999</v>
      </c>
      <c r="G5" s="13">
        <v>0.77400000000000002</v>
      </c>
      <c r="H5" s="43">
        <v>1.17E-3</v>
      </c>
      <c r="I5" s="26">
        <f>ABS(B5/10)</f>
        <v>0.13367999999999999</v>
      </c>
      <c r="J5" s="39">
        <f>ABS(E5/10)</f>
        <v>6.2770000000000005E-3</v>
      </c>
    </row>
    <row r="6" spans="1:10" ht="18" customHeight="1" x14ac:dyDescent="0.25">
      <c r="A6" s="9" t="s">
        <v>74</v>
      </c>
      <c r="B6" s="10">
        <v>-1.476</v>
      </c>
      <c r="C6" s="11">
        <v>0.36359999999999998</v>
      </c>
      <c r="D6" s="12">
        <v>5.13E-5</v>
      </c>
      <c r="E6" s="11">
        <v>0.3216</v>
      </c>
      <c r="F6" s="11">
        <v>0.20449999999999999</v>
      </c>
      <c r="G6" s="13">
        <v>0.11600000000000001</v>
      </c>
      <c r="H6" s="43">
        <v>3.1300000000000002E-4</v>
      </c>
      <c r="I6" s="26">
        <f t="shared" ref="I6:I19" si="0">ABS(B6/10)</f>
        <v>0.14760000000000001</v>
      </c>
      <c r="J6" s="39">
        <f t="shared" ref="J6:J19" si="1">ABS(E6/10)</f>
        <v>3.2160000000000001E-2</v>
      </c>
    </row>
    <row r="7" spans="1:10" ht="18" customHeight="1" x14ac:dyDescent="0.25">
      <c r="A7" s="9" t="s">
        <v>95</v>
      </c>
      <c r="B7" s="10">
        <v>1.3504</v>
      </c>
      <c r="C7" s="11">
        <v>0.36720000000000003</v>
      </c>
      <c r="D7" s="12">
        <v>2.43E-4</v>
      </c>
      <c r="E7" s="11">
        <v>-0.1027</v>
      </c>
      <c r="F7" s="11">
        <v>0.20799999999999999</v>
      </c>
      <c r="G7" s="13">
        <v>0.621</v>
      </c>
      <c r="H7" s="43">
        <v>7.0799999999999997E-4</v>
      </c>
      <c r="I7" s="26">
        <f t="shared" si="0"/>
        <v>0.13503999999999999</v>
      </c>
      <c r="J7" s="39">
        <f t="shared" si="1"/>
        <v>1.027E-2</v>
      </c>
    </row>
    <row r="8" spans="1:10" ht="18" customHeight="1" x14ac:dyDescent="0.25">
      <c r="A8" s="9" t="s">
        <v>100</v>
      </c>
      <c r="B8" s="10">
        <v>1.3132999999999999</v>
      </c>
      <c r="C8" s="11">
        <v>0.36559999999999998</v>
      </c>
      <c r="D8" s="12">
        <v>3.3700000000000001E-4</v>
      </c>
      <c r="E8" s="11">
        <v>-0.23699999999999999</v>
      </c>
      <c r="F8" s="11">
        <v>0.21299999999999999</v>
      </c>
      <c r="G8" s="13">
        <v>0.26600000000000001</v>
      </c>
      <c r="H8" s="43">
        <v>1.83E-3</v>
      </c>
      <c r="I8" s="26">
        <f t="shared" si="0"/>
        <v>0.13133</v>
      </c>
      <c r="J8" s="39">
        <f t="shared" si="1"/>
        <v>2.3699999999999999E-2</v>
      </c>
    </row>
    <row r="9" spans="1:10" ht="18" customHeight="1" x14ac:dyDescent="0.25">
      <c r="A9" s="9" t="s">
        <v>89</v>
      </c>
      <c r="B9" s="10">
        <v>1.3141</v>
      </c>
      <c r="C9" s="11">
        <v>0.36870000000000003</v>
      </c>
      <c r="D9" s="12">
        <v>3.7399999999999998E-4</v>
      </c>
      <c r="E9" s="11">
        <v>2.8170000000000001E-2</v>
      </c>
      <c r="F9" s="11">
        <v>0.218</v>
      </c>
      <c r="G9" s="13">
        <v>0.89700000000000002</v>
      </c>
      <c r="H9" s="43">
        <v>4.8000000000000001E-4</v>
      </c>
      <c r="I9" s="26">
        <f t="shared" si="0"/>
        <v>0.13141</v>
      </c>
      <c r="J9" s="39">
        <f t="shared" si="1"/>
        <v>2.8170000000000001E-3</v>
      </c>
    </row>
    <row r="10" spans="1:10" ht="18" customHeight="1" x14ac:dyDescent="0.25">
      <c r="A10" s="9" t="s">
        <v>73</v>
      </c>
      <c r="B10" s="10">
        <v>1.3375999999999999</v>
      </c>
      <c r="C10" s="11">
        <v>0.378</v>
      </c>
      <c r="D10" s="12">
        <v>4.1300000000000001E-4</v>
      </c>
      <c r="E10" s="11">
        <v>-0.2666</v>
      </c>
      <c r="F10" s="11">
        <v>0.2122</v>
      </c>
      <c r="G10" s="13">
        <v>0.20899999999999999</v>
      </c>
      <c r="H10" s="43">
        <v>2.0400000000000001E-3</v>
      </c>
      <c r="I10" s="26">
        <f t="shared" si="0"/>
        <v>0.13375999999999999</v>
      </c>
      <c r="J10" s="39">
        <f t="shared" si="1"/>
        <v>2.666E-2</v>
      </c>
    </row>
    <row r="11" spans="1:10" ht="18" customHeight="1" x14ac:dyDescent="0.25">
      <c r="A11" s="9" t="s">
        <v>78</v>
      </c>
      <c r="B11" s="10">
        <v>-1.3523000000000001</v>
      </c>
      <c r="C11" s="11">
        <v>0.37169999999999997</v>
      </c>
      <c r="D11" s="12">
        <v>2.8200000000000002E-4</v>
      </c>
      <c r="E11" s="11">
        <v>9.2390000000000007E-3</v>
      </c>
      <c r="F11" s="11">
        <v>0.21210000000000001</v>
      </c>
      <c r="G11" s="13">
        <v>0.96499999999999997</v>
      </c>
      <c r="H11" s="43">
        <v>5.0299999999999997E-4</v>
      </c>
      <c r="I11" s="26">
        <f t="shared" si="0"/>
        <v>0.13523000000000002</v>
      </c>
      <c r="J11" s="39">
        <f t="shared" si="1"/>
        <v>9.2390000000000007E-4</v>
      </c>
    </row>
    <row r="12" spans="1:10" ht="18" customHeight="1" x14ac:dyDescent="0.25">
      <c r="A12" s="9" t="s">
        <v>99</v>
      </c>
      <c r="B12" s="10">
        <v>1.3269</v>
      </c>
      <c r="C12" s="11">
        <v>0.36470000000000002</v>
      </c>
      <c r="D12" s="12">
        <v>2.8200000000000002E-4</v>
      </c>
      <c r="E12" s="11">
        <v>-0.2823</v>
      </c>
      <c r="F12" s="11">
        <v>0.21440000000000001</v>
      </c>
      <c r="G12" s="13">
        <v>0.188</v>
      </c>
      <c r="H12" s="43">
        <v>1.5E-3</v>
      </c>
      <c r="I12" s="26">
        <f t="shared" si="0"/>
        <v>0.13269</v>
      </c>
      <c r="J12" s="39">
        <f t="shared" si="1"/>
        <v>2.8229999999999998E-2</v>
      </c>
    </row>
    <row r="13" spans="1:10" ht="18" customHeight="1" x14ac:dyDescent="0.25">
      <c r="A13" s="9" t="s">
        <v>102</v>
      </c>
      <c r="B13" s="10">
        <v>-1.0282</v>
      </c>
      <c r="C13" s="11">
        <v>0.38140000000000002</v>
      </c>
      <c r="D13" s="12">
        <v>7.0800000000000004E-3</v>
      </c>
      <c r="E13" s="11">
        <v>3.959E-2</v>
      </c>
      <c r="F13" s="11">
        <v>0.22070000000000001</v>
      </c>
      <c r="G13" s="13">
        <v>0.85799999999999998</v>
      </c>
      <c r="H13" s="43">
        <v>1.7899999999999999E-2</v>
      </c>
      <c r="I13" s="26">
        <f t="shared" si="0"/>
        <v>0.10281999999999999</v>
      </c>
      <c r="J13" s="39">
        <f t="shared" si="1"/>
        <v>3.9589999999999998E-3</v>
      </c>
    </row>
    <row r="14" spans="1:10" ht="18" customHeight="1" x14ac:dyDescent="0.25">
      <c r="A14" s="9" t="s">
        <v>64</v>
      </c>
      <c r="B14" s="10">
        <v>-1.1382000000000001</v>
      </c>
      <c r="C14" s="11">
        <v>0.37509999999999999</v>
      </c>
      <c r="D14" s="12">
        <v>2.4399999999999999E-3</v>
      </c>
      <c r="E14" s="11">
        <v>1.171E-2</v>
      </c>
      <c r="F14" s="11">
        <v>0.21029999999999999</v>
      </c>
      <c r="G14" s="13">
        <v>0.95599999999999996</v>
      </c>
      <c r="H14" s="43">
        <v>5.3899999999999998E-3</v>
      </c>
      <c r="I14" s="26">
        <f t="shared" si="0"/>
        <v>0.11382</v>
      </c>
      <c r="J14" s="39">
        <f t="shared" si="1"/>
        <v>1.1709999999999999E-3</v>
      </c>
    </row>
    <row r="15" spans="1:10" ht="18" customHeight="1" x14ac:dyDescent="0.25">
      <c r="A15" s="9" t="s">
        <v>66</v>
      </c>
      <c r="B15" s="10">
        <v>-1.3864000000000001</v>
      </c>
      <c r="C15" s="11">
        <v>0.37730000000000002</v>
      </c>
      <c r="D15" s="12">
        <v>2.4600000000000002E-4</v>
      </c>
      <c r="E15" s="11">
        <v>0.35220000000000001</v>
      </c>
      <c r="F15" s="11">
        <v>0.218</v>
      </c>
      <c r="G15" s="13">
        <v>0.106</v>
      </c>
      <c r="H15" s="43">
        <v>1.3600000000000001E-3</v>
      </c>
      <c r="I15" s="26">
        <f t="shared" si="0"/>
        <v>0.13864000000000001</v>
      </c>
      <c r="J15" s="39">
        <f t="shared" si="1"/>
        <v>3.5220000000000001E-2</v>
      </c>
    </row>
    <row r="16" spans="1:10" ht="18" customHeight="1" x14ac:dyDescent="0.25">
      <c r="A16" s="9" t="s">
        <v>97</v>
      </c>
      <c r="B16" s="10">
        <v>-1.3099000000000001</v>
      </c>
      <c r="C16" s="11">
        <v>0.37480000000000002</v>
      </c>
      <c r="D16" s="12">
        <v>4.8500000000000003E-4</v>
      </c>
      <c r="E16" s="11">
        <v>3.5830000000000001E-2</v>
      </c>
      <c r="F16" s="11">
        <v>0.21709999999999999</v>
      </c>
      <c r="G16" s="13">
        <v>0.86899999999999999</v>
      </c>
      <c r="H16" s="43">
        <v>9.4499999999999998E-4</v>
      </c>
      <c r="I16" s="26">
        <f t="shared" si="0"/>
        <v>0.13099</v>
      </c>
      <c r="J16" s="39">
        <f t="shared" si="1"/>
        <v>3.5830000000000002E-3</v>
      </c>
    </row>
    <row r="17" spans="1:10" ht="18" customHeight="1" x14ac:dyDescent="0.25">
      <c r="A17" s="9" t="s">
        <v>90</v>
      </c>
      <c r="B17" s="10">
        <v>1.081</v>
      </c>
      <c r="C17" s="11">
        <v>0.38619999999999999</v>
      </c>
      <c r="D17" s="12">
        <v>5.1700000000000001E-3</v>
      </c>
      <c r="E17" s="11">
        <v>-3.4599999999999999E-2</v>
      </c>
      <c r="F17" s="11">
        <v>0.2261</v>
      </c>
      <c r="G17" s="13">
        <v>0.878</v>
      </c>
      <c r="H17" s="43">
        <v>1.54E-2</v>
      </c>
      <c r="I17" s="26">
        <f t="shared" si="0"/>
        <v>0.1081</v>
      </c>
      <c r="J17" s="39">
        <f t="shared" si="1"/>
        <v>3.46E-3</v>
      </c>
    </row>
    <row r="18" spans="1:10" ht="18" customHeight="1" x14ac:dyDescent="0.25">
      <c r="A18" s="9" t="s">
        <v>71</v>
      </c>
      <c r="B18" s="10">
        <v>-1.1933</v>
      </c>
      <c r="C18" s="11">
        <v>0.37119999999999997</v>
      </c>
      <c r="D18" s="12">
        <v>1.33E-3</v>
      </c>
      <c r="E18" s="11">
        <v>1.204E-2</v>
      </c>
      <c r="F18" s="11">
        <v>0.21460000000000001</v>
      </c>
      <c r="G18" s="13">
        <v>0.95499999999999996</v>
      </c>
      <c r="H18" s="43">
        <v>2.5300000000000001E-3</v>
      </c>
      <c r="I18" s="26">
        <f t="shared" si="0"/>
        <v>0.11933000000000001</v>
      </c>
      <c r="J18" s="39">
        <f t="shared" si="1"/>
        <v>1.204E-3</v>
      </c>
    </row>
    <row r="19" spans="1:10" ht="18" customHeight="1" x14ac:dyDescent="0.25">
      <c r="A19" s="9" t="s">
        <v>86</v>
      </c>
      <c r="B19" s="10">
        <v>-1.3707</v>
      </c>
      <c r="C19" s="11">
        <v>0.36609999999999998</v>
      </c>
      <c r="D19" s="12">
        <v>1.8599999999999999E-4</v>
      </c>
      <c r="E19" s="11">
        <v>6.5000000000000002E-2</v>
      </c>
      <c r="F19" s="11">
        <v>0.21190000000000001</v>
      </c>
      <c r="G19" s="13">
        <v>0.75900000000000001</v>
      </c>
      <c r="H19" s="43">
        <v>5.3899999999999998E-4</v>
      </c>
      <c r="I19" s="26">
        <f t="shared" si="0"/>
        <v>0.13707</v>
      </c>
      <c r="J19" s="39">
        <f t="shared" si="1"/>
        <v>6.5000000000000006E-3</v>
      </c>
    </row>
    <row r="20" spans="1:10" ht="18" customHeight="1" x14ac:dyDescent="0.25">
      <c r="A20" s="9" t="s">
        <v>69</v>
      </c>
      <c r="B20" s="10">
        <v>-1.3928</v>
      </c>
      <c r="C20" s="11">
        <v>0.39860000000000001</v>
      </c>
      <c r="D20" s="12">
        <v>4.86E-4</v>
      </c>
      <c r="E20" s="11">
        <v>8.1470000000000001E-2</v>
      </c>
      <c r="F20" s="11">
        <v>0.21260000000000001</v>
      </c>
      <c r="G20" s="13">
        <v>0.70199999999999996</v>
      </c>
      <c r="H20" s="43">
        <v>1.3799999999999999E-3</v>
      </c>
      <c r="I20" s="26">
        <f t="shared" ref="I20:I45" si="2">ABS(B20/10)</f>
        <v>0.13928000000000001</v>
      </c>
      <c r="J20" s="39">
        <f t="shared" ref="J20:J45" si="3">ABS(E20/10)</f>
        <v>8.1469999999999997E-3</v>
      </c>
    </row>
    <row r="21" spans="1:10" ht="18" customHeight="1" x14ac:dyDescent="0.25">
      <c r="A21" s="9" t="s">
        <v>98</v>
      </c>
      <c r="B21" s="10">
        <v>1.5823</v>
      </c>
      <c r="C21" s="11">
        <v>0.36499999999999999</v>
      </c>
      <c r="D21" s="12">
        <v>1.5400000000000002E-5</v>
      </c>
      <c r="E21" s="11">
        <v>-0.2702</v>
      </c>
      <c r="F21" s="11">
        <v>0.21929999999999999</v>
      </c>
      <c r="G21" s="13">
        <v>0.218</v>
      </c>
      <c r="H21" s="43">
        <v>8.7100000000000003E-5</v>
      </c>
      <c r="I21" s="26">
        <f t="shared" si="2"/>
        <v>0.15823000000000001</v>
      </c>
      <c r="J21" s="39">
        <f t="shared" si="3"/>
        <v>2.7019999999999999E-2</v>
      </c>
    </row>
    <row r="22" spans="1:10" ht="18" customHeight="1" x14ac:dyDescent="0.25">
      <c r="A22" s="9" t="s">
        <v>83</v>
      </c>
      <c r="B22" s="10">
        <v>-1.663</v>
      </c>
      <c r="C22" s="11">
        <v>0.37080000000000002</v>
      </c>
      <c r="D22" s="12">
        <v>7.7300000000000005E-6</v>
      </c>
      <c r="E22" s="11">
        <v>0.41620000000000001</v>
      </c>
      <c r="F22" s="11">
        <v>0.21659999999999999</v>
      </c>
      <c r="G22" s="13">
        <v>5.4800000000000001E-2</v>
      </c>
      <c r="H22" s="43">
        <v>5.2299999999999997E-5</v>
      </c>
      <c r="I22" s="26">
        <f t="shared" si="2"/>
        <v>0.1663</v>
      </c>
      <c r="J22" s="39">
        <f t="shared" si="3"/>
        <v>4.1620000000000004E-2</v>
      </c>
    </row>
    <row r="23" spans="1:10" ht="18" customHeight="1" x14ac:dyDescent="0.25">
      <c r="A23" s="9" t="s">
        <v>70</v>
      </c>
      <c r="B23" s="10">
        <v>1.1853</v>
      </c>
      <c r="C23" s="11">
        <v>0.37140000000000001</v>
      </c>
      <c r="D23" s="12">
        <v>1.4400000000000001E-3</v>
      </c>
      <c r="E23" s="11">
        <v>-0.1482</v>
      </c>
      <c r="F23" s="11">
        <v>0.21859999999999999</v>
      </c>
      <c r="G23" s="13">
        <v>0.498</v>
      </c>
      <c r="H23" s="43">
        <v>5.0200000000000002E-3</v>
      </c>
      <c r="I23" s="26">
        <f t="shared" si="2"/>
        <v>0.11853</v>
      </c>
      <c r="J23" s="39">
        <f t="shared" si="3"/>
        <v>1.482E-2</v>
      </c>
    </row>
    <row r="24" spans="1:10" ht="18" customHeight="1" x14ac:dyDescent="0.25">
      <c r="A24" s="9" t="s">
        <v>87</v>
      </c>
      <c r="B24" s="10">
        <v>-1.7441</v>
      </c>
      <c r="C24" s="11">
        <v>0.36709999999999998</v>
      </c>
      <c r="D24" s="12">
        <v>2.1799999999999999E-6</v>
      </c>
      <c r="E24" s="11">
        <v>0.50139999999999996</v>
      </c>
      <c r="F24" s="11">
        <v>0.21199999999999999</v>
      </c>
      <c r="G24" s="13">
        <v>1.8100000000000002E-2</v>
      </c>
      <c r="H24" s="43">
        <v>1.27E-5</v>
      </c>
      <c r="I24" s="26">
        <f t="shared" si="2"/>
        <v>0.17441000000000001</v>
      </c>
      <c r="J24" s="39">
        <f t="shared" si="3"/>
        <v>5.0139999999999997E-2</v>
      </c>
    </row>
    <row r="25" spans="1:10" ht="18" customHeight="1" x14ac:dyDescent="0.25">
      <c r="A25" s="9" t="s">
        <v>84</v>
      </c>
      <c r="B25" s="10">
        <v>1.4779</v>
      </c>
      <c r="C25" s="11">
        <v>0.36530000000000001</v>
      </c>
      <c r="D25" s="12">
        <v>5.4299999999999998E-5</v>
      </c>
      <c r="E25" s="11">
        <v>-0.45710000000000001</v>
      </c>
      <c r="F25" s="11">
        <v>0.21690000000000001</v>
      </c>
      <c r="G25" s="13">
        <v>3.5200000000000002E-2</v>
      </c>
      <c r="H25" s="43">
        <v>2.81E-4</v>
      </c>
      <c r="I25" s="26">
        <f t="shared" si="2"/>
        <v>0.14779</v>
      </c>
      <c r="J25" s="39">
        <f t="shared" si="3"/>
        <v>4.5710000000000001E-2</v>
      </c>
    </row>
    <row r="26" spans="1:10" ht="18" customHeight="1" x14ac:dyDescent="0.25">
      <c r="A26" s="9" t="s">
        <v>67</v>
      </c>
      <c r="B26" s="10">
        <v>-1.3575999999999999</v>
      </c>
      <c r="C26" s="11">
        <v>0.38109999999999999</v>
      </c>
      <c r="D26" s="12">
        <v>3.77E-4</v>
      </c>
      <c r="E26" s="11">
        <v>9.4450000000000006E-2</v>
      </c>
      <c r="F26" s="11">
        <v>0.22520000000000001</v>
      </c>
      <c r="G26" s="13">
        <v>0.67500000000000004</v>
      </c>
      <c r="H26" s="43">
        <v>8.7799999999999998E-4</v>
      </c>
      <c r="I26" s="26">
        <f t="shared" si="2"/>
        <v>0.13575999999999999</v>
      </c>
      <c r="J26" s="39">
        <f t="shared" si="3"/>
        <v>9.4450000000000003E-3</v>
      </c>
    </row>
    <row r="27" spans="1:10" ht="18" customHeight="1" x14ac:dyDescent="0.25">
      <c r="A27" s="9" t="s">
        <v>85</v>
      </c>
      <c r="B27" s="10">
        <v>-1.2750999999999999</v>
      </c>
      <c r="C27" s="11">
        <v>0.36749999999999999</v>
      </c>
      <c r="D27" s="12">
        <v>5.3300000000000005E-4</v>
      </c>
      <c r="E27" s="11">
        <v>0.2964</v>
      </c>
      <c r="F27" s="11">
        <v>0.21310000000000001</v>
      </c>
      <c r="G27" s="13">
        <v>0.16400000000000001</v>
      </c>
      <c r="H27" s="43">
        <v>2.8300000000000001E-3</v>
      </c>
      <c r="I27" s="26">
        <f t="shared" si="2"/>
        <v>0.12750999999999998</v>
      </c>
      <c r="J27" s="39">
        <f t="shared" si="3"/>
        <v>2.964E-2</v>
      </c>
    </row>
    <row r="28" spans="1:10" ht="18" customHeight="1" x14ac:dyDescent="0.25">
      <c r="A28" s="9" t="s">
        <v>75</v>
      </c>
      <c r="B28" s="10">
        <v>1.4609000000000001</v>
      </c>
      <c r="C28" s="11">
        <v>0.3745</v>
      </c>
      <c r="D28" s="12">
        <v>9.9199999999999999E-5</v>
      </c>
      <c r="E28" s="11">
        <v>-0.25850000000000001</v>
      </c>
      <c r="F28" s="11">
        <v>0.2203</v>
      </c>
      <c r="G28" s="13">
        <v>0.24099999999999999</v>
      </c>
      <c r="H28" s="43">
        <v>5.3899999999999998E-4</v>
      </c>
      <c r="I28" s="26">
        <f t="shared" si="2"/>
        <v>0.14609</v>
      </c>
      <c r="J28" s="39">
        <f t="shared" si="3"/>
        <v>2.5850000000000001E-2</v>
      </c>
    </row>
    <row r="29" spans="1:10" ht="18" customHeight="1" x14ac:dyDescent="0.25">
      <c r="A29" s="9" t="s">
        <v>96</v>
      </c>
      <c r="B29" s="10">
        <v>1.5525</v>
      </c>
      <c r="C29" s="11">
        <v>0.37619999999999998</v>
      </c>
      <c r="D29" s="12">
        <v>3.8399999999999998E-5</v>
      </c>
      <c r="E29" s="11">
        <v>-0.28179999999999999</v>
      </c>
      <c r="F29" s="11">
        <v>0.22239999999999999</v>
      </c>
      <c r="G29" s="13">
        <v>0.20499999999999999</v>
      </c>
      <c r="H29" s="43">
        <v>2.3000000000000001E-4</v>
      </c>
      <c r="I29" s="26">
        <f t="shared" si="2"/>
        <v>0.15525</v>
      </c>
      <c r="J29" s="39">
        <f t="shared" si="3"/>
        <v>2.818E-2</v>
      </c>
    </row>
    <row r="30" spans="1:10" ht="18" customHeight="1" x14ac:dyDescent="0.25">
      <c r="A30" s="9" t="s">
        <v>94</v>
      </c>
      <c r="B30" s="10">
        <v>1.3073999999999999</v>
      </c>
      <c r="C30" s="11">
        <v>0.3871</v>
      </c>
      <c r="D30" s="12">
        <v>7.4700000000000005E-4</v>
      </c>
      <c r="E30" s="11">
        <v>0.33689999999999998</v>
      </c>
      <c r="F30" s="11">
        <v>0.2145</v>
      </c>
      <c r="G30" s="13">
        <v>0.11600000000000001</v>
      </c>
      <c r="H30" s="43">
        <v>4.5099999999999998E-5</v>
      </c>
      <c r="I30" s="26">
        <f t="shared" si="2"/>
        <v>0.13074</v>
      </c>
      <c r="J30" s="39">
        <f t="shared" si="3"/>
        <v>3.3689999999999998E-2</v>
      </c>
    </row>
    <row r="31" spans="1:10" ht="18" customHeight="1" x14ac:dyDescent="0.25">
      <c r="A31" s="9" t="s">
        <v>92</v>
      </c>
      <c r="B31" s="10">
        <v>1.6218999999999999</v>
      </c>
      <c r="C31" s="11">
        <v>0.36209999999999998</v>
      </c>
      <c r="D31" s="12">
        <v>7.9500000000000001E-6</v>
      </c>
      <c r="E31" s="11">
        <v>-0.30149999999999999</v>
      </c>
      <c r="F31" s="11">
        <v>0.21779999999999999</v>
      </c>
      <c r="G31" s="13">
        <v>0.16700000000000001</v>
      </c>
      <c r="H31" s="43">
        <v>5.5000000000000002E-5</v>
      </c>
      <c r="I31" s="26">
        <f t="shared" si="2"/>
        <v>0.16219</v>
      </c>
      <c r="J31" s="39">
        <f t="shared" si="3"/>
        <v>3.015E-2</v>
      </c>
    </row>
    <row r="32" spans="1:10" ht="18" customHeight="1" x14ac:dyDescent="0.25">
      <c r="A32" s="9" t="s">
        <v>12</v>
      </c>
      <c r="B32" s="10">
        <v>-1.2314000000000001</v>
      </c>
      <c r="C32" s="11">
        <v>0.37859999999999999</v>
      </c>
      <c r="D32" s="12">
        <v>1.16E-3</v>
      </c>
      <c r="E32" s="11">
        <v>4.8730000000000002E-2</v>
      </c>
      <c r="F32" s="11">
        <v>0.2064</v>
      </c>
      <c r="G32" s="13">
        <v>0.81299999999999994</v>
      </c>
      <c r="H32" s="43">
        <v>3.0300000000000001E-3</v>
      </c>
      <c r="I32" s="26">
        <f t="shared" si="2"/>
        <v>0.12314</v>
      </c>
      <c r="J32" s="39">
        <f t="shared" si="3"/>
        <v>4.8730000000000006E-3</v>
      </c>
    </row>
    <row r="33" spans="1:10" ht="18" customHeight="1" x14ac:dyDescent="0.25">
      <c r="A33" s="9" t="s">
        <v>79</v>
      </c>
      <c r="B33" s="10">
        <v>1.2899</v>
      </c>
      <c r="C33" s="11">
        <v>0.37709999999999999</v>
      </c>
      <c r="D33" s="12">
        <v>6.3900000000000003E-4</v>
      </c>
      <c r="E33" s="11">
        <v>-0.2051</v>
      </c>
      <c r="F33" s="11">
        <v>0.21299999999999999</v>
      </c>
      <c r="G33" s="13">
        <v>0.33600000000000002</v>
      </c>
      <c r="H33" s="43">
        <v>3.2799999999999999E-3</v>
      </c>
      <c r="I33" s="26">
        <f t="shared" si="2"/>
        <v>0.12898999999999999</v>
      </c>
      <c r="J33" s="39">
        <f t="shared" si="3"/>
        <v>2.051E-2</v>
      </c>
    </row>
    <row r="34" spans="1:10" ht="18" customHeight="1" x14ac:dyDescent="0.25">
      <c r="A34" s="9" t="s">
        <v>77</v>
      </c>
      <c r="B34" s="10">
        <v>1.3347</v>
      </c>
      <c r="C34" s="11">
        <v>0.3715</v>
      </c>
      <c r="D34" s="12">
        <v>3.3599999999999998E-4</v>
      </c>
      <c r="E34" s="11">
        <v>-2.843E-2</v>
      </c>
      <c r="F34" s="11">
        <v>0.2266</v>
      </c>
      <c r="G34" s="13">
        <v>0.9</v>
      </c>
      <c r="H34" s="43">
        <v>5.6400000000000005E-4</v>
      </c>
      <c r="I34" s="26">
        <f t="shared" si="2"/>
        <v>0.13347000000000001</v>
      </c>
      <c r="J34" s="39">
        <f t="shared" si="3"/>
        <v>2.843E-3</v>
      </c>
    </row>
    <row r="35" spans="1:10" ht="18" customHeight="1" x14ac:dyDescent="0.25">
      <c r="A35" s="9" t="s">
        <v>76</v>
      </c>
      <c r="B35" s="10">
        <v>1.2287999999999999</v>
      </c>
      <c r="C35" s="11">
        <v>0.36230000000000001</v>
      </c>
      <c r="D35" s="12">
        <v>7.1000000000000002E-4</v>
      </c>
      <c r="E35" s="11">
        <v>-0.10009999999999999</v>
      </c>
      <c r="F35" s="11">
        <v>0.21240000000000001</v>
      </c>
      <c r="G35" s="13">
        <v>0.63700000000000001</v>
      </c>
      <c r="H35" s="43">
        <v>2.5100000000000001E-3</v>
      </c>
      <c r="I35" s="26">
        <f t="shared" si="2"/>
        <v>0.12287999999999999</v>
      </c>
      <c r="J35" s="39">
        <f t="shared" si="3"/>
        <v>1.001E-2</v>
      </c>
    </row>
    <row r="36" spans="1:10" ht="18" customHeight="1" x14ac:dyDescent="0.25">
      <c r="A36" s="9" t="s">
        <v>101</v>
      </c>
      <c r="B36" s="10">
        <v>1.2917000000000001</v>
      </c>
      <c r="C36" s="11">
        <v>0.36399999999999999</v>
      </c>
      <c r="D36" s="12">
        <v>3.97E-4</v>
      </c>
      <c r="E36" s="11">
        <v>-0.39939999999999998</v>
      </c>
      <c r="F36" s="11">
        <v>0.219</v>
      </c>
      <c r="G36" s="13">
        <v>6.8400000000000002E-2</v>
      </c>
      <c r="H36" s="43">
        <v>1.9E-3</v>
      </c>
      <c r="I36" s="26">
        <f t="shared" si="2"/>
        <v>0.12917000000000001</v>
      </c>
      <c r="J36" s="39">
        <f t="shared" si="3"/>
        <v>3.9939999999999996E-2</v>
      </c>
    </row>
    <row r="37" spans="1:10" ht="18" customHeight="1" x14ac:dyDescent="0.25">
      <c r="A37" s="9" t="s">
        <v>68</v>
      </c>
      <c r="B37" s="10">
        <v>1.0054000000000001</v>
      </c>
      <c r="C37" s="11">
        <v>0.37359999999999999</v>
      </c>
      <c r="D37" s="12">
        <v>7.1799999999999998E-3</v>
      </c>
      <c r="E37" s="11">
        <v>-3.3459999999999997E-2</v>
      </c>
      <c r="F37" s="11">
        <v>0.21640000000000001</v>
      </c>
      <c r="G37" s="13">
        <v>0.877</v>
      </c>
      <c r="H37" s="43">
        <v>2.0500000000000001E-2</v>
      </c>
      <c r="I37" s="26">
        <f t="shared" si="2"/>
        <v>0.10054</v>
      </c>
      <c r="J37" s="39">
        <f t="shared" si="3"/>
        <v>3.3459999999999996E-3</v>
      </c>
    </row>
    <row r="38" spans="1:10" ht="18" customHeight="1" x14ac:dyDescent="0.25">
      <c r="A38" s="9" t="s">
        <v>88</v>
      </c>
      <c r="B38" s="10">
        <v>1.4810000000000001</v>
      </c>
      <c r="C38" s="11">
        <v>0.36709999999999998</v>
      </c>
      <c r="D38" s="12">
        <v>5.6900000000000001E-5</v>
      </c>
      <c r="E38" s="11">
        <v>-6.0679999999999998E-2</v>
      </c>
      <c r="F38" s="11">
        <v>0.2142</v>
      </c>
      <c r="G38" s="13">
        <v>0.77700000000000002</v>
      </c>
      <c r="H38" s="43">
        <v>1.5799999999999999E-4</v>
      </c>
      <c r="I38" s="26">
        <f t="shared" si="2"/>
        <v>0.14810000000000001</v>
      </c>
      <c r="J38" s="39">
        <f t="shared" si="3"/>
        <v>6.0679999999999996E-3</v>
      </c>
    </row>
    <row r="39" spans="1:10" ht="18" customHeight="1" x14ac:dyDescent="0.25">
      <c r="A39" s="9" t="s">
        <v>91</v>
      </c>
      <c r="B39" s="10">
        <v>1.6048</v>
      </c>
      <c r="C39" s="11">
        <v>0.36649999999999999</v>
      </c>
      <c r="D39" s="12">
        <v>1.26E-5</v>
      </c>
      <c r="E39" s="11">
        <v>-0.35060000000000002</v>
      </c>
      <c r="F39" s="11">
        <v>0.21249999999999999</v>
      </c>
      <c r="G39" s="13">
        <v>9.9199999999999997E-2</v>
      </c>
      <c r="H39" s="43">
        <v>8.2000000000000001E-5</v>
      </c>
      <c r="I39" s="26">
        <f t="shared" si="2"/>
        <v>0.16048000000000001</v>
      </c>
      <c r="J39" s="39">
        <f t="shared" si="3"/>
        <v>3.5060000000000001E-2</v>
      </c>
    </row>
    <row r="40" spans="1:10" ht="18" customHeight="1" x14ac:dyDescent="0.25">
      <c r="A40" s="9" t="s">
        <v>81</v>
      </c>
      <c r="B40" s="10">
        <v>-1.5580000000000001</v>
      </c>
      <c r="C40" s="11">
        <v>0.37240000000000001</v>
      </c>
      <c r="D40" s="12">
        <v>3.0000000000000001E-5</v>
      </c>
      <c r="E40" s="11">
        <v>9.3509999999999996E-2</v>
      </c>
      <c r="F40" s="11">
        <v>0.20780000000000001</v>
      </c>
      <c r="G40" s="13">
        <v>0.65300000000000002</v>
      </c>
      <c r="H40" s="43">
        <v>1.02E-4</v>
      </c>
      <c r="I40" s="26">
        <f t="shared" si="2"/>
        <v>0.15579999999999999</v>
      </c>
      <c r="J40" s="39">
        <f t="shared" si="3"/>
        <v>9.3509999999999999E-3</v>
      </c>
    </row>
    <row r="41" spans="1:10" ht="18" customHeight="1" x14ac:dyDescent="0.25">
      <c r="A41" s="9" t="s">
        <v>82</v>
      </c>
      <c r="B41" s="10">
        <v>1.4219999999999999</v>
      </c>
      <c r="C41" s="11">
        <v>0.36459999999999998</v>
      </c>
      <c r="D41" s="12">
        <v>9.9500000000000006E-5</v>
      </c>
      <c r="E41" s="11">
        <v>-0.183</v>
      </c>
      <c r="F41" s="11">
        <v>0.22159999999999999</v>
      </c>
      <c r="G41" s="13">
        <v>0.40899999999999997</v>
      </c>
      <c r="H41" s="43">
        <v>4.86E-4</v>
      </c>
      <c r="I41" s="26">
        <f t="shared" si="2"/>
        <v>0.14219999999999999</v>
      </c>
      <c r="J41" s="39">
        <f t="shared" si="3"/>
        <v>1.83E-2</v>
      </c>
    </row>
    <row r="42" spans="1:10" ht="18" customHeight="1" x14ac:dyDescent="0.25">
      <c r="A42" s="9" t="s">
        <v>93</v>
      </c>
      <c r="B42" s="10">
        <v>1.5969</v>
      </c>
      <c r="C42" s="11">
        <v>0.35830000000000001</v>
      </c>
      <c r="D42" s="12">
        <v>8.85E-6</v>
      </c>
      <c r="E42" s="11">
        <v>-0.29809999999999998</v>
      </c>
      <c r="F42" s="11">
        <v>0.21379999999999999</v>
      </c>
      <c r="G42" s="13">
        <v>0.16400000000000001</v>
      </c>
      <c r="H42" s="43">
        <v>5.7800000000000002E-5</v>
      </c>
      <c r="I42" s="26">
        <f t="shared" si="2"/>
        <v>0.15969</v>
      </c>
      <c r="J42" s="39">
        <f t="shared" si="3"/>
        <v>2.9809999999999996E-2</v>
      </c>
    </row>
    <row r="43" spans="1:10" ht="18" customHeight="1" x14ac:dyDescent="0.25">
      <c r="A43" s="9" t="s">
        <v>65</v>
      </c>
      <c r="B43" s="10">
        <v>1.5722</v>
      </c>
      <c r="C43" s="11">
        <v>0.3679</v>
      </c>
      <c r="D43" s="12">
        <v>2.0299999999999999E-5</v>
      </c>
      <c r="E43" s="11">
        <v>-0.17199999999999999</v>
      </c>
      <c r="F43" s="11">
        <v>0.218</v>
      </c>
      <c r="G43" s="13">
        <v>0.43</v>
      </c>
      <c r="H43" s="43">
        <v>8.0900000000000001E-5</v>
      </c>
      <c r="I43" s="26">
        <f t="shared" si="2"/>
        <v>0.15722</v>
      </c>
      <c r="J43" s="39">
        <f t="shared" si="3"/>
        <v>1.72E-2</v>
      </c>
    </row>
    <row r="44" spans="1:10" ht="18" customHeight="1" x14ac:dyDescent="0.25">
      <c r="A44" s="9" t="s">
        <v>80</v>
      </c>
      <c r="B44" s="10">
        <v>1.0630999999999999</v>
      </c>
      <c r="C44" s="11">
        <v>0.37190000000000001</v>
      </c>
      <c r="D44" s="12">
        <v>4.3E-3</v>
      </c>
      <c r="E44" s="11">
        <v>-0.84950000000000003</v>
      </c>
      <c r="F44" s="11">
        <v>0.2114</v>
      </c>
      <c r="G44" s="13">
        <v>6.1199999999999997E-5</v>
      </c>
      <c r="H44" s="43">
        <v>1.22E-4</v>
      </c>
      <c r="I44" s="26">
        <f t="shared" si="2"/>
        <v>0.10630999999999999</v>
      </c>
      <c r="J44" s="39">
        <f t="shared" si="3"/>
        <v>8.4949999999999998E-2</v>
      </c>
    </row>
    <row r="45" spans="1:10" ht="18" customHeight="1" x14ac:dyDescent="0.25">
      <c r="A45" s="14" t="s">
        <v>63</v>
      </c>
      <c r="B45" s="15">
        <v>0.77910000000000001</v>
      </c>
      <c r="C45" s="16">
        <v>0.38290000000000002</v>
      </c>
      <c r="D45" s="17">
        <v>4.2099999999999999E-2</v>
      </c>
      <c r="E45" s="16">
        <v>-0.87949999999999995</v>
      </c>
      <c r="F45" s="16">
        <v>0.2157</v>
      </c>
      <c r="G45" s="18">
        <v>4.7500000000000003E-5</v>
      </c>
      <c r="H45" s="44">
        <v>2.9100000000000003E-4</v>
      </c>
      <c r="I45" s="31">
        <f t="shared" si="2"/>
        <v>7.7910000000000007E-2</v>
      </c>
      <c r="J45" s="40">
        <f t="shared" si="3"/>
        <v>8.795E-2</v>
      </c>
    </row>
    <row r="46" spans="1:10" ht="111" customHeight="1" x14ac:dyDescent="0.25">
      <c r="A46" s="56" t="s">
        <v>135</v>
      </c>
      <c r="B46" s="56"/>
      <c r="C46" s="56"/>
      <c r="D46" s="56"/>
      <c r="E46" s="56"/>
      <c r="F46" s="56"/>
      <c r="G46" s="56"/>
      <c r="H46" s="56"/>
      <c r="I46" s="56"/>
      <c r="J46" s="56"/>
    </row>
  </sheetData>
  <mergeCells count="6">
    <mergeCell ref="I3:J3"/>
    <mergeCell ref="B3:D3"/>
    <mergeCell ref="E3:G3"/>
    <mergeCell ref="A46:J46"/>
    <mergeCell ref="A1:J1"/>
    <mergeCell ref="A2:J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M28"/>
  <sheetViews>
    <sheetView tabSelected="1" workbookViewId="0">
      <selection activeCell="A2" sqref="A2:M2"/>
    </sheetView>
  </sheetViews>
  <sheetFormatPr defaultColWidth="9.140625" defaultRowHeight="18" customHeight="1" x14ac:dyDescent="0.25"/>
  <cols>
    <col min="1" max="1" width="12.7109375" style="3" customWidth="1"/>
    <col min="2" max="3" width="6.140625" style="19" customWidth="1"/>
    <col min="4" max="4" width="10" style="20" customWidth="1"/>
    <col min="5" max="6" width="6.140625" style="19" customWidth="1"/>
    <col min="7" max="7" width="10" style="20" customWidth="1"/>
    <col min="8" max="9" width="6.140625" style="19" customWidth="1"/>
    <col min="10" max="11" width="10" style="20" customWidth="1"/>
    <col min="12" max="13" width="12.7109375" style="21" customWidth="1"/>
    <col min="14" max="16384" width="9.140625" style="21"/>
  </cols>
  <sheetData>
    <row r="1" spans="1:13" s="3" customFormat="1" ht="36.6" customHeight="1" x14ac:dyDescent="0.25">
      <c r="A1" s="49" t="s">
        <v>140</v>
      </c>
      <c r="B1" s="49"/>
      <c r="C1" s="49"/>
      <c r="D1" s="49"/>
      <c r="E1" s="49"/>
      <c r="F1" s="49"/>
      <c r="G1" s="49"/>
      <c r="H1" s="49"/>
      <c r="I1" s="49"/>
      <c r="J1" s="49"/>
      <c r="K1" s="49"/>
      <c r="L1" s="49"/>
      <c r="M1" s="49"/>
    </row>
    <row r="2" spans="1:13" s="3" customFormat="1" ht="18" customHeight="1" x14ac:dyDescent="0.25">
      <c r="A2" s="50" t="s">
        <v>127</v>
      </c>
      <c r="B2" s="50"/>
      <c r="C2" s="50"/>
      <c r="D2" s="50"/>
      <c r="E2" s="50"/>
      <c r="F2" s="50"/>
      <c r="G2" s="50"/>
      <c r="H2" s="50"/>
      <c r="I2" s="50"/>
      <c r="J2" s="50"/>
      <c r="K2" s="50"/>
      <c r="L2" s="50"/>
      <c r="M2" s="50"/>
    </row>
    <row r="3" spans="1:13" ht="18" customHeight="1" x14ac:dyDescent="0.25">
      <c r="A3" s="1"/>
      <c r="B3" s="53" t="s">
        <v>118</v>
      </c>
      <c r="C3" s="54"/>
      <c r="D3" s="55"/>
      <c r="E3" s="54" t="s">
        <v>122</v>
      </c>
      <c r="F3" s="54"/>
      <c r="G3" s="54"/>
      <c r="H3" s="53" t="s">
        <v>123</v>
      </c>
      <c r="I3" s="54"/>
      <c r="J3" s="55"/>
      <c r="K3" s="2" t="s">
        <v>1</v>
      </c>
      <c r="L3" s="51" t="s">
        <v>131</v>
      </c>
      <c r="M3" s="52"/>
    </row>
    <row r="4" spans="1:13" s="24" customFormat="1" ht="18" customHeight="1" x14ac:dyDescent="0.25">
      <c r="A4" s="4" t="s">
        <v>0</v>
      </c>
      <c r="B4" s="5" t="s">
        <v>119</v>
      </c>
      <c r="C4" s="6" t="s">
        <v>120</v>
      </c>
      <c r="D4" s="7" t="s">
        <v>121</v>
      </c>
      <c r="E4" s="6" t="s">
        <v>119</v>
      </c>
      <c r="F4" s="6" t="s">
        <v>120</v>
      </c>
      <c r="G4" s="8" t="s">
        <v>121</v>
      </c>
      <c r="H4" s="5" t="s">
        <v>119</v>
      </c>
      <c r="I4" s="6" t="s">
        <v>120</v>
      </c>
      <c r="J4" s="7" t="s">
        <v>121</v>
      </c>
      <c r="K4" s="7" t="s">
        <v>121</v>
      </c>
      <c r="L4" s="45" t="s">
        <v>118</v>
      </c>
      <c r="M4" s="46" t="s">
        <v>130</v>
      </c>
    </row>
    <row r="5" spans="1:13" ht="18" customHeight="1" x14ac:dyDescent="0.25">
      <c r="A5" s="25" t="s">
        <v>10</v>
      </c>
      <c r="B5" s="26">
        <v>0.82469999999999999</v>
      </c>
      <c r="C5" s="27">
        <v>0.34200000000000003</v>
      </c>
      <c r="D5" s="28">
        <v>1.61E-2</v>
      </c>
      <c r="E5" s="27">
        <v>0.1492</v>
      </c>
      <c r="F5" s="27">
        <v>0.1789</v>
      </c>
      <c r="G5" s="29">
        <v>0.40400000000000003</v>
      </c>
      <c r="H5" s="26">
        <v>-3.0089999999999999E-2</v>
      </c>
      <c r="I5" s="27">
        <v>0.1356</v>
      </c>
      <c r="J5" s="28">
        <v>0.82399999999999995</v>
      </c>
      <c r="K5" s="29">
        <v>7.9100000000000004E-2</v>
      </c>
      <c r="L5" s="37">
        <f>ABS(B5/10)</f>
        <v>8.2470000000000002E-2</v>
      </c>
      <c r="M5" s="38">
        <f>ABS(E5+H5)/10</f>
        <v>1.1911E-2</v>
      </c>
    </row>
    <row r="6" spans="1:13" ht="18" customHeight="1" x14ac:dyDescent="0.25">
      <c r="A6" s="25" t="s">
        <v>22</v>
      </c>
      <c r="B6" s="26">
        <v>0.9748</v>
      </c>
      <c r="C6" s="27">
        <v>0.33169999999999999</v>
      </c>
      <c r="D6" s="28">
        <v>3.3700000000000002E-3</v>
      </c>
      <c r="E6" s="27">
        <v>0.16539999999999999</v>
      </c>
      <c r="F6" s="27">
        <v>0.18029999999999999</v>
      </c>
      <c r="G6" s="29">
        <v>0.35899999999999999</v>
      </c>
      <c r="H6" s="26">
        <v>-3.5270000000000003E-2</v>
      </c>
      <c r="I6" s="27">
        <v>0.13739999999999999</v>
      </c>
      <c r="J6" s="28">
        <v>0.79700000000000004</v>
      </c>
      <c r="K6" s="29">
        <v>1.6400000000000001E-2</v>
      </c>
      <c r="L6" s="26">
        <f t="shared" ref="L6:L27" si="0">ABS(B6/10)</f>
        <v>9.7479999999999997E-2</v>
      </c>
      <c r="M6" s="39">
        <f t="shared" ref="M6:M27" si="1">ABS(E6+H6)/10</f>
        <v>1.3013E-2</v>
      </c>
    </row>
    <row r="7" spans="1:13" ht="18" customHeight="1" x14ac:dyDescent="0.25">
      <c r="A7" s="25" t="s">
        <v>104</v>
      </c>
      <c r="B7" s="26">
        <v>1.3552</v>
      </c>
      <c r="C7" s="27">
        <v>0.31759999999999999</v>
      </c>
      <c r="D7" s="28">
        <v>2.1500000000000001E-5</v>
      </c>
      <c r="E7" s="27">
        <v>-1.5970000000000002E-2</v>
      </c>
      <c r="F7" s="27">
        <v>0.19070000000000001</v>
      </c>
      <c r="G7" s="29">
        <v>0.93300000000000005</v>
      </c>
      <c r="H7" s="26">
        <v>-9.7009999999999999E-2</v>
      </c>
      <c r="I7" s="27">
        <v>0.1384</v>
      </c>
      <c r="J7" s="28">
        <v>0.48399999999999999</v>
      </c>
      <c r="K7" s="29">
        <v>4.84E-4</v>
      </c>
      <c r="L7" s="26">
        <f t="shared" si="0"/>
        <v>0.13552</v>
      </c>
      <c r="M7" s="39">
        <f t="shared" si="1"/>
        <v>1.1297999999999999E-2</v>
      </c>
    </row>
    <row r="8" spans="1:13" ht="18" customHeight="1" x14ac:dyDescent="0.25">
      <c r="A8" s="25" t="s">
        <v>103</v>
      </c>
      <c r="B8" s="26">
        <v>-1.137</v>
      </c>
      <c r="C8" s="27">
        <v>0.35289999999999999</v>
      </c>
      <c r="D8" s="28">
        <v>1.31E-3</v>
      </c>
      <c r="E8" s="27">
        <v>-0.50870000000000004</v>
      </c>
      <c r="F8" s="27">
        <v>0.18390000000000001</v>
      </c>
      <c r="G8" s="29">
        <v>5.7600000000000004E-3</v>
      </c>
      <c r="H8" s="26">
        <v>9.9180000000000004E-2</v>
      </c>
      <c r="I8" s="27">
        <v>0.13869999999999999</v>
      </c>
      <c r="J8" s="28">
        <v>0.47499999999999998</v>
      </c>
      <c r="K8" s="29">
        <v>1.8200000000000001E-4</v>
      </c>
      <c r="L8" s="26">
        <f t="shared" si="0"/>
        <v>0.1137</v>
      </c>
      <c r="M8" s="39">
        <f t="shared" si="1"/>
        <v>4.0952000000000002E-2</v>
      </c>
    </row>
    <row r="9" spans="1:13" ht="18" customHeight="1" x14ac:dyDescent="0.25">
      <c r="A9" s="25" t="s">
        <v>113</v>
      </c>
      <c r="B9" s="26">
        <v>1.3776999999999999</v>
      </c>
      <c r="C9" s="27">
        <v>0.38019999999999998</v>
      </c>
      <c r="D9" s="28">
        <v>3.0299999999999999E-4</v>
      </c>
      <c r="E9" s="27">
        <v>7.0250000000000007E-2</v>
      </c>
      <c r="F9" s="27">
        <v>0.17960000000000001</v>
      </c>
      <c r="G9" s="29">
        <v>0.69599999999999995</v>
      </c>
      <c r="H9" s="26">
        <v>-6.1199999999999996E-3</v>
      </c>
      <c r="I9" s="27">
        <v>0.14319999999999999</v>
      </c>
      <c r="J9" s="28">
        <v>0.96599999999999997</v>
      </c>
      <c r="K9" s="29">
        <v>2.9299999999999999E-3</v>
      </c>
      <c r="L9" s="26">
        <f t="shared" si="0"/>
        <v>0.13777</v>
      </c>
      <c r="M9" s="39">
        <f t="shared" si="1"/>
        <v>6.4130000000000003E-3</v>
      </c>
    </row>
    <row r="10" spans="1:13" ht="18" customHeight="1" x14ac:dyDescent="0.25">
      <c r="A10" s="25" t="s">
        <v>110</v>
      </c>
      <c r="B10" s="26">
        <v>0.74409999999999998</v>
      </c>
      <c r="C10" s="27">
        <v>0.33139999999999997</v>
      </c>
      <c r="D10" s="28">
        <v>2.5000000000000001E-2</v>
      </c>
      <c r="E10" s="27">
        <v>-6.6820000000000004E-2</v>
      </c>
      <c r="F10" s="27">
        <v>0.17180000000000001</v>
      </c>
      <c r="G10" s="29">
        <v>0.69699999999999995</v>
      </c>
      <c r="H10" s="26">
        <v>-1.5100000000000001E-2</v>
      </c>
      <c r="I10" s="27">
        <v>0.13639999999999999</v>
      </c>
      <c r="J10" s="28">
        <v>0.91200000000000003</v>
      </c>
      <c r="K10" s="29">
        <v>0.14299999999999999</v>
      </c>
      <c r="L10" s="26">
        <f t="shared" si="0"/>
        <v>7.4410000000000004E-2</v>
      </c>
      <c r="M10" s="39">
        <f t="shared" si="1"/>
        <v>8.1920000000000014E-3</v>
      </c>
    </row>
    <row r="11" spans="1:13" ht="18" customHeight="1" x14ac:dyDescent="0.25">
      <c r="A11" s="25" t="s">
        <v>108</v>
      </c>
      <c r="B11" s="26">
        <v>-0.69820000000000004</v>
      </c>
      <c r="C11" s="27">
        <v>0.309</v>
      </c>
      <c r="D11" s="28">
        <v>2.41E-2</v>
      </c>
      <c r="E11" s="27">
        <v>6.6100000000000006E-2</v>
      </c>
      <c r="F11" s="27">
        <v>0.1668</v>
      </c>
      <c r="G11" s="29">
        <v>0.69199999999999995</v>
      </c>
      <c r="H11" s="26">
        <v>-7.8539999999999999E-2</v>
      </c>
      <c r="I11" s="27">
        <v>0.13730000000000001</v>
      </c>
      <c r="J11" s="28">
        <v>0.56699999999999995</v>
      </c>
      <c r="K11" s="29">
        <v>7.2599999999999998E-2</v>
      </c>
      <c r="L11" s="26">
        <f t="shared" si="0"/>
        <v>6.9820000000000007E-2</v>
      </c>
      <c r="M11" s="39">
        <f t="shared" si="1"/>
        <v>1.2439999999999992E-3</v>
      </c>
    </row>
    <row r="12" spans="1:13" ht="18" customHeight="1" x14ac:dyDescent="0.25">
      <c r="A12" s="25" t="s">
        <v>116</v>
      </c>
      <c r="B12" s="26">
        <v>0.96319999999999995</v>
      </c>
      <c r="C12" s="27">
        <v>0.33139999999999997</v>
      </c>
      <c r="D12" s="28">
        <v>3.7200000000000002E-3</v>
      </c>
      <c r="E12" s="27">
        <v>0.28310000000000002</v>
      </c>
      <c r="F12" s="27">
        <v>0.17150000000000001</v>
      </c>
      <c r="G12" s="29">
        <v>9.9099999999999994E-2</v>
      </c>
      <c r="H12" s="26">
        <v>0.182</v>
      </c>
      <c r="I12" s="27">
        <v>0.14269999999999999</v>
      </c>
      <c r="J12" s="28">
        <v>0.20200000000000001</v>
      </c>
      <c r="K12" s="29">
        <v>1.9599999999999999E-4</v>
      </c>
      <c r="L12" s="26">
        <f t="shared" si="0"/>
        <v>9.6319999999999989E-2</v>
      </c>
      <c r="M12" s="39">
        <f t="shared" si="1"/>
        <v>4.6510000000000003E-2</v>
      </c>
    </row>
    <row r="13" spans="1:13" ht="18" customHeight="1" x14ac:dyDescent="0.25">
      <c r="A13" s="25" t="s">
        <v>112</v>
      </c>
      <c r="B13" s="26">
        <v>1.1091</v>
      </c>
      <c r="C13" s="27">
        <v>0.33400000000000002</v>
      </c>
      <c r="D13" s="28">
        <v>9.2699999999999998E-4</v>
      </c>
      <c r="E13" s="27">
        <v>0.50160000000000005</v>
      </c>
      <c r="F13" s="27">
        <v>0.18079999999999999</v>
      </c>
      <c r="G13" s="29">
        <v>5.6299999999999996E-3</v>
      </c>
      <c r="H13" s="26">
        <v>-0.1966</v>
      </c>
      <c r="I13" s="27">
        <v>0.13869999999999999</v>
      </c>
      <c r="J13" s="28">
        <v>0.157</v>
      </c>
      <c r="K13" s="29">
        <v>4.8700000000000002E-4</v>
      </c>
      <c r="L13" s="26">
        <f t="shared" si="0"/>
        <v>0.11090999999999999</v>
      </c>
      <c r="M13" s="39">
        <f t="shared" si="1"/>
        <v>3.0500000000000006E-2</v>
      </c>
    </row>
    <row r="14" spans="1:13" ht="18" customHeight="1" x14ac:dyDescent="0.25">
      <c r="A14" s="25" t="s">
        <v>115</v>
      </c>
      <c r="B14" s="26">
        <v>1.2526999999999999</v>
      </c>
      <c r="C14" s="27">
        <v>0.33429999999999999</v>
      </c>
      <c r="D14" s="28">
        <v>1.8799999999999999E-4</v>
      </c>
      <c r="E14" s="27">
        <v>0.25190000000000001</v>
      </c>
      <c r="F14" s="27">
        <v>0.17610000000000001</v>
      </c>
      <c r="G14" s="29">
        <v>0.153</v>
      </c>
      <c r="H14" s="26">
        <v>0.20649999999999999</v>
      </c>
      <c r="I14" s="27">
        <v>0.1386</v>
      </c>
      <c r="J14" s="28">
        <v>0.13600000000000001</v>
      </c>
      <c r="K14" s="29">
        <v>8.5599999999999994E-6</v>
      </c>
      <c r="L14" s="26">
        <f t="shared" si="0"/>
        <v>0.12526999999999999</v>
      </c>
      <c r="M14" s="39">
        <f t="shared" si="1"/>
        <v>4.5840000000000006E-2</v>
      </c>
    </row>
    <row r="15" spans="1:13" ht="18" customHeight="1" x14ac:dyDescent="0.25">
      <c r="A15" s="25" t="s">
        <v>13</v>
      </c>
      <c r="B15" s="26">
        <v>1.3573999999999999</v>
      </c>
      <c r="C15" s="27">
        <v>0.33360000000000001</v>
      </c>
      <c r="D15" s="28">
        <v>5.0500000000000001E-5</v>
      </c>
      <c r="E15" s="27">
        <v>0.183</v>
      </c>
      <c r="F15" s="27">
        <v>0.18920000000000001</v>
      </c>
      <c r="G15" s="29">
        <v>0.33400000000000002</v>
      </c>
      <c r="H15" s="26">
        <v>2.41E-2</v>
      </c>
      <c r="I15" s="27">
        <v>0.1434</v>
      </c>
      <c r="J15" s="28">
        <v>0.86699999999999999</v>
      </c>
      <c r="K15" s="29">
        <v>1.73E-4</v>
      </c>
      <c r="L15" s="26">
        <f t="shared" si="0"/>
        <v>0.13574</v>
      </c>
      <c r="M15" s="39">
        <f t="shared" si="1"/>
        <v>2.0709999999999999E-2</v>
      </c>
    </row>
    <row r="16" spans="1:13" ht="18" customHeight="1" x14ac:dyDescent="0.25">
      <c r="A16" s="25" t="s">
        <v>109</v>
      </c>
      <c r="B16" s="26">
        <v>1.1312</v>
      </c>
      <c r="C16" s="27">
        <v>0.31950000000000001</v>
      </c>
      <c r="D16" s="28">
        <v>4.1599999999999997E-4</v>
      </c>
      <c r="E16" s="27">
        <v>-2.4580000000000001E-2</v>
      </c>
      <c r="F16" s="27">
        <v>0.182</v>
      </c>
      <c r="G16" s="29">
        <v>0.89300000000000002</v>
      </c>
      <c r="H16" s="26">
        <v>2.6159999999999998E-3</v>
      </c>
      <c r="I16" s="27">
        <v>0.1401</v>
      </c>
      <c r="J16" s="28">
        <v>0.98499999999999999</v>
      </c>
      <c r="K16" s="29">
        <v>3.7299999999999998E-3</v>
      </c>
      <c r="L16" s="26">
        <f t="shared" si="0"/>
        <v>0.11312</v>
      </c>
      <c r="M16" s="39">
        <f t="shared" si="1"/>
        <v>2.1964000000000003E-3</v>
      </c>
    </row>
    <row r="17" spans="1:13" ht="18" customHeight="1" x14ac:dyDescent="0.25">
      <c r="A17" s="25" t="s">
        <v>34</v>
      </c>
      <c r="B17" s="26">
        <v>0.87909999999999999</v>
      </c>
      <c r="C17" s="27">
        <v>0.33310000000000001</v>
      </c>
      <c r="D17" s="28">
        <v>8.43E-3</v>
      </c>
      <c r="E17" s="27">
        <v>0.2155</v>
      </c>
      <c r="F17" s="27">
        <v>0.1759</v>
      </c>
      <c r="G17" s="29">
        <v>0.221</v>
      </c>
      <c r="H17" s="26">
        <v>5.4480000000000001E-2</v>
      </c>
      <c r="I17" s="27">
        <v>0.1341</v>
      </c>
      <c r="J17" s="28">
        <v>0.68500000000000005</v>
      </c>
      <c r="K17" s="29">
        <v>7.43E-3</v>
      </c>
      <c r="L17" s="26">
        <f t="shared" si="0"/>
        <v>8.7910000000000002E-2</v>
      </c>
      <c r="M17" s="39">
        <f t="shared" si="1"/>
        <v>2.6998000000000001E-2</v>
      </c>
    </row>
    <row r="18" spans="1:13" ht="18" customHeight="1" x14ac:dyDescent="0.25">
      <c r="A18" s="25" t="s">
        <v>27</v>
      </c>
      <c r="B18" s="26">
        <v>-1.3875</v>
      </c>
      <c r="C18" s="27">
        <v>0.33939999999999998</v>
      </c>
      <c r="D18" s="28">
        <v>4.6499999999999999E-5</v>
      </c>
      <c r="E18" s="27">
        <v>-0.1913</v>
      </c>
      <c r="F18" s="27">
        <v>0.19109999999999999</v>
      </c>
      <c r="G18" s="29">
        <v>0.317</v>
      </c>
      <c r="H18" s="26">
        <v>2.1440000000000001E-2</v>
      </c>
      <c r="I18" s="27">
        <v>0.1447</v>
      </c>
      <c r="J18" s="28">
        <v>0.88200000000000001</v>
      </c>
      <c r="K18" s="29">
        <v>1.55E-4</v>
      </c>
      <c r="L18" s="26">
        <f t="shared" si="0"/>
        <v>0.13874999999999998</v>
      </c>
      <c r="M18" s="39">
        <f t="shared" si="1"/>
        <v>1.6986000000000001E-2</v>
      </c>
    </row>
    <row r="19" spans="1:13" ht="18" customHeight="1" x14ac:dyDescent="0.25">
      <c r="A19" s="25" t="s">
        <v>12</v>
      </c>
      <c r="B19" s="26">
        <v>-0.94699999999999995</v>
      </c>
      <c r="C19" s="27">
        <v>0.34300000000000003</v>
      </c>
      <c r="D19" s="28">
        <v>5.8500000000000002E-3</v>
      </c>
      <c r="E19" s="27">
        <v>-0.2009</v>
      </c>
      <c r="F19" s="27">
        <v>0.18060000000000001</v>
      </c>
      <c r="G19" s="29">
        <v>0.26600000000000001</v>
      </c>
      <c r="H19" s="26">
        <v>7.3230000000000003E-2</v>
      </c>
      <c r="I19" s="27">
        <v>0.13150000000000001</v>
      </c>
      <c r="J19" s="28">
        <v>0.57799999999999996</v>
      </c>
      <c r="K19" s="29">
        <v>2.9899999999999999E-2</v>
      </c>
      <c r="L19" s="26">
        <f t="shared" si="0"/>
        <v>9.4699999999999993E-2</v>
      </c>
      <c r="M19" s="39">
        <f t="shared" si="1"/>
        <v>1.2767000000000001E-2</v>
      </c>
    </row>
    <row r="20" spans="1:13" ht="18" customHeight="1" x14ac:dyDescent="0.25">
      <c r="A20" s="25" t="s">
        <v>26</v>
      </c>
      <c r="B20" s="26">
        <v>-1.2472000000000001</v>
      </c>
      <c r="C20" s="27">
        <v>0.33689999999999998</v>
      </c>
      <c r="D20" s="28">
        <v>2.24E-4</v>
      </c>
      <c r="E20" s="27">
        <v>-0.2135</v>
      </c>
      <c r="F20" s="27">
        <v>0.18490000000000001</v>
      </c>
      <c r="G20" s="29">
        <v>0.248</v>
      </c>
      <c r="H20" s="26">
        <v>-0.1128</v>
      </c>
      <c r="I20" s="27">
        <v>0.1363</v>
      </c>
      <c r="J20" s="28">
        <v>0.40799999999999997</v>
      </c>
      <c r="K20" s="29">
        <v>6.5400000000000004E-5</v>
      </c>
      <c r="L20" s="26">
        <f t="shared" si="0"/>
        <v>0.12472000000000001</v>
      </c>
      <c r="M20" s="39">
        <f t="shared" si="1"/>
        <v>3.2629999999999999E-2</v>
      </c>
    </row>
    <row r="21" spans="1:13" ht="18" customHeight="1" x14ac:dyDescent="0.25">
      <c r="A21" s="25" t="s">
        <v>106</v>
      </c>
      <c r="B21" s="26">
        <v>-0.81059999999999999</v>
      </c>
      <c r="C21" s="27">
        <v>0.33229999999999998</v>
      </c>
      <c r="D21" s="28">
        <v>1.49E-2</v>
      </c>
      <c r="E21" s="27">
        <v>-5.5480000000000002E-2</v>
      </c>
      <c r="F21" s="27">
        <v>0.17860000000000001</v>
      </c>
      <c r="G21" s="29">
        <v>0.75600000000000001</v>
      </c>
      <c r="H21" s="26">
        <v>-0.31219999999999998</v>
      </c>
      <c r="I21" s="27">
        <v>0.1376</v>
      </c>
      <c r="J21" s="28">
        <v>2.3400000000000001E-2</v>
      </c>
      <c r="K21" s="29">
        <v>2.8400000000000002E-4</v>
      </c>
      <c r="L21" s="26">
        <f t="shared" si="0"/>
        <v>8.1059999999999993E-2</v>
      </c>
      <c r="M21" s="39">
        <f t="shared" si="1"/>
        <v>3.6768000000000002E-2</v>
      </c>
    </row>
    <row r="22" spans="1:13" ht="18" customHeight="1" x14ac:dyDescent="0.25">
      <c r="A22" s="25" t="s">
        <v>46</v>
      </c>
      <c r="B22" s="26">
        <v>0.37440000000000001</v>
      </c>
      <c r="C22" s="27">
        <v>0.35039999999999999</v>
      </c>
      <c r="D22" s="28">
        <v>0.28599999999999998</v>
      </c>
      <c r="E22" s="27">
        <v>0.4587</v>
      </c>
      <c r="F22" s="27">
        <v>0.1948</v>
      </c>
      <c r="G22" s="29">
        <v>1.8700000000000001E-2</v>
      </c>
      <c r="H22" s="26">
        <v>2.7300000000000001E-2</v>
      </c>
      <c r="I22" s="27">
        <v>0.1361</v>
      </c>
      <c r="J22" s="28">
        <v>0.84099999999999997</v>
      </c>
      <c r="K22" s="29">
        <v>1.46E-2</v>
      </c>
      <c r="L22" s="26">
        <f t="shared" si="0"/>
        <v>3.7440000000000001E-2</v>
      </c>
      <c r="M22" s="39">
        <f t="shared" si="1"/>
        <v>4.8599999999999997E-2</v>
      </c>
    </row>
    <row r="23" spans="1:13" ht="18" customHeight="1" x14ac:dyDescent="0.25">
      <c r="A23" s="25" t="s">
        <v>117</v>
      </c>
      <c r="B23" s="26">
        <v>1.1887000000000001</v>
      </c>
      <c r="C23" s="27">
        <v>0.38619999999999999</v>
      </c>
      <c r="D23" s="28">
        <v>2.1299999999999999E-3</v>
      </c>
      <c r="E23" s="27">
        <v>0.55820000000000003</v>
      </c>
      <c r="F23" s="27">
        <v>0.18210000000000001</v>
      </c>
      <c r="G23" s="29">
        <v>2.2300000000000002E-3</v>
      </c>
      <c r="H23" s="26">
        <v>-4.6050000000000001E-2</v>
      </c>
      <c r="I23" s="27">
        <v>0.1394</v>
      </c>
      <c r="J23" s="28">
        <v>0.74099999999999999</v>
      </c>
      <c r="K23" s="29">
        <v>1.56E-4</v>
      </c>
      <c r="L23" s="26">
        <f t="shared" si="0"/>
        <v>0.11887</v>
      </c>
      <c r="M23" s="39">
        <f t="shared" si="1"/>
        <v>5.1214999999999997E-2</v>
      </c>
    </row>
    <row r="24" spans="1:13" ht="18" customHeight="1" x14ac:dyDescent="0.25">
      <c r="A24" s="25" t="s">
        <v>114</v>
      </c>
      <c r="B24" s="26">
        <v>-0.6331</v>
      </c>
      <c r="C24" s="27">
        <v>0.33050000000000002</v>
      </c>
      <c r="D24" s="28">
        <v>5.57E-2</v>
      </c>
      <c r="E24" s="27">
        <v>-0.42730000000000001</v>
      </c>
      <c r="F24" s="27">
        <v>0.17699999999999999</v>
      </c>
      <c r="G24" s="29">
        <v>1.6E-2</v>
      </c>
      <c r="H24" s="26">
        <v>-0.36890000000000001</v>
      </c>
      <c r="I24" s="27">
        <v>0.13150000000000001</v>
      </c>
      <c r="J24" s="28">
        <v>5.13E-3</v>
      </c>
      <c r="K24" s="29">
        <v>5.8999999999999999E-8</v>
      </c>
      <c r="L24" s="26">
        <f t="shared" si="0"/>
        <v>6.3310000000000005E-2</v>
      </c>
      <c r="M24" s="39">
        <f t="shared" si="1"/>
        <v>7.9619999999999996E-2</v>
      </c>
    </row>
    <row r="25" spans="1:13" ht="18" customHeight="1" x14ac:dyDescent="0.25">
      <c r="A25" s="25" t="s">
        <v>107</v>
      </c>
      <c r="B25" s="26">
        <v>-0.50870000000000004</v>
      </c>
      <c r="C25" s="27">
        <v>0.33379999999999999</v>
      </c>
      <c r="D25" s="28">
        <v>0.128</v>
      </c>
      <c r="E25" s="27">
        <v>0.1298</v>
      </c>
      <c r="F25" s="27">
        <v>0.18140000000000001</v>
      </c>
      <c r="G25" s="29">
        <v>0.47499999999999998</v>
      </c>
      <c r="H25" s="26">
        <v>9.2869999999999994E-2</v>
      </c>
      <c r="I25" s="27">
        <v>0.12690000000000001</v>
      </c>
      <c r="J25" s="28">
        <v>0.46400000000000002</v>
      </c>
      <c r="K25" s="29">
        <v>0.314</v>
      </c>
      <c r="L25" s="26">
        <f t="shared" si="0"/>
        <v>5.0870000000000005E-2</v>
      </c>
      <c r="M25" s="39">
        <f t="shared" si="1"/>
        <v>2.2266999999999999E-2</v>
      </c>
    </row>
    <row r="26" spans="1:13" ht="18" customHeight="1" x14ac:dyDescent="0.25">
      <c r="A26" s="25" t="s">
        <v>111</v>
      </c>
      <c r="B26" s="26">
        <v>0.9677</v>
      </c>
      <c r="C26" s="27">
        <v>0.32200000000000001</v>
      </c>
      <c r="D26" s="28">
        <v>2.7100000000000002E-3</v>
      </c>
      <c r="E26" s="27">
        <v>9.6530000000000005E-2</v>
      </c>
      <c r="F26" s="27">
        <v>0.19550000000000001</v>
      </c>
      <c r="G26" s="29">
        <v>0.622</v>
      </c>
      <c r="H26" s="26">
        <v>-0.4592</v>
      </c>
      <c r="I26" s="27">
        <v>0.13239999999999999</v>
      </c>
      <c r="J26" s="28">
        <v>5.4600000000000004E-4</v>
      </c>
      <c r="K26" s="29">
        <v>4.73E-4</v>
      </c>
      <c r="L26" s="26">
        <f t="shared" si="0"/>
        <v>9.6769999999999995E-2</v>
      </c>
      <c r="M26" s="39">
        <f t="shared" si="1"/>
        <v>3.6267000000000001E-2</v>
      </c>
    </row>
    <row r="27" spans="1:13" ht="18" customHeight="1" x14ac:dyDescent="0.25">
      <c r="A27" s="30" t="s">
        <v>105</v>
      </c>
      <c r="B27" s="31">
        <v>-0.67310000000000003</v>
      </c>
      <c r="C27" s="32">
        <v>0.33119999999999999</v>
      </c>
      <c r="D27" s="33">
        <v>4.24E-2</v>
      </c>
      <c r="E27" s="32">
        <v>-7.7789999999999998E-2</v>
      </c>
      <c r="F27" s="32">
        <v>0.1865</v>
      </c>
      <c r="G27" s="34">
        <v>0.67700000000000005</v>
      </c>
      <c r="H27" s="31">
        <v>0.48720000000000002</v>
      </c>
      <c r="I27" s="32">
        <v>0.1295</v>
      </c>
      <c r="J27" s="33">
        <v>1.7799999999999999E-4</v>
      </c>
      <c r="K27" s="34">
        <v>4.5899999999999999E-4</v>
      </c>
      <c r="L27" s="31">
        <f t="shared" si="0"/>
        <v>6.7310000000000009E-2</v>
      </c>
      <c r="M27" s="40">
        <f t="shared" si="1"/>
        <v>4.0941000000000005E-2</v>
      </c>
    </row>
    <row r="28" spans="1:13" s="3" customFormat="1" ht="96" customHeight="1" x14ac:dyDescent="0.25">
      <c r="A28" s="47" t="s">
        <v>134</v>
      </c>
      <c r="B28" s="48"/>
      <c r="C28" s="48"/>
      <c r="D28" s="48"/>
      <c r="E28" s="48"/>
      <c r="F28" s="48"/>
      <c r="G28" s="48"/>
      <c r="H28" s="48"/>
      <c r="I28" s="48"/>
      <c r="J28" s="48"/>
      <c r="K28" s="48"/>
      <c r="L28" s="48"/>
      <c r="M28" s="48"/>
    </row>
  </sheetData>
  <mergeCells count="7">
    <mergeCell ref="A1:M1"/>
    <mergeCell ref="A2:M2"/>
    <mergeCell ref="A28:M28"/>
    <mergeCell ref="L3:M3"/>
    <mergeCell ref="B3:D3"/>
    <mergeCell ref="E3:G3"/>
    <mergeCell ref="H3:J3"/>
  </mergeCells>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F06982C5D225FF4C9EA89DDA443A3FC8" ma:contentTypeVersion="7" ma:contentTypeDescription="Skapa ett nytt dokument." ma:contentTypeScope="" ma:versionID="520f74a4b06460bffe06cbf829b13bf2">
  <xsd:schema xmlns:xsd="http://www.w3.org/2001/XMLSchema" xmlns:xs="http://www.w3.org/2001/XMLSchema" xmlns:p="http://schemas.microsoft.com/office/2006/metadata/properties" xmlns:ns3="a79c7f0f-20b6-443b-a837-215cb8876790" targetNamespace="http://schemas.microsoft.com/office/2006/metadata/properties" ma:root="true" ma:fieldsID="55274a4bdf9dd9b2bf69517655d4df05" ns3:_="">
    <xsd:import namespace="a79c7f0f-20b6-443b-a837-215cb887679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DateTaken"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79c7f0f-20b6-443b-a837-215cb887679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1" nillable="true" ma:displayName="MediaServiceOCR" ma:internalName="MediaServiceOCR"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6EB73E3-7372-4352-BB43-5C70273174BD}">
  <ds:schemaRefs>
    <ds:schemaRef ds:uri="http://schemas.microsoft.com/sharepoint/v3/contenttype/forms"/>
  </ds:schemaRefs>
</ds:datastoreItem>
</file>

<file path=customXml/itemProps2.xml><?xml version="1.0" encoding="utf-8"?>
<ds:datastoreItem xmlns:ds="http://schemas.openxmlformats.org/officeDocument/2006/customXml" ds:itemID="{57FF7358-3A91-4C7F-94AC-EBD3DFF7ABF8}">
  <ds:schemaRefs>
    <ds:schemaRef ds:uri="http://schemas.microsoft.com/office/2006/documentManagement/types"/>
    <ds:schemaRef ds:uri="http://schemas.microsoft.com/office/infopath/2007/PartnerControls"/>
    <ds:schemaRef ds:uri="http://purl.org/dc/elements/1.1/"/>
    <ds:schemaRef ds:uri="http://schemas.microsoft.com/office/2006/metadata/properties"/>
    <ds:schemaRef ds:uri="a79c7f0f-20b6-443b-a837-215cb8876790"/>
    <ds:schemaRef ds:uri="http://purl.org/dc/term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9AA113ED-74C4-4861-92D3-9CAF4791D46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79c7f0f-20b6-443b-a837-215cb887679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a) Processing speed</vt:lpstr>
      <vt:lpstr>b) Verbal ability</vt:lpstr>
      <vt:lpstr>c) Spatial ability</vt:lpstr>
      <vt:lpstr>d) Episodic memory</vt:lpstr>
      <vt:lpstr>e) Working memory</vt:lpstr>
      <vt:lpstr>f) General cognition</vt:lpstr>
    </vt:vector>
  </TitlesOfParts>
  <Company>MEB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Ida Karlsson</dc:creator>
  <cp:lastModifiedBy>Ida Karlsson</cp:lastModifiedBy>
  <dcterms:created xsi:type="dcterms:W3CDTF">2020-01-14T20:21:07Z</dcterms:created>
  <dcterms:modified xsi:type="dcterms:W3CDTF">2021-03-27T12:53:09Z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0x010100F06982C5D225FF4C9EA89DDA443A3FC8</vt:lpwstr>
  </property>
</Properties>
</file>