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microsoft.com/office/2020/02/relationships/classificationlabels" Target="docMetadata/LabelInfo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analyses\PACE\PACE_BF_RM_SF\metaanalysis\paper\EWAS_BF_20250626\"/>
    </mc:Choice>
  </mc:AlternateContent>
  <bookViews>
    <workbookView xWindow="0" yWindow="0" windowWidth="19200" windowHeight="6260" tabRatio="799" activeTab="4"/>
  </bookViews>
  <sheets>
    <sheet name="TS4A_Meta_anyBF" sheetId="7" r:id="rId1"/>
    <sheet name="TS4B_Meta_anyBFdur" sheetId="8" r:id="rId2"/>
    <sheet name="TS4C_Meta_anyBFcat" sheetId="9" r:id="rId3"/>
    <sheet name="TS4D_Meta_excBFdur" sheetId="10" r:id="rId4"/>
    <sheet name="TS4E_Meta_excBFcat" sheetId="12" r:id="rId5"/>
  </sheets>
  <definedNames>
    <definedName name="_xlnm._FilterDatabase" localSheetId="0" hidden="1">TS4A_Meta_anyBF!$A$2:$J$2</definedName>
    <definedName name="_xlnm._FilterDatabase" localSheetId="1" hidden="1">TS4B_Meta_anyBFdur!$A$2:$H$2</definedName>
    <definedName name="_xlnm._FilterDatabase" localSheetId="2" hidden="1">TS4C_Meta_anyBFcat!$A$3:$R$3</definedName>
    <definedName name="_xlnm._FilterDatabase" localSheetId="3" hidden="1">TS4D_Meta_excBFdur!$A$2:$H$2</definedName>
    <definedName name="_xlnm._FilterDatabase" localSheetId="4" hidden="1">TS4E_Meta_excBFcat!$A$3:$N$3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6" i="7" l="1"/>
  <c r="D5" i="7"/>
  <c r="D4" i="7"/>
  <c r="D3" i="7"/>
  <c r="D8" i="7"/>
  <c r="D7" i="7"/>
  <c r="D6" i="9" l="1"/>
  <c r="D8" i="9"/>
  <c r="D9" i="9"/>
  <c r="D4" i="9"/>
  <c r="D9" i="12" l="1"/>
  <c r="D4" i="12"/>
  <c r="D6" i="12"/>
  <c r="D5" i="12"/>
  <c r="D8" i="12"/>
</calcChain>
</file>

<file path=xl/sharedStrings.xml><?xml version="1.0" encoding="utf-8"?>
<sst xmlns="http://schemas.openxmlformats.org/spreadsheetml/2006/main" count="232" uniqueCount="68">
  <si>
    <t>N sample</t>
  </si>
  <si>
    <t>N CpGs</t>
  </si>
  <si>
    <t>Lambda</t>
  </si>
  <si>
    <t>N CpGs FDR pval</t>
  </si>
  <si>
    <t>N CpGs BN pval</t>
  </si>
  <si>
    <t>Cohorts</t>
  </si>
  <si>
    <t>ALL</t>
  </si>
  <si>
    <t>EUR</t>
  </si>
  <si>
    <t>N never</t>
  </si>
  <si>
    <t>N &lt;=3m</t>
  </si>
  <si>
    <t>N &gt;3m</t>
  </si>
  <si>
    <t>ALSPAC, BIS, GENR, INMA</t>
  </si>
  <si>
    <t>N  never</t>
  </si>
  <si>
    <t>N ever</t>
  </si>
  <si>
    <t>Subset</t>
  </si>
  <si>
    <t>Main</t>
  </si>
  <si>
    <t>FDR: false discovery rate</t>
  </si>
  <si>
    <t>BN: Bonferroni</t>
  </si>
  <si>
    <t>Meta-analysis</t>
  </si>
  <si>
    <t>ALSPAC, BIS, DCHS, GENR, HOME, INMA</t>
  </si>
  <si>
    <t>ALSPAC, DCHS, GENR, HOME, INMA</t>
  </si>
  <si>
    <t>ALSPAC, GENR, INMA</t>
  </si>
  <si>
    <t>N ≤4m</t>
  </si>
  <si>
    <t>N &gt;4m - 12m</t>
  </si>
  <si>
    <t>N ≥12m</t>
  </si>
  <si>
    <t>&gt;4m - 12m vs never</t>
  </si>
  <si>
    <t>≥12m vs never</t>
  </si>
  <si>
    <t>≤4m vs never</t>
  </si>
  <si>
    <t>ALSPAC, BIS, INMA</t>
  </si>
  <si>
    <t>≤3m vs never</t>
  </si>
  <si>
    <t>&gt;3m vs never</t>
  </si>
  <si>
    <t>ALSPAC, INMA</t>
  </si>
  <si>
    <t>ALSPAC, GLAKU, HOME, IOW</t>
  </si>
  <si>
    <t>ALSPAC, GLAKU, IOW</t>
  </si>
  <si>
    <t>ALSPAC, HOME</t>
  </si>
  <si>
    <t>only ALSPAC</t>
  </si>
  <si>
    <t>-</t>
  </si>
  <si>
    <t>ALSPAC, BIS, DCHS, HOME, INMA</t>
  </si>
  <si>
    <t>ALSPAC, DCHS, INMA, HOME</t>
  </si>
  <si>
    <t>ALSPAC, CHOP, GENR, HELIX, HOME</t>
  </si>
  <si>
    <t>ALSPAC, CHOP, GENR, HELIX</t>
  </si>
  <si>
    <t>Same as ALL</t>
  </si>
  <si>
    <t>Same as EUR</t>
  </si>
  <si>
    <t xml:space="preserve"> ALSPAC, CHOP, GENR, HELIX, HOME, Viva</t>
  </si>
  <si>
    <t>ALSPAC, CHOP, GENR, HELIX, Viva</t>
  </si>
  <si>
    <t>ALL100</t>
  </si>
  <si>
    <t>EUR100</t>
  </si>
  <si>
    <t>ALSPAC, BAMSE.E, BAMSE.M, GENR, GLAKU, HELIX, HOME, IOW, POGO.GDM, VIVA</t>
  </si>
  <si>
    <t>ALSPAC, BAMSE.E, BAMSE.M, GENR, HELIX, HOME, VIVA</t>
  </si>
  <si>
    <t xml:space="preserve">ALSPAC, BAMSE.E, BAMSE.M, GENR, GLAKU, HELIX, IOW, POGO.GDM, VIVA </t>
  </si>
  <si>
    <t>ALSPAC, BAMSE.E, BAMSE.M, GENR, HELIX, VIVA</t>
  </si>
  <si>
    <t>ALSPAC, BAMSE.E, BAMSE.M, GLAKU, HOME, IOW, VIVA</t>
  </si>
  <si>
    <t>ALSPAC, BAMSE.E, BAMSE.M, HOME, VIVA</t>
  </si>
  <si>
    <t>ALSPAC, BAMSE.E, BAMSE.M, GLAKU, IOW, VIVA</t>
  </si>
  <si>
    <t>ALSPAC, BAMSE.E, BAMSE.M, VIVA</t>
  </si>
  <si>
    <t>N: sample size</t>
  </si>
  <si>
    <t>Table S4A. Summary of the results of the meta-EWAS of any breastfeeding (ever vs never)</t>
  </si>
  <si>
    <t>Table S4B. Summary of the results of the meta-EWAS of any breastfeeding duration (months)</t>
  </si>
  <si>
    <t>Table S4C. Summary of the results of the meta-EWAS of any breastfeeding categories</t>
  </si>
  <si>
    <t>Table S4D. Summary of the results of the meta-EWAS of exclusive breastfeeding duration (months)</t>
  </si>
  <si>
    <t xml:space="preserve">Table S4D. Summary of the results of the meta-EWAS of exclusive breastfeeding categories </t>
  </si>
  <si>
    <t>ALL (main analysis): all participants from all cohorts</t>
  </si>
  <si>
    <t xml:space="preserve">ALL100: all participants from cohorts with a sample size &gt;100 </t>
  </si>
  <si>
    <t>EUR: only European ancestry participants from all cohorts</t>
  </si>
  <si>
    <t>EUR100: only European ancestry participants from cohorts with a sample size &gt;100</t>
  </si>
  <si>
    <t>Negative outcome control (0y)</t>
  </si>
  <si>
    <t>ALSPAC, CHOP, GENR, GLAKU, HELIX, HOME, IOW, POGO.GDM, Viva</t>
  </si>
  <si>
    <t>ALSPAC, CHOP, GENR, GLAKU, HELIX, IOW, POGO.GDM, Viva, GLAKU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</si>
</sst>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"/>
    <numFmt numFmtId="165" formatCode="0.000"/>
  </numFmts>
  <fonts count="4" x14ac:knownFonts="1">
    <font>
      <sz val="11"/>
      <color theme="1"/>
      <name val="Calibri"/>
      <family val="2"/>
      <charset val="1"/>
      <scheme val="minor"/>
    </font>
    <font>
      <sz val="11"/>
      <name val="Calibri"/>
      <family val="2"/>
      <charset val="1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charset val="1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3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wrapText="1"/>
    </xf>
    <xf numFmtId="164" fontId="0" fillId="0" borderId="1" xfId="0" applyNumberFormat="1" applyBorder="1" applyAlignment="1">
      <alignment horizontal="center"/>
    </xf>
    <xf numFmtId="0" fontId="0" fillId="0" borderId="3" xfId="0" applyBorder="1"/>
    <xf numFmtId="0" fontId="0" fillId="0" borderId="4" xfId="0" applyBorder="1" applyAlignment="1">
      <alignment horizontal="center" wrapText="1"/>
    </xf>
    <xf numFmtId="0" fontId="0" fillId="0" borderId="4" xfId="0" applyBorder="1" applyAlignment="1">
      <alignment horizontal="center"/>
    </xf>
    <xf numFmtId="164" fontId="0" fillId="0" borderId="4" xfId="0" applyNumberForma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/>
    <xf numFmtId="0" fontId="0" fillId="0" borderId="2" xfId="0" applyBorder="1" applyAlignment="1">
      <alignment horizontal="center" wrapText="1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 applyAlignment="1">
      <alignment horizontal="center"/>
    </xf>
    <xf numFmtId="16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center" wrapText="1"/>
    </xf>
    <xf numFmtId="164" fontId="0" fillId="2" borderId="1" xfId="0" applyNumberFormat="1" applyFill="1" applyBorder="1" applyAlignment="1">
      <alignment horizontal="center"/>
    </xf>
    <xf numFmtId="0" fontId="0" fillId="0" borderId="10" xfId="0" applyBorder="1" applyAlignment="1">
      <alignment horizontal="center" wrapText="1"/>
    </xf>
    <xf numFmtId="0" fontId="0" fillId="2" borderId="4" xfId="0" applyFill="1" applyBorder="1" applyAlignment="1">
      <alignment horizontal="center" wrapText="1"/>
    </xf>
    <xf numFmtId="0" fontId="0" fillId="2" borderId="4" xfId="0" applyFill="1" applyBorder="1" applyAlignment="1">
      <alignment horizontal="center"/>
    </xf>
    <xf numFmtId="164" fontId="0" fillId="2" borderId="4" xfId="0" applyNumberFormat="1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2" xfId="0" applyFill="1" applyBorder="1" applyAlignment="1">
      <alignment horizontal="center" wrapText="1"/>
    </xf>
    <xf numFmtId="0" fontId="0" fillId="2" borderId="2" xfId="0" applyFill="1" applyBorder="1" applyAlignment="1">
      <alignment horizontal="center"/>
    </xf>
    <xf numFmtId="164" fontId="0" fillId="2" borderId="2" xfId="0" applyNumberFormat="1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4" xfId="0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8" xfId="0" applyFill="1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0" borderId="18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11" xfId="0" applyBorder="1" applyAlignment="1">
      <alignment horizontal="center"/>
    </xf>
    <xf numFmtId="165" fontId="0" fillId="0" borderId="3" xfId="0" applyNumberFormat="1" applyBorder="1" applyAlignment="1">
      <alignment horizontal="center"/>
    </xf>
    <xf numFmtId="165" fontId="0" fillId="0" borderId="8" xfId="0" applyNumberFormat="1" applyBorder="1" applyAlignment="1">
      <alignment horizontal="center"/>
    </xf>
    <xf numFmtId="165" fontId="0" fillId="0" borderId="6" xfId="0" applyNumberFormat="1" applyBorder="1" applyAlignment="1">
      <alignment horizontal="center"/>
    </xf>
    <xf numFmtId="0" fontId="0" fillId="0" borderId="25" xfId="0" applyBorder="1" applyAlignment="1">
      <alignment horizontal="center"/>
    </xf>
    <xf numFmtId="164" fontId="0" fillId="0" borderId="3" xfId="0" applyNumberFormat="1" applyBorder="1" applyAlignment="1">
      <alignment horizontal="center"/>
    </xf>
    <xf numFmtId="164" fontId="0" fillId="0" borderId="27" xfId="0" applyNumberFormat="1" applyBorder="1" applyAlignment="1">
      <alignment horizontal="center"/>
    </xf>
    <xf numFmtId="164" fontId="0" fillId="0" borderId="8" xfId="0" applyNumberFormat="1" applyBorder="1" applyAlignment="1">
      <alignment horizontal="center"/>
    </xf>
    <xf numFmtId="164" fontId="0" fillId="0" borderId="26" xfId="0" applyNumberFormat="1" applyBorder="1" applyAlignment="1">
      <alignment horizontal="center"/>
    </xf>
    <xf numFmtId="164" fontId="0" fillId="0" borderId="19" xfId="0" applyNumberFormat="1" applyBorder="1" applyAlignment="1">
      <alignment horizontal="center"/>
    </xf>
    <xf numFmtId="164" fontId="0" fillId="0" borderId="6" xfId="0" applyNumberFormat="1" applyBorder="1" applyAlignment="1">
      <alignment horizontal="center"/>
    </xf>
    <xf numFmtId="0" fontId="0" fillId="0" borderId="28" xfId="0" applyBorder="1"/>
    <xf numFmtId="164" fontId="0" fillId="0" borderId="2" xfId="0" applyNumberFormat="1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30" xfId="0" applyBorder="1"/>
    <xf numFmtId="0" fontId="2" fillId="0" borderId="29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164" fontId="0" fillId="0" borderId="4" xfId="0" applyNumberFormat="1" applyBorder="1" applyAlignment="1">
      <alignment horizontal="center" wrapText="1"/>
    </xf>
    <xf numFmtId="0" fontId="0" fillId="0" borderId="19" xfId="0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3" fillId="0" borderId="0" xfId="0" applyFont="1"/>
    <xf numFmtId="1" fontId="0" fillId="0" borderId="3" xfId="0" applyNumberFormat="1" applyBorder="1" applyAlignment="1">
      <alignment horizontal="center"/>
    </xf>
    <xf numFmtId="1" fontId="0" fillId="0" borderId="8" xfId="0" applyNumberFormat="1" applyBorder="1" applyAlignment="1">
      <alignment horizontal="center"/>
    </xf>
    <xf numFmtId="1" fontId="0" fillId="0" borderId="6" xfId="0" applyNumberFormat="1" applyBorder="1" applyAlignment="1">
      <alignment horizontal="center"/>
    </xf>
    <xf numFmtId="0" fontId="0" fillId="0" borderId="31" xfId="0" applyBorder="1"/>
    <xf numFmtId="0" fontId="1" fillId="0" borderId="3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0" fillId="0" borderId="32" xfId="0" applyBorder="1" applyAlignment="1">
      <alignment horizontal="center" wrapText="1"/>
    </xf>
    <xf numFmtId="1" fontId="0" fillId="0" borderId="31" xfId="0" applyNumberFormat="1" applyBorder="1" applyAlignment="1">
      <alignment horizontal="center"/>
    </xf>
    <xf numFmtId="165" fontId="0" fillId="0" borderId="31" xfId="0" applyNumberFormat="1" applyBorder="1" applyAlignment="1">
      <alignment horizontal="center"/>
    </xf>
    <xf numFmtId="0" fontId="0" fillId="0" borderId="32" xfId="0" applyBorder="1" applyAlignment="1">
      <alignment horizontal="center"/>
    </xf>
    <xf numFmtId="0" fontId="0" fillId="0" borderId="33" xfId="0" applyBorder="1" applyAlignment="1">
      <alignment horizontal="center"/>
    </xf>
    <xf numFmtId="164" fontId="0" fillId="0" borderId="31" xfId="0" applyNumberForma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0" fillId="0" borderId="18" xfId="0" applyFill="1" applyBorder="1"/>
    <xf numFmtId="0" fontId="0" fillId="0" borderId="18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20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zoomScale="70" zoomScaleNormal="70" workbookViewId="0">
      <selection activeCell="C8" sqref="C8"/>
    </sheetView>
  </sheetViews>
  <sheetFormatPr baseColWidth="10" defaultColWidth="10.81640625" defaultRowHeight="14.5" x14ac:dyDescent="0.35"/>
  <cols>
    <col min="1" max="1" width="24" customWidth="1"/>
    <col min="2" max="2" width="13.81640625" style="3" bestFit="1" customWidth="1"/>
    <col min="3" max="3" width="58.6328125" bestFit="1" customWidth="1"/>
    <col min="4" max="4" width="10.81640625" style="3"/>
    <col min="5" max="5" width="13.6328125" style="3" bestFit="1" customWidth="1"/>
    <col min="6" max="6" width="12.1796875" style="3" bestFit="1" customWidth="1"/>
    <col min="7" max="7" width="12.7265625" style="3" bestFit="1" customWidth="1"/>
    <col min="8" max="8" width="11.54296875" style="3" customWidth="1"/>
    <col min="9" max="9" width="14.54296875" style="3" bestFit="1" customWidth="1"/>
    <col min="10" max="10" width="13.81640625" style="3" bestFit="1" customWidth="1"/>
  </cols>
  <sheetData>
    <row r="1" spans="1:10" ht="15" thickBot="1" x14ac:dyDescent="0.4">
      <c r="A1" t="s">
        <v>56</v>
      </c>
    </row>
    <row r="2" spans="1:10" ht="15" thickBot="1" x14ac:dyDescent="0.4">
      <c r="A2" s="18" t="s">
        <v>18</v>
      </c>
      <c r="B2" s="19" t="s">
        <v>14</v>
      </c>
      <c r="C2" s="19" t="s">
        <v>5</v>
      </c>
      <c r="D2" s="19" t="s">
        <v>0</v>
      </c>
      <c r="E2" s="19" t="s">
        <v>12</v>
      </c>
      <c r="F2" s="19" t="s">
        <v>13</v>
      </c>
      <c r="G2" s="19" t="s">
        <v>1</v>
      </c>
      <c r="H2" s="19" t="s">
        <v>2</v>
      </c>
      <c r="I2" s="19" t="s">
        <v>3</v>
      </c>
      <c r="J2" s="20" t="s">
        <v>4</v>
      </c>
    </row>
    <row r="3" spans="1:10" x14ac:dyDescent="0.35">
      <c r="A3" s="6" t="s">
        <v>15</v>
      </c>
      <c r="B3" s="7" t="s">
        <v>6</v>
      </c>
      <c r="C3" s="7" t="s">
        <v>66</v>
      </c>
      <c r="D3" s="8">
        <f t="shared" ref="D3:D8" si="0">(E3+F3)</f>
        <v>2925</v>
      </c>
      <c r="E3" s="7">
        <v>458</v>
      </c>
      <c r="F3" s="7">
        <v>2467</v>
      </c>
      <c r="G3" s="7">
        <v>414110</v>
      </c>
      <c r="H3" s="9">
        <v>1.16459207112164</v>
      </c>
      <c r="I3" s="8">
        <v>0</v>
      </c>
      <c r="J3" s="10">
        <v>0</v>
      </c>
    </row>
    <row r="4" spans="1:10" x14ac:dyDescent="0.35">
      <c r="A4" s="14" t="s">
        <v>15</v>
      </c>
      <c r="B4" s="4" t="s">
        <v>45</v>
      </c>
      <c r="C4" s="4" t="s">
        <v>43</v>
      </c>
      <c r="D4" s="1">
        <f t="shared" si="0"/>
        <v>2692</v>
      </c>
      <c r="E4" s="4">
        <v>404</v>
      </c>
      <c r="F4" s="4">
        <v>2288</v>
      </c>
      <c r="G4" s="4">
        <v>413780</v>
      </c>
      <c r="H4" s="5">
        <v>1.1609193389679899</v>
      </c>
      <c r="I4" s="1">
        <v>0</v>
      </c>
      <c r="J4" s="15">
        <v>0</v>
      </c>
    </row>
    <row r="5" spans="1:10" x14ac:dyDescent="0.35">
      <c r="A5" s="14" t="s">
        <v>15</v>
      </c>
      <c r="B5" s="4" t="s">
        <v>7</v>
      </c>
      <c r="C5" s="4" t="s">
        <v>67</v>
      </c>
      <c r="D5" s="1">
        <f t="shared" si="0"/>
        <v>2768</v>
      </c>
      <c r="E5" s="4">
        <v>430</v>
      </c>
      <c r="F5" s="4">
        <v>2338</v>
      </c>
      <c r="G5" s="4">
        <v>414110</v>
      </c>
      <c r="H5" s="5">
        <v>1.22489852782695</v>
      </c>
      <c r="I5" s="1">
        <v>0</v>
      </c>
      <c r="J5" s="15">
        <v>0</v>
      </c>
    </row>
    <row r="6" spans="1:10" ht="15" thickBot="1" x14ac:dyDescent="0.4">
      <c r="A6" s="11" t="s">
        <v>15</v>
      </c>
      <c r="B6" s="12" t="s">
        <v>46</v>
      </c>
      <c r="C6" s="24" t="s">
        <v>44</v>
      </c>
      <c r="D6" s="2">
        <f t="shared" si="0"/>
        <v>2535</v>
      </c>
      <c r="E6" s="12">
        <v>376</v>
      </c>
      <c r="F6" s="12">
        <v>2159</v>
      </c>
      <c r="G6" s="12">
        <v>413756</v>
      </c>
      <c r="H6" s="16">
        <v>1.19935595891893</v>
      </c>
      <c r="I6" s="17">
        <v>0</v>
      </c>
      <c r="J6" s="13">
        <v>0</v>
      </c>
    </row>
    <row r="7" spans="1:10" x14ac:dyDescent="0.35">
      <c r="A7" s="6" t="s">
        <v>65</v>
      </c>
      <c r="B7" s="7" t="s">
        <v>6</v>
      </c>
      <c r="C7" s="7" t="s">
        <v>19</v>
      </c>
      <c r="D7" s="8">
        <f t="shared" si="0"/>
        <v>3321</v>
      </c>
      <c r="E7" s="7">
        <v>306</v>
      </c>
      <c r="F7" s="7">
        <v>3015</v>
      </c>
      <c r="G7" s="8">
        <v>415351</v>
      </c>
      <c r="H7" s="67">
        <v>1.1178547086167201</v>
      </c>
      <c r="I7" s="8">
        <v>3</v>
      </c>
      <c r="J7" s="10">
        <v>1</v>
      </c>
    </row>
    <row r="8" spans="1:10" ht="15" thickBot="1" x14ac:dyDescent="0.4">
      <c r="A8" s="11" t="s">
        <v>65</v>
      </c>
      <c r="B8" s="12" t="s">
        <v>7</v>
      </c>
      <c r="C8" s="68" t="s">
        <v>11</v>
      </c>
      <c r="D8" s="2">
        <f t="shared" si="0"/>
        <v>2810</v>
      </c>
      <c r="E8" s="12">
        <v>216</v>
      </c>
      <c r="F8" s="12">
        <v>2594</v>
      </c>
      <c r="G8" s="2">
        <v>412900</v>
      </c>
      <c r="H8" s="60">
        <v>1.1123042582276399</v>
      </c>
      <c r="I8" s="2">
        <v>1</v>
      </c>
      <c r="J8" s="13">
        <v>1</v>
      </c>
    </row>
    <row r="9" spans="1:10" x14ac:dyDescent="0.35">
      <c r="A9" s="42" t="s">
        <v>61</v>
      </c>
    </row>
    <row r="10" spans="1:10" x14ac:dyDescent="0.35">
      <c r="A10" s="42" t="s">
        <v>62</v>
      </c>
    </row>
    <row r="11" spans="1:10" x14ac:dyDescent="0.35">
      <c r="A11" s="42" t="s">
        <v>17</v>
      </c>
    </row>
    <row r="12" spans="1:10" x14ac:dyDescent="0.35">
      <c r="A12" s="42" t="s">
        <v>63</v>
      </c>
      <c r="D12"/>
      <c r="E12"/>
      <c r="F12"/>
      <c r="G12"/>
      <c r="H12"/>
    </row>
    <row r="13" spans="1:10" x14ac:dyDescent="0.35">
      <c r="A13" s="42" t="s">
        <v>64</v>
      </c>
      <c r="D13"/>
      <c r="E13"/>
      <c r="F13"/>
      <c r="G13"/>
      <c r="H13"/>
    </row>
    <row r="14" spans="1:10" x14ac:dyDescent="0.35">
      <c r="A14" s="42" t="s">
        <v>16</v>
      </c>
      <c r="D14"/>
      <c r="E14"/>
      <c r="F14"/>
      <c r="G14"/>
      <c r="H14" s="72"/>
    </row>
    <row r="15" spans="1:10" x14ac:dyDescent="0.35">
      <c r="A15" s="86" t="s">
        <v>55</v>
      </c>
      <c r="D15"/>
      <c r="G15"/>
      <c r="H15"/>
      <c r="I15"/>
      <c r="J15"/>
    </row>
    <row r="16" spans="1:10" x14ac:dyDescent="0.35">
      <c r="C16" s="3"/>
      <c r="G16"/>
      <c r="H16"/>
      <c r="I16"/>
      <c r="J16"/>
    </row>
    <row r="17" spans="3:10" x14ac:dyDescent="0.35">
      <c r="C17" s="3"/>
      <c r="G17"/>
      <c r="H17"/>
      <c r="I17"/>
      <c r="J17"/>
    </row>
    <row r="18" spans="3:10" x14ac:dyDescent="0.35">
      <c r="C18" s="3"/>
      <c r="G18"/>
      <c r="H18"/>
      <c r="I18"/>
      <c r="J18"/>
    </row>
    <row r="19" spans="3:10" x14ac:dyDescent="0.35">
      <c r="C19" s="3"/>
      <c r="G19"/>
      <c r="H19"/>
      <c r="I19"/>
      <c r="J19"/>
    </row>
    <row r="20" spans="3:10" x14ac:dyDescent="0.35">
      <c r="C20" s="3"/>
      <c r="G20"/>
      <c r="H20"/>
      <c r="I20"/>
      <c r="J20"/>
    </row>
    <row r="21" spans="3:10" x14ac:dyDescent="0.35">
      <c r="C21" s="3"/>
      <c r="G21"/>
      <c r="H21"/>
      <c r="I21"/>
      <c r="J21"/>
    </row>
    <row r="22" spans="3:10" x14ac:dyDescent="0.35">
      <c r="C22" s="3"/>
      <c r="G22"/>
      <c r="H22"/>
      <c r="I22"/>
      <c r="J22"/>
    </row>
  </sheetData>
  <autoFilter ref="A2:J2">
    <sortState ref="A3:K8">
      <sortCondition ref="A2"/>
    </sortState>
  </autoFilter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Views>
    <sheetView zoomScale="70" zoomScaleNormal="70" workbookViewId="0">
      <selection activeCell="C3" sqref="C3"/>
    </sheetView>
  </sheetViews>
  <sheetFormatPr baseColWidth="10" defaultColWidth="66.6328125" defaultRowHeight="14.5" x14ac:dyDescent="0.35"/>
  <cols>
    <col min="1" max="1" width="26.26953125" style="3" customWidth="1"/>
    <col min="2" max="2" width="12.1796875" style="3" bestFit="1" customWidth="1"/>
    <col min="3" max="3" width="73.90625" style="3" customWidth="1"/>
    <col min="4" max="4" width="14.453125" style="3" bestFit="1" customWidth="1"/>
    <col min="5" max="5" width="12.7265625" style="3" bestFit="1" customWidth="1"/>
    <col min="6" max="6" width="13.26953125" style="3" bestFit="1" customWidth="1"/>
    <col min="7" max="7" width="20.36328125" style="3" bestFit="1" customWidth="1"/>
    <col min="8" max="8" width="19.54296875" style="3" bestFit="1" customWidth="1"/>
    <col min="9" max="9" width="35.7265625" customWidth="1"/>
  </cols>
  <sheetData>
    <row r="1" spans="1:8" ht="15" thickBot="1" x14ac:dyDescent="0.4">
      <c r="A1" s="35" t="s">
        <v>57</v>
      </c>
      <c r="B1" s="36"/>
      <c r="C1" s="36"/>
      <c r="D1" s="36"/>
      <c r="E1" s="36"/>
      <c r="F1" s="36"/>
      <c r="G1" s="36"/>
      <c r="H1" s="37"/>
    </row>
    <row r="2" spans="1:8" ht="15" thickBot="1" x14ac:dyDescent="0.4">
      <c r="A2" s="38" t="s">
        <v>18</v>
      </c>
      <c r="B2" s="34" t="s">
        <v>14</v>
      </c>
      <c r="C2" s="34" t="s">
        <v>5</v>
      </c>
      <c r="D2" s="34" t="s">
        <v>0</v>
      </c>
      <c r="E2" s="34" t="s">
        <v>1</v>
      </c>
      <c r="F2" s="34" t="s">
        <v>2</v>
      </c>
      <c r="G2" s="34" t="s">
        <v>3</v>
      </c>
      <c r="H2" s="34" t="s">
        <v>4</v>
      </c>
    </row>
    <row r="3" spans="1:8" x14ac:dyDescent="0.35">
      <c r="A3" s="39" t="s">
        <v>15</v>
      </c>
      <c r="B3" s="25" t="s">
        <v>6</v>
      </c>
      <c r="C3" s="25" t="s">
        <v>47</v>
      </c>
      <c r="D3" s="26">
        <v>3048</v>
      </c>
      <c r="E3" s="26">
        <v>414155</v>
      </c>
      <c r="F3" s="27">
        <v>1.32736790689687</v>
      </c>
      <c r="G3" s="26">
        <v>0</v>
      </c>
      <c r="H3" s="28">
        <v>0</v>
      </c>
    </row>
    <row r="4" spans="1:8" x14ac:dyDescent="0.35">
      <c r="A4" s="40" t="s">
        <v>15</v>
      </c>
      <c r="B4" s="22" t="s">
        <v>45</v>
      </c>
      <c r="C4" s="22" t="s">
        <v>48</v>
      </c>
      <c r="D4" s="21">
        <v>2815</v>
      </c>
      <c r="E4" s="21">
        <v>414097</v>
      </c>
      <c r="F4" s="23">
        <v>1.3620961607636899</v>
      </c>
      <c r="G4" s="21">
        <v>0</v>
      </c>
      <c r="H4" s="29">
        <v>0</v>
      </c>
    </row>
    <row r="5" spans="1:8" x14ac:dyDescent="0.35">
      <c r="A5" s="40" t="s">
        <v>15</v>
      </c>
      <c r="B5" s="22" t="s">
        <v>7</v>
      </c>
      <c r="C5" s="22" t="s">
        <v>49</v>
      </c>
      <c r="D5" s="21">
        <v>2891</v>
      </c>
      <c r="E5" s="21">
        <v>414155</v>
      </c>
      <c r="F5" s="23">
        <v>1.2902253625812501</v>
      </c>
      <c r="G5" s="21">
        <v>1</v>
      </c>
      <c r="H5" s="29">
        <v>1</v>
      </c>
    </row>
    <row r="6" spans="1:8" ht="15" thickBot="1" x14ac:dyDescent="0.4">
      <c r="A6" s="41" t="s">
        <v>15</v>
      </c>
      <c r="B6" s="30" t="s">
        <v>46</v>
      </c>
      <c r="C6" s="30" t="s">
        <v>50</v>
      </c>
      <c r="D6" s="31">
        <v>2658</v>
      </c>
      <c r="E6" s="31">
        <v>414091</v>
      </c>
      <c r="F6" s="32">
        <v>1.30040760705961</v>
      </c>
      <c r="G6" s="31">
        <v>0</v>
      </c>
      <c r="H6" s="33">
        <v>0</v>
      </c>
    </row>
    <row r="7" spans="1:8" x14ac:dyDescent="0.35">
      <c r="A7" s="6" t="s">
        <v>65</v>
      </c>
      <c r="B7" s="7" t="s">
        <v>6</v>
      </c>
      <c r="C7" s="7" t="s">
        <v>19</v>
      </c>
      <c r="D7" s="8">
        <v>3321</v>
      </c>
      <c r="E7" s="8">
        <v>415351</v>
      </c>
      <c r="F7" s="67">
        <v>1.0950436722499</v>
      </c>
      <c r="G7" s="8">
        <v>0</v>
      </c>
      <c r="H7" s="10">
        <v>0</v>
      </c>
    </row>
    <row r="8" spans="1:8" ht="15" thickBot="1" x14ac:dyDescent="0.4">
      <c r="A8" s="11" t="s">
        <v>65</v>
      </c>
      <c r="B8" s="12" t="s">
        <v>7</v>
      </c>
      <c r="C8" s="12" t="s">
        <v>11</v>
      </c>
      <c r="D8" s="2">
        <v>2810</v>
      </c>
      <c r="E8" s="2">
        <v>412900</v>
      </c>
      <c r="F8" s="60">
        <v>0.94615698952688398</v>
      </c>
      <c r="G8" s="2">
        <v>1</v>
      </c>
      <c r="H8" s="13">
        <v>1</v>
      </c>
    </row>
    <row r="9" spans="1:8" x14ac:dyDescent="0.35">
      <c r="A9" s="42" t="s">
        <v>61</v>
      </c>
    </row>
    <row r="10" spans="1:8" x14ac:dyDescent="0.35">
      <c r="A10" s="42" t="s">
        <v>62</v>
      </c>
    </row>
    <row r="11" spans="1:8" x14ac:dyDescent="0.35">
      <c r="A11" s="42" t="s">
        <v>17</v>
      </c>
      <c r="C11"/>
      <c r="D11"/>
      <c r="E11"/>
      <c r="F11"/>
      <c r="G11"/>
      <c r="H11"/>
    </row>
    <row r="12" spans="1:8" x14ac:dyDescent="0.35">
      <c r="A12" s="42" t="s">
        <v>63</v>
      </c>
      <c r="C12"/>
      <c r="D12"/>
      <c r="E12"/>
      <c r="F12"/>
      <c r="G12"/>
      <c r="H12"/>
    </row>
    <row r="13" spans="1:8" x14ac:dyDescent="0.35">
      <c r="A13" s="42" t="s">
        <v>64</v>
      </c>
      <c r="C13"/>
      <c r="D13"/>
      <c r="E13"/>
      <c r="F13"/>
      <c r="G13"/>
      <c r="H13"/>
    </row>
    <row r="14" spans="1:8" x14ac:dyDescent="0.35">
      <c r="A14" s="42" t="s">
        <v>16</v>
      </c>
      <c r="C14"/>
      <c r="D14"/>
      <c r="E14"/>
      <c r="F14"/>
      <c r="G14"/>
      <c r="H14"/>
    </row>
    <row r="15" spans="1:8" x14ac:dyDescent="0.35">
      <c r="A15" s="86" t="s">
        <v>55</v>
      </c>
      <c r="C15"/>
      <c r="D15"/>
      <c r="E15"/>
      <c r="F15"/>
      <c r="G15"/>
      <c r="H15"/>
    </row>
    <row r="16" spans="1:8" x14ac:dyDescent="0.35">
      <c r="C16"/>
      <c r="D16"/>
      <c r="E16"/>
      <c r="F16"/>
      <c r="G16"/>
      <c r="H16"/>
    </row>
    <row r="17" spans="3:8" x14ac:dyDescent="0.35">
      <c r="C17"/>
      <c r="D17"/>
      <c r="E17"/>
      <c r="F17"/>
      <c r="G17"/>
      <c r="H17"/>
    </row>
    <row r="18" spans="3:8" x14ac:dyDescent="0.35">
      <c r="H18"/>
    </row>
    <row r="19" spans="3:8" x14ac:dyDescent="0.35">
      <c r="H19"/>
    </row>
    <row r="20" spans="3:8" x14ac:dyDescent="0.35">
      <c r="H20"/>
    </row>
  </sheetData>
  <autoFilter ref="A2:H2">
    <sortState ref="A3:H8">
      <sortCondition ref="A2"/>
    </sortState>
  </autoFilter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8"/>
  <sheetViews>
    <sheetView zoomScale="70" zoomScaleNormal="70" workbookViewId="0">
      <selection activeCell="A10" sqref="A10"/>
    </sheetView>
  </sheetViews>
  <sheetFormatPr baseColWidth="10" defaultColWidth="10.81640625" defaultRowHeight="14.5" x14ac:dyDescent="0.35"/>
  <cols>
    <col min="1" max="1" width="28.453125" customWidth="1"/>
    <col min="2" max="2" width="10.81640625" style="3"/>
    <col min="3" max="3" width="30.7265625" style="3" customWidth="1"/>
    <col min="4" max="6" width="10.81640625" style="3"/>
    <col min="7" max="7" width="13.7265625" style="3" customWidth="1"/>
    <col min="8" max="8" width="10.08984375" style="3" customWidth="1"/>
    <col min="9" max="10" width="9.08984375" style="3" customWidth="1"/>
    <col min="11" max="11" width="10.36328125" style="3" customWidth="1"/>
    <col min="12" max="13" width="9.08984375" style="3" customWidth="1"/>
    <col min="14" max="14" width="10.36328125" style="3" customWidth="1"/>
    <col min="15" max="18" width="9.08984375" style="3" customWidth="1"/>
    <col min="19" max="19" width="9.08984375" customWidth="1"/>
  </cols>
  <sheetData>
    <row r="1" spans="1:18" ht="15" thickBot="1" x14ac:dyDescent="0.4">
      <c r="A1" s="35" t="s">
        <v>58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</row>
    <row r="2" spans="1:18" ht="15" thickBot="1" x14ac:dyDescent="0.4">
      <c r="J2" s="87" t="s">
        <v>27</v>
      </c>
      <c r="K2" s="88"/>
      <c r="L2" s="89"/>
      <c r="M2" s="87" t="s">
        <v>25</v>
      </c>
      <c r="N2" s="88"/>
      <c r="O2" s="89"/>
      <c r="P2" s="87" t="s">
        <v>26</v>
      </c>
      <c r="Q2" s="88"/>
      <c r="R2" s="89"/>
    </row>
    <row r="3" spans="1:18" ht="15" thickBot="1" x14ac:dyDescent="0.4">
      <c r="A3" s="64" t="s">
        <v>18</v>
      </c>
      <c r="B3" s="63" t="s">
        <v>14</v>
      </c>
      <c r="C3" s="63" t="s">
        <v>5</v>
      </c>
      <c r="D3" s="63" t="s">
        <v>0</v>
      </c>
      <c r="E3" s="63" t="s">
        <v>8</v>
      </c>
      <c r="F3" s="65" t="s">
        <v>22</v>
      </c>
      <c r="G3" s="65" t="s">
        <v>23</v>
      </c>
      <c r="H3" s="65" t="s">
        <v>24</v>
      </c>
      <c r="I3" s="48" t="s">
        <v>1</v>
      </c>
      <c r="J3" s="48" t="s">
        <v>2</v>
      </c>
      <c r="K3" s="19" t="s">
        <v>3</v>
      </c>
      <c r="L3" s="20" t="s">
        <v>4</v>
      </c>
      <c r="M3" s="52" t="s">
        <v>2</v>
      </c>
      <c r="N3" s="19" t="s">
        <v>3</v>
      </c>
      <c r="O3" s="43" t="s">
        <v>4</v>
      </c>
      <c r="P3" s="48" t="s">
        <v>2</v>
      </c>
      <c r="Q3" s="19" t="s">
        <v>3</v>
      </c>
      <c r="R3" s="20" t="s">
        <v>4</v>
      </c>
    </row>
    <row r="4" spans="1:18" x14ac:dyDescent="0.35">
      <c r="A4" s="6" t="s">
        <v>15</v>
      </c>
      <c r="B4" s="7" t="s">
        <v>6</v>
      </c>
      <c r="C4" s="7" t="s">
        <v>39</v>
      </c>
      <c r="D4" s="66">
        <f>(E4+F4+G4+H4)</f>
        <v>2342</v>
      </c>
      <c r="E4" s="66">
        <v>376</v>
      </c>
      <c r="F4" s="66">
        <v>859</v>
      </c>
      <c r="G4" s="66">
        <v>751</v>
      </c>
      <c r="H4" s="66">
        <v>356</v>
      </c>
      <c r="I4" s="73">
        <v>413716</v>
      </c>
      <c r="J4" s="49">
        <v>0.98881576327257004</v>
      </c>
      <c r="K4" s="8">
        <v>0</v>
      </c>
      <c r="L4" s="10">
        <v>0</v>
      </c>
      <c r="M4" s="56">
        <v>1.0056334997505401</v>
      </c>
      <c r="N4" s="8">
        <v>0</v>
      </c>
      <c r="O4" s="44">
        <v>0</v>
      </c>
      <c r="P4" s="53">
        <v>1.0771021783108099</v>
      </c>
      <c r="Q4" s="8">
        <v>0</v>
      </c>
      <c r="R4" s="10">
        <v>0</v>
      </c>
    </row>
    <row r="5" spans="1:18" x14ac:dyDescent="0.35">
      <c r="A5" s="76"/>
      <c r="B5" s="79" t="s">
        <v>45</v>
      </c>
      <c r="C5" s="79" t="s">
        <v>41</v>
      </c>
      <c r="D5" s="77" t="s">
        <v>36</v>
      </c>
      <c r="E5" s="77" t="s">
        <v>36</v>
      </c>
      <c r="F5" s="77" t="s">
        <v>36</v>
      </c>
      <c r="G5" s="77" t="s">
        <v>36</v>
      </c>
      <c r="H5" s="77" t="s">
        <v>36</v>
      </c>
      <c r="I5" s="80" t="s">
        <v>36</v>
      </c>
      <c r="J5" s="81" t="s">
        <v>36</v>
      </c>
      <c r="K5" s="82" t="s">
        <v>36</v>
      </c>
      <c r="L5" s="83" t="s">
        <v>36</v>
      </c>
      <c r="M5" s="84" t="s">
        <v>36</v>
      </c>
      <c r="N5" s="82" t="s">
        <v>36</v>
      </c>
      <c r="O5" s="83" t="s">
        <v>36</v>
      </c>
      <c r="P5" s="84" t="s">
        <v>36</v>
      </c>
      <c r="Q5" s="82" t="s">
        <v>36</v>
      </c>
      <c r="R5" s="83" t="s">
        <v>36</v>
      </c>
    </row>
    <row r="6" spans="1:18" x14ac:dyDescent="0.35">
      <c r="A6" s="14" t="s">
        <v>15</v>
      </c>
      <c r="B6" s="4" t="s">
        <v>7</v>
      </c>
      <c r="C6" s="4" t="s">
        <v>40</v>
      </c>
      <c r="D6" s="69">
        <f t="shared" ref="D6:D9" si="0">(E6+F6+G6+H6)</f>
        <v>2185</v>
      </c>
      <c r="E6" s="69">
        <v>348</v>
      </c>
      <c r="F6" s="69">
        <v>803</v>
      </c>
      <c r="G6" s="69">
        <v>718</v>
      </c>
      <c r="H6" s="69">
        <v>316</v>
      </c>
      <c r="I6" s="74">
        <v>413688</v>
      </c>
      <c r="J6" s="50">
        <v>1.0114782599197001</v>
      </c>
      <c r="K6" s="1">
        <v>0</v>
      </c>
      <c r="L6" s="15">
        <v>0</v>
      </c>
      <c r="M6" s="55">
        <v>1.01833081478507</v>
      </c>
      <c r="N6" s="1">
        <v>0</v>
      </c>
      <c r="O6" s="15">
        <v>0</v>
      </c>
      <c r="P6" s="55">
        <v>1.0880534790802601</v>
      </c>
      <c r="Q6" s="1">
        <v>0</v>
      </c>
      <c r="R6" s="15">
        <v>0</v>
      </c>
    </row>
    <row r="7" spans="1:18" ht="15" thickBot="1" x14ac:dyDescent="0.4">
      <c r="A7" s="76"/>
      <c r="B7" s="79" t="s">
        <v>46</v>
      </c>
      <c r="C7" s="79" t="s">
        <v>42</v>
      </c>
      <c r="D7" s="77" t="s">
        <v>36</v>
      </c>
      <c r="E7" s="77" t="s">
        <v>36</v>
      </c>
      <c r="F7" s="77" t="s">
        <v>36</v>
      </c>
      <c r="G7" s="77" t="s">
        <v>36</v>
      </c>
      <c r="H7" s="77" t="s">
        <v>36</v>
      </c>
      <c r="I7" s="80" t="s">
        <v>36</v>
      </c>
      <c r="J7" s="81" t="s">
        <v>36</v>
      </c>
      <c r="K7" s="82" t="s">
        <v>36</v>
      </c>
      <c r="L7" s="83" t="s">
        <v>36</v>
      </c>
      <c r="M7" s="84" t="s">
        <v>36</v>
      </c>
      <c r="N7" s="82" t="s">
        <v>36</v>
      </c>
      <c r="O7" s="83" t="s">
        <v>36</v>
      </c>
      <c r="P7" s="84" t="s">
        <v>36</v>
      </c>
      <c r="Q7" s="82" t="s">
        <v>36</v>
      </c>
      <c r="R7" s="83" t="s">
        <v>36</v>
      </c>
    </row>
    <row r="8" spans="1:18" x14ac:dyDescent="0.35">
      <c r="A8" s="6" t="s">
        <v>65</v>
      </c>
      <c r="B8" s="7" t="s">
        <v>6</v>
      </c>
      <c r="C8" s="7" t="s">
        <v>20</v>
      </c>
      <c r="D8" s="66">
        <f t="shared" si="0"/>
        <v>2438</v>
      </c>
      <c r="E8" s="66">
        <v>293</v>
      </c>
      <c r="F8" s="66">
        <v>894</v>
      </c>
      <c r="G8" s="66">
        <v>840</v>
      </c>
      <c r="H8" s="66">
        <v>411</v>
      </c>
      <c r="I8" s="73">
        <v>414197</v>
      </c>
      <c r="J8" s="49">
        <v>1.0674294843502199</v>
      </c>
      <c r="K8" s="8">
        <v>0</v>
      </c>
      <c r="L8" s="10">
        <v>0</v>
      </c>
      <c r="M8" s="56">
        <v>1.0182315347263</v>
      </c>
      <c r="N8" s="8">
        <v>0</v>
      </c>
      <c r="O8" s="44">
        <v>0</v>
      </c>
      <c r="P8" s="53">
        <v>1.0514832739692599</v>
      </c>
      <c r="Q8" s="8">
        <v>0</v>
      </c>
      <c r="R8" s="10">
        <v>0</v>
      </c>
    </row>
    <row r="9" spans="1:18" ht="15" thickBot="1" x14ac:dyDescent="0.4">
      <c r="A9" s="11" t="s">
        <v>65</v>
      </c>
      <c r="B9" s="12" t="s">
        <v>7</v>
      </c>
      <c r="C9" s="12" t="s">
        <v>21</v>
      </c>
      <c r="D9" s="78">
        <f t="shared" si="0"/>
        <v>1927</v>
      </c>
      <c r="E9" s="78">
        <v>203</v>
      </c>
      <c r="F9" s="78">
        <v>750</v>
      </c>
      <c r="G9" s="78">
        <v>719</v>
      </c>
      <c r="H9" s="78">
        <v>255</v>
      </c>
      <c r="I9" s="75">
        <v>410561</v>
      </c>
      <c r="J9" s="51">
        <v>1.0733398227092801</v>
      </c>
      <c r="K9" s="2">
        <v>0</v>
      </c>
      <c r="L9" s="13">
        <v>0</v>
      </c>
      <c r="M9" s="57">
        <v>1.07702087284374</v>
      </c>
      <c r="N9" s="2">
        <v>0</v>
      </c>
      <c r="O9" s="47">
        <v>0</v>
      </c>
      <c r="P9" s="58">
        <v>0.96889732957786101</v>
      </c>
      <c r="Q9" s="2">
        <v>0</v>
      </c>
      <c r="R9" s="13">
        <v>0</v>
      </c>
    </row>
    <row r="10" spans="1:18" x14ac:dyDescent="0.35">
      <c r="A10" s="42" t="s">
        <v>61</v>
      </c>
    </row>
    <row r="11" spans="1:18" x14ac:dyDescent="0.35">
      <c r="A11" s="42" t="s">
        <v>62</v>
      </c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</row>
    <row r="12" spans="1:18" x14ac:dyDescent="0.35">
      <c r="A12" s="42" t="s">
        <v>17</v>
      </c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</row>
    <row r="13" spans="1:18" x14ac:dyDescent="0.35">
      <c r="A13" s="42" t="s">
        <v>63</v>
      </c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</row>
    <row r="14" spans="1:18" x14ac:dyDescent="0.35">
      <c r="A14" s="42" t="s">
        <v>64</v>
      </c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</row>
    <row r="15" spans="1:18" x14ac:dyDescent="0.35">
      <c r="A15" s="42" t="s">
        <v>16</v>
      </c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</row>
    <row r="16" spans="1:18" x14ac:dyDescent="0.35">
      <c r="A16" s="86" t="s">
        <v>55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</row>
    <row r="17" spans="2:18" x14ac:dyDescent="0.35"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</row>
    <row r="18" spans="2:18" x14ac:dyDescent="0.35"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</row>
    <row r="19" spans="2:18" x14ac:dyDescent="0.35"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</row>
    <row r="20" spans="2:18" x14ac:dyDescent="0.35"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</row>
    <row r="21" spans="2:18" x14ac:dyDescent="0.35"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</row>
    <row r="22" spans="2:18" x14ac:dyDescent="0.35"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</row>
    <row r="23" spans="2:18" x14ac:dyDescent="0.35"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</row>
    <row r="24" spans="2:18" x14ac:dyDescent="0.35"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</row>
    <row r="25" spans="2:18" x14ac:dyDescent="0.35"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</row>
    <row r="26" spans="2:18" x14ac:dyDescent="0.35"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</row>
    <row r="27" spans="2:18" x14ac:dyDescent="0.35"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</row>
    <row r="28" spans="2:18" x14ac:dyDescent="0.35"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</row>
    <row r="29" spans="2:18" x14ac:dyDescent="0.35"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</row>
    <row r="30" spans="2:18" x14ac:dyDescent="0.35"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</row>
    <row r="31" spans="2:18" x14ac:dyDescent="0.35"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</row>
    <row r="32" spans="2:18" x14ac:dyDescent="0.35"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</row>
    <row r="33" spans="4:18" x14ac:dyDescent="0.35"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</row>
    <row r="34" spans="4:18" x14ac:dyDescent="0.35"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</row>
    <row r="35" spans="4:18" x14ac:dyDescent="0.35"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</row>
    <row r="36" spans="4:18" x14ac:dyDescent="0.35"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</row>
    <row r="37" spans="4:18" x14ac:dyDescent="0.35"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</row>
    <row r="38" spans="4:18" x14ac:dyDescent="0.35"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</row>
  </sheetData>
  <autoFilter ref="A3:R3">
    <sortState ref="A4:R9">
      <sortCondition ref="A3"/>
    </sortState>
  </autoFilter>
  <mergeCells count="3">
    <mergeCell ref="J2:L2"/>
    <mergeCell ref="M2:O2"/>
    <mergeCell ref="P2:R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"/>
  <sheetViews>
    <sheetView zoomScale="70" zoomScaleNormal="70" workbookViewId="0">
      <selection activeCell="A9" sqref="A9"/>
    </sheetView>
  </sheetViews>
  <sheetFormatPr baseColWidth="10" defaultColWidth="10.81640625" defaultRowHeight="14.5" x14ac:dyDescent="0.35"/>
  <cols>
    <col min="1" max="1" width="25.36328125" customWidth="1"/>
    <col min="2" max="2" width="13.08984375" style="3" customWidth="1"/>
    <col min="3" max="3" width="48.90625" style="3" customWidth="1"/>
    <col min="4" max="6" width="10.81640625" style="3"/>
    <col min="7" max="7" width="24.54296875" style="3" bestFit="1" customWidth="1"/>
    <col min="8" max="8" width="32.6328125" style="3" bestFit="1" customWidth="1"/>
    <col min="9" max="10" width="0" hidden="1" customWidth="1"/>
    <col min="11" max="13" width="10.81640625" hidden="1" customWidth="1"/>
  </cols>
  <sheetData>
    <row r="1" spans="1:8" ht="15" thickBot="1" x14ac:dyDescent="0.4">
      <c r="A1" s="59" t="s">
        <v>59</v>
      </c>
    </row>
    <row r="2" spans="1:8" ht="15" thickBot="1" x14ac:dyDescent="0.4">
      <c r="A2" s="18" t="s">
        <v>18</v>
      </c>
      <c r="B2" s="19" t="s">
        <v>14</v>
      </c>
      <c r="C2" s="19" t="s">
        <v>5</v>
      </c>
      <c r="D2" s="19" t="s">
        <v>0</v>
      </c>
      <c r="E2" s="19" t="s">
        <v>1</v>
      </c>
      <c r="F2" s="19" t="s">
        <v>2</v>
      </c>
      <c r="G2" s="19" t="s">
        <v>3</v>
      </c>
      <c r="H2" s="20" t="s">
        <v>4</v>
      </c>
    </row>
    <row r="3" spans="1:8" x14ac:dyDescent="0.35">
      <c r="A3" s="6" t="s">
        <v>15</v>
      </c>
      <c r="B3" s="8" t="s">
        <v>6</v>
      </c>
      <c r="C3" s="7" t="s">
        <v>51</v>
      </c>
      <c r="D3" s="8">
        <v>1851</v>
      </c>
      <c r="E3" s="8">
        <v>414147</v>
      </c>
      <c r="F3" s="9">
        <v>1.1185693067865701</v>
      </c>
      <c r="G3" s="8">
        <v>4</v>
      </c>
      <c r="H3" s="10">
        <v>3</v>
      </c>
    </row>
    <row r="4" spans="1:8" x14ac:dyDescent="0.35">
      <c r="A4" s="14" t="s">
        <v>15</v>
      </c>
      <c r="B4" s="1" t="s">
        <v>45</v>
      </c>
      <c r="C4" s="69" t="s">
        <v>52</v>
      </c>
      <c r="D4" s="1">
        <v>1681</v>
      </c>
      <c r="E4" s="1">
        <v>414053</v>
      </c>
      <c r="F4" s="5">
        <v>1.07399857244448</v>
      </c>
      <c r="G4" s="1">
        <v>4</v>
      </c>
      <c r="H4" s="15">
        <v>2</v>
      </c>
    </row>
    <row r="5" spans="1:8" x14ac:dyDescent="0.35">
      <c r="A5" s="14" t="s">
        <v>15</v>
      </c>
      <c r="B5" s="1" t="s">
        <v>7</v>
      </c>
      <c r="C5" s="70" t="s">
        <v>53</v>
      </c>
      <c r="D5" s="1">
        <v>1694</v>
      </c>
      <c r="E5" s="1">
        <v>414143</v>
      </c>
      <c r="F5" s="5">
        <v>1.09695568300977</v>
      </c>
      <c r="G5" s="1">
        <v>3</v>
      </c>
      <c r="H5" s="15">
        <v>2</v>
      </c>
    </row>
    <row r="6" spans="1:8" ht="15" thickBot="1" x14ac:dyDescent="0.4">
      <c r="A6" s="11" t="s">
        <v>15</v>
      </c>
      <c r="B6" s="2" t="s">
        <v>46</v>
      </c>
      <c r="C6" s="71" t="s">
        <v>54</v>
      </c>
      <c r="D6" s="2">
        <v>1524</v>
      </c>
      <c r="E6" s="2">
        <v>414043</v>
      </c>
      <c r="F6" s="60">
        <v>1.0304819713310001</v>
      </c>
      <c r="G6" s="2">
        <v>0</v>
      </c>
      <c r="H6" s="13">
        <v>0</v>
      </c>
    </row>
    <row r="7" spans="1:8" x14ac:dyDescent="0.35">
      <c r="A7" s="6" t="s">
        <v>65</v>
      </c>
      <c r="B7" s="8" t="s">
        <v>6</v>
      </c>
      <c r="C7" s="7" t="s">
        <v>37</v>
      </c>
      <c r="D7" s="8">
        <v>2152</v>
      </c>
      <c r="E7" s="8">
        <v>415317</v>
      </c>
      <c r="F7" s="9">
        <v>1.2031271543001001</v>
      </c>
      <c r="G7" s="8">
        <v>9</v>
      </c>
      <c r="H7" s="10">
        <v>2</v>
      </c>
    </row>
    <row r="8" spans="1:8" ht="15" thickBot="1" x14ac:dyDescent="0.4">
      <c r="A8" s="11" t="s">
        <v>65</v>
      </c>
      <c r="B8" s="2" t="s">
        <v>7</v>
      </c>
      <c r="C8" s="12" t="s">
        <v>28</v>
      </c>
      <c r="D8" s="2">
        <v>1641</v>
      </c>
      <c r="E8" s="2">
        <v>412855</v>
      </c>
      <c r="F8" s="60">
        <v>1.2067597794587199</v>
      </c>
      <c r="G8" s="2">
        <v>0</v>
      </c>
      <c r="H8" s="13">
        <v>0</v>
      </c>
    </row>
    <row r="9" spans="1:8" x14ac:dyDescent="0.35">
      <c r="A9" s="42" t="s">
        <v>61</v>
      </c>
    </row>
    <row r="10" spans="1:8" x14ac:dyDescent="0.35">
      <c r="A10" s="42" t="s">
        <v>62</v>
      </c>
    </row>
    <row r="11" spans="1:8" x14ac:dyDescent="0.35">
      <c r="A11" s="42" t="s">
        <v>17</v>
      </c>
      <c r="H11"/>
    </row>
    <row r="12" spans="1:8" x14ac:dyDescent="0.35">
      <c r="A12" s="42" t="s">
        <v>63</v>
      </c>
      <c r="H12"/>
    </row>
    <row r="13" spans="1:8" x14ac:dyDescent="0.35">
      <c r="A13" s="42" t="s">
        <v>64</v>
      </c>
      <c r="H13"/>
    </row>
    <row r="14" spans="1:8" x14ac:dyDescent="0.35">
      <c r="A14" s="42" t="s">
        <v>16</v>
      </c>
      <c r="H14"/>
    </row>
    <row r="15" spans="1:8" x14ac:dyDescent="0.35">
      <c r="A15" s="86" t="s">
        <v>55</v>
      </c>
      <c r="H15"/>
    </row>
    <row r="16" spans="1:8" x14ac:dyDescent="0.35">
      <c r="H16"/>
    </row>
  </sheetData>
  <autoFilter ref="A2:H2">
    <sortState ref="A3:H8">
      <sortCondition ref="A2"/>
    </sortState>
  </autoFilter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9"/>
  <sheetViews>
    <sheetView tabSelected="1" zoomScale="70" zoomScaleNormal="70" workbookViewId="0">
      <selection activeCell="G26" sqref="G26"/>
    </sheetView>
  </sheetViews>
  <sheetFormatPr baseColWidth="10" defaultColWidth="10.81640625" defaultRowHeight="14.5" x14ac:dyDescent="0.35"/>
  <cols>
    <col min="1" max="1" width="25.453125" customWidth="1"/>
    <col min="2" max="2" width="12.81640625" style="3" bestFit="1" customWidth="1"/>
    <col min="3" max="3" width="28.1796875" style="3" customWidth="1"/>
    <col min="4" max="8" width="10.81640625" style="3"/>
    <col min="9" max="9" width="17.26953125" style="3" customWidth="1"/>
    <col min="10" max="10" width="18.36328125" style="3" customWidth="1"/>
    <col min="11" max="11" width="10.81640625" style="3"/>
  </cols>
  <sheetData>
    <row r="1" spans="1:14" ht="15" thickBot="1" x14ac:dyDescent="0.4">
      <c r="A1" s="59" t="s">
        <v>60</v>
      </c>
    </row>
    <row r="2" spans="1:14" ht="15" thickBot="1" x14ac:dyDescent="0.4">
      <c r="A2" s="35"/>
      <c r="B2" s="36"/>
      <c r="C2" s="36"/>
      <c r="D2" s="36"/>
      <c r="E2" s="36"/>
      <c r="F2" s="36"/>
      <c r="G2" s="36"/>
      <c r="H2" s="36"/>
      <c r="I2" s="90" t="s">
        <v>29</v>
      </c>
      <c r="J2" s="91"/>
      <c r="K2" s="92"/>
      <c r="L2" s="91" t="s">
        <v>30</v>
      </c>
      <c r="M2" s="91"/>
      <c r="N2" s="92"/>
    </row>
    <row r="3" spans="1:14" ht="15" thickBot="1" x14ac:dyDescent="0.4">
      <c r="A3" s="18" t="s">
        <v>18</v>
      </c>
      <c r="B3" s="19" t="s">
        <v>14</v>
      </c>
      <c r="C3" s="19" t="s">
        <v>5</v>
      </c>
      <c r="D3" s="19" t="s">
        <v>0</v>
      </c>
      <c r="E3" s="19" t="s">
        <v>8</v>
      </c>
      <c r="F3" s="19" t="s">
        <v>9</v>
      </c>
      <c r="G3" s="19" t="s">
        <v>10</v>
      </c>
      <c r="H3" s="43" t="s">
        <v>1</v>
      </c>
      <c r="I3" s="48" t="s">
        <v>2</v>
      </c>
      <c r="J3" s="19" t="s">
        <v>3</v>
      </c>
      <c r="K3" s="20" t="s">
        <v>4</v>
      </c>
      <c r="L3" s="52" t="s">
        <v>2</v>
      </c>
      <c r="M3" s="19" t="s">
        <v>3</v>
      </c>
      <c r="N3" s="20" t="s">
        <v>4</v>
      </c>
    </row>
    <row r="4" spans="1:14" x14ac:dyDescent="0.35">
      <c r="A4" s="6" t="s">
        <v>15</v>
      </c>
      <c r="B4" s="8" t="s">
        <v>6</v>
      </c>
      <c r="C4" s="7" t="s">
        <v>32</v>
      </c>
      <c r="D4" s="8">
        <f>(E4+F4+G4)</f>
        <v>1093</v>
      </c>
      <c r="E4" s="8">
        <v>156</v>
      </c>
      <c r="F4" s="8">
        <v>754</v>
      </c>
      <c r="G4" s="8">
        <v>183</v>
      </c>
      <c r="H4" s="44">
        <v>385060</v>
      </c>
      <c r="I4" s="53">
        <v>1.0084518617651701</v>
      </c>
      <c r="J4" s="8">
        <v>0</v>
      </c>
      <c r="K4" s="10">
        <v>0</v>
      </c>
      <c r="L4" s="56">
        <v>1.05299431081304</v>
      </c>
      <c r="M4" s="8">
        <v>3</v>
      </c>
      <c r="N4" s="10">
        <v>2</v>
      </c>
    </row>
    <row r="5" spans="1:14" x14ac:dyDescent="0.35">
      <c r="A5" s="14" t="s">
        <v>15</v>
      </c>
      <c r="B5" s="1" t="s">
        <v>45</v>
      </c>
      <c r="C5" s="1" t="s">
        <v>34</v>
      </c>
      <c r="D5" s="1">
        <f>(E5+F5+G5)</f>
        <v>923</v>
      </c>
      <c r="E5" s="1">
        <v>110</v>
      </c>
      <c r="F5" s="1">
        <v>703</v>
      </c>
      <c r="G5" s="1">
        <v>110</v>
      </c>
      <c r="H5" s="45">
        <v>349239</v>
      </c>
      <c r="I5" s="55">
        <v>0.99106199564112696</v>
      </c>
      <c r="J5" s="1">
        <v>0</v>
      </c>
      <c r="K5" s="15">
        <v>0</v>
      </c>
      <c r="L5" s="54">
        <v>0.971860056913598</v>
      </c>
      <c r="M5" s="69">
        <v>2</v>
      </c>
      <c r="N5" s="85">
        <v>2</v>
      </c>
    </row>
    <row r="6" spans="1:14" x14ac:dyDescent="0.35">
      <c r="A6" s="14" t="s">
        <v>15</v>
      </c>
      <c r="B6" s="1" t="s">
        <v>7</v>
      </c>
      <c r="C6" s="4" t="s">
        <v>33</v>
      </c>
      <c r="D6" s="1">
        <f>(E6+F6+G6)</f>
        <v>936</v>
      </c>
      <c r="E6" s="1">
        <v>127</v>
      </c>
      <c r="F6" s="1">
        <v>644</v>
      </c>
      <c r="G6" s="1">
        <v>165</v>
      </c>
      <c r="H6" s="45">
        <v>384654</v>
      </c>
      <c r="I6" s="55">
        <v>0.96166636580090803</v>
      </c>
      <c r="J6" s="1">
        <v>0</v>
      </c>
      <c r="K6" s="15">
        <v>0</v>
      </c>
      <c r="L6" s="54">
        <v>1.14139805699884</v>
      </c>
      <c r="M6" s="1">
        <v>1</v>
      </c>
      <c r="N6" s="15">
        <v>1</v>
      </c>
    </row>
    <row r="7" spans="1:14" ht="15" thickBot="1" x14ac:dyDescent="0.4">
      <c r="A7" s="11" t="s">
        <v>15</v>
      </c>
      <c r="B7" s="2" t="s">
        <v>46</v>
      </c>
      <c r="C7" s="12" t="s">
        <v>35</v>
      </c>
      <c r="D7" s="1" t="s">
        <v>36</v>
      </c>
      <c r="E7" s="1" t="s">
        <v>36</v>
      </c>
      <c r="F7" s="1" t="s">
        <v>36</v>
      </c>
      <c r="G7" s="1" t="s">
        <v>36</v>
      </c>
      <c r="H7" s="45" t="s">
        <v>36</v>
      </c>
      <c r="I7" s="62" t="s">
        <v>36</v>
      </c>
      <c r="J7" s="2" t="s">
        <v>36</v>
      </c>
      <c r="K7" s="13" t="s">
        <v>36</v>
      </c>
      <c r="L7" s="61" t="s">
        <v>36</v>
      </c>
      <c r="M7" s="2" t="s">
        <v>36</v>
      </c>
      <c r="N7" s="13" t="s">
        <v>36</v>
      </c>
    </row>
    <row r="8" spans="1:14" x14ac:dyDescent="0.35">
      <c r="A8" s="6" t="s">
        <v>65</v>
      </c>
      <c r="B8" s="8" t="s">
        <v>6</v>
      </c>
      <c r="C8" s="7" t="s">
        <v>38</v>
      </c>
      <c r="D8" s="8">
        <f>(E8+F8+G8)</f>
        <v>1591</v>
      </c>
      <c r="E8" s="8">
        <v>257</v>
      </c>
      <c r="F8" s="8">
        <v>1004</v>
      </c>
      <c r="G8" s="8">
        <v>330</v>
      </c>
      <c r="H8" s="46">
        <v>414119</v>
      </c>
      <c r="I8" s="53">
        <v>1.1577887400126501</v>
      </c>
      <c r="J8" s="8">
        <v>0</v>
      </c>
      <c r="K8" s="10">
        <v>0</v>
      </c>
      <c r="L8" s="56">
        <v>1.29061036789032</v>
      </c>
      <c r="M8" s="8">
        <v>0</v>
      </c>
      <c r="N8" s="10">
        <v>0</v>
      </c>
    </row>
    <row r="9" spans="1:14" ht="15" thickBot="1" x14ac:dyDescent="0.4">
      <c r="A9" s="11" t="s">
        <v>65</v>
      </c>
      <c r="B9" s="2" t="s">
        <v>7</v>
      </c>
      <c r="C9" s="12" t="s">
        <v>31</v>
      </c>
      <c r="D9" s="2">
        <f>(E9+F9+G9)</f>
        <v>1080</v>
      </c>
      <c r="E9" s="2">
        <v>158</v>
      </c>
      <c r="F9" s="2">
        <v>696</v>
      </c>
      <c r="G9" s="2">
        <v>226</v>
      </c>
      <c r="H9" s="47">
        <v>410295</v>
      </c>
      <c r="I9" s="58">
        <v>1.08719725414206</v>
      </c>
      <c r="J9" s="2">
        <v>0</v>
      </c>
      <c r="K9" s="13">
        <v>0</v>
      </c>
      <c r="L9" s="57">
        <v>1.32275329238151</v>
      </c>
      <c r="M9" s="2">
        <v>1</v>
      </c>
      <c r="N9" s="13">
        <v>1</v>
      </c>
    </row>
    <row r="10" spans="1:14" x14ac:dyDescent="0.35">
      <c r="A10" s="42" t="s">
        <v>61</v>
      </c>
    </row>
    <row r="11" spans="1:14" x14ac:dyDescent="0.35">
      <c r="A11" s="42" t="s">
        <v>62</v>
      </c>
      <c r="D11"/>
      <c r="E11"/>
      <c r="F11"/>
      <c r="G11"/>
      <c r="H11"/>
      <c r="I11"/>
      <c r="J11"/>
      <c r="K11"/>
    </row>
    <row r="12" spans="1:14" x14ac:dyDescent="0.35">
      <c r="A12" s="42" t="s">
        <v>17</v>
      </c>
      <c r="D12"/>
      <c r="E12"/>
      <c r="F12"/>
      <c r="G12"/>
      <c r="H12"/>
      <c r="I12"/>
      <c r="J12"/>
      <c r="K12"/>
    </row>
    <row r="13" spans="1:14" x14ac:dyDescent="0.35">
      <c r="A13" s="42" t="s">
        <v>63</v>
      </c>
      <c r="D13"/>
      <c r="E13"/>
      <c r="F13"/>
      <c r="G13"/>
      <c r="H13"/>
      <c r="I13"/>
      <c r="J13"/>
      <c r="K13"/>
    </row>
    <row r="14" spans="1:14" x14ac:dyDescent="0.35">
      <c r="A14" s="42" t="s">
        <v>64</v>
      </c>
      <c r="D14"/>
      <c r="E14"/>
      <c r="F14"/>
      <c r="G14"/>
      <c r="H14"/>
      <c r="I14"/>
      <c r="J14"/>
      <c r="K14"/>
    </row>
    <row r="15" spans="1:14" x14ac:dyDescent="0.35">
      <c r="A15" s="42" t="s">
        <v>16</v>
      </c>
      <c r="D15"/>
      <c r="E15"/>
      <c r="F15"/>
      <c r="G15"/>
      <c r="H15"/>
      <c r="I15"/>
      <c r="J15"/>
      <c r="K15"/>
    </row>
    <row r="16" spans="1:14" x14ac:dyDescent="0.35">
      <c r="A16" s="86" t="s">
        <v>55</v>
      </c>
      <c r="D16"/>
      <c r="E16"/>
      <c r="F16"/>
      <c r="G16"/>
      <c r="H16"/>
      <c r="I16"/>
      <c r="J16"/>
      <c r="K16"/>
    </row>
    <row r="17" spans="4:11" x14ac:dyDescent="0.35">
      <c r="D17"/>
      <c r="E17"/>
      <c r="F17"/>
      <c r="G17"/>
      <c r="H17"/>
      <c r="I17"/>
      <c r="J17"/>
      <c r="K17"/>
    </row>
    <row r="18" spans="4:11" x14ac:dyDescent="0.35">
      <c r="D18"/>
      <c r="E18"/>
      <c r="F18"/>
      <c r="G18"/>
      <c r="H18"/>
      <c r="I18"/>
      <c r="J18"/>
      <c r="K18"/>
    </row>
    <row r="19" spans="4:11" x14ac:dyDescent="0.35">
      <c r="D19"/>
      <c r="E19"/>
      <c r="F19"/>
      <c r="G19"/>
      <c r="H19"/>
      <c r="I19"/>
      <c r="J19"/>
      <c r="K19"/>
    </row>
    <row r="20" spans="4:11" x14ac:dyDescent="0.35">
      <c r="D20"/>
      <c r="E20"/>
      <c r="F20"/>
      <c r="G20"/>
      <c r="H20"/>
      <c r="I20"/>
      <c r="J20"/>
      <c r="K20"/>
    </row>
    <row r="21" spans="4:11" x14ac:dyDescent="0.35">
      <c r="D21"/>
      <c r="E21"/>
      <c r="F21"/>
      <c r="G21"/>
      <c r="H21"/>
      <c r="I21"/>
      <c r="J21"/>
      <c r="K21"/>
    </row>
    <row r="22" spans="4:11" x14ac:dyDescent="0.35">
      <c r="D22"/>
      <c r="E22"/>
      <c r="F22"/>
      <c r="G22"/>
      <c r="H22"/>
      <c r="I22"/>
      <c r="J22"/>
      <c r="K22"/>
    </row>
    <row r="23" spans="4:11" x14ac:dyDescent="0.35">
      <c r="D23"/>
      <c r="E23"/>
      <c r="F23"/>
      <c r="G23"/>
      <c r="H23"/>
      <c r="I23"/>
      <c r="J23"/>
      <c r="K23"/>
    </row>
    <row r="24" spans="4:11" x14ac:dyDescent="0.35">
      <c r="D24"/>
      <c r="E24"/>
      <c r="F24"/>
      <c r="G24"/>
      <c r="H24"/>
      <c r="I24"/>
      <c r="J24"/>
      <c r="K24"/>
    </row>
    <row r="25" spans="4:11" x14ac:dyDescent="0.35">
      <c r="D25"/>
      <c r="E25"/>
      <c r="F25"/>
      <c r="G25"/>
      <c r="H25"/>
      <c r="I25"/>
      <c r="J25"/>
      <c r="K25"/>
    </row>
    <row r="26" spans="4:11" x14ac:dyDescent="0.35">
      <c r="D26"/>
      <c r="E26"/>
      <c r="F26"/>
      <c r="G26"/>
      <c r="H26"/>
      <c r="I26"/>
      <c r="J26"/>
      <c r="K26"/>
    </row>
    <row r="27" spans="4:11" x14ac:dyDescent="0.35">
      <c r="D27"/>
      <c r="E27"/>
      <c r="F27"/>
      <c r="G27"/>
      <c r="H27"/>
      <c r="I27"/>
      <c r="J27"/>
      <c r="K27"/>
    </row>
    <row r="28" spans="4:11" x14ac:dyDescent="0.35">
      <c r="D28"/>
      <c r="E28"/>
      <c r="F28"/>
      <c r="G28"/>
      <c r="H28"/>
      <c r="I28"/>
      <c r="J28"/>
      <c r="K28"/>
    </row>
    <row r="29" spans="4:11" x14ac:dyDescent="0.35">
      <c r="D29"/>
      <c r="E29"/>
      <c r="F29"/>
      <c r="G29"/>
      <c r="H29"/>
      <c r="I29"/>
      <c r="J29"/>
      <c r="K29"/>
    </row>
    <row r="30" spans="4:11" x14ac:dyDescent="0.35">
      <c r="D30"/>
      <c r="E30"/>
      <c r="F30"/>
      <c r="G30"/>
      <c r="H30"/>
      <c r="I30"/>
      <c r="J30"/>
      <c r="K30"/>
    </row>
    <row r="31" spans="4:11" x14ac:dyDescent="0.35">
      <c r="D31"/>
      <c r="E31"/>
      <c r="F31"/>
      <c r="G31"/>
      <c r="H31"/>
      <c r="I31"/>
      <c r="J31"/>
      <c r="K31"/>
    </row>
    <row r="32" spans="4:11" x14ac:dyDescent="0.35">
      <c r="D32"/>
      <c r="E32"/>
      <c r="F32"/>
      <c r="G32"/>
      <c r="H32"/>
      <c r="I32"/>
      <c r="J32"/>
      <c r="K32"/>
    </row>
    <row r="33" spans="4:11" x14ac:dyDescent="0.35">
      <c r="D33"/>
      <c r="E33"/>
      <c r="F33"/>
      <c r="G33"/>
      <c r="H33"/>
      <c r="I33"/>
      <c r="J33"/>
      <c r="K33"/>
    </row>
    <row r="34" spans="4:11" x14ac:dyDescent="0.35">
      <c r="D34"/>
      <c r="E34"/>
      <c r="F34"/>
      <c r="G34"/>
      <c r="H34"/>
      <c r="I34"/>
      <c r="J34"/>
      <c r="K34"/>
    </row>
    <row r="35" spans="4:11" x14ac:dyDescent="0.35">
      <c r="D35"/>
      <c r="E35"/>
      <c r="F35"/>
      <c r="G35"/>
      <c r="H35"/>
      <c r="I35"/>
      <c r="J35"/>
      <c r="K35"/>
    </row>
    <row r="36" spans="4:11" x14ac:dyDescent="0.35">
      <c r="E36"/>
      <c r="F36"/>
      <c r="G36"/>
      <c r="H36"/>
      <c r="I36"/>
      <c r="J36"/>
      <c r="K36"/>
    </row>
    <row r="37" spans="4:11" x14ac:dyDescent="0.35">
      <c r="E37"/>
      <c r="F37"/>
      <c r="G37"/>
      <c r="H37"/>
      <c r="I37"/>
      <c r="J37"/>
      <c r="K37"/>
    </row>
    <row r="38" spans="4:11" x14ac:dyDescent="0.35">
      <c r="E38"/>
      <c r="F38"/>
      <c r="G38"/>
      <c r="H38"/>
      <c r="I38"/>
      <c r="J38"/>
      <c r="K38"/>
    </row>
    <row r="39" spans="4:11" x14ac:dyDescent="0.35">
      <c r="E39"/>
      <c r="F39"/>
      <c r="G39"/>
      <c r="H39"/>
      <c r="I39"/>
      <c r="J39"/>
      <c r="K39"/>
    </row>
  </sheetData>
  <autoFilter ref="A3:N3">
    <sortState ref="A4:N9">
      <sortCondition ref="A3"/>
    </sortState>
  </autoFilter>
  <mergeCells count="2">
    <mergeCell ref="I2:K2"/>
    <mergeCell ref="L2:N2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912a5d77-fb98-4eee-af32-1334d8f04a53}" enabled="0" method="" siteId="{912a5d77-fb98-4eee-af32-1334d8f04a53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TS4A_Meta_anyBF</vt:lpstr>
      <vt:lpstr>TS4B_Meta_anyBFdur</vt:lpstr>
      <vt:lpstr>TS4C_Meta_anyBFcat</vt:lpstr>
      <vt:lpstr>TS4D_Meta_excBFdur</vt:lpstr>
      <vt:lpstr>TS4E_Meta_excBFcat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MARIONA, BUSTAMANTE PINEDA</dc:creator>
  <cp:lastModifiedBy>MARIONA, BUSTAMANTE PINEDA</cp:lastModifiedBy>
  <dcterms:created xsi:type="dcterms:W3CDTF">2023-02-03T07:42:17Z</dcterms:created>
  <dcterms:modified xsi:type="dcterms:W3CDTF">2025-07-13T13:43:32Z</dcterms:modified>
</cp:coreProperties>
</file>