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vin\Documents\Aggregation_Manuscript\REVISIONS_ALZ_RandT\Western_Raw_Correlation_MCI_AD\Re__Raw_Data_for_Correlation_Analysis\"/>
    </mc:Choice>
  </mc:AlternateContent>
  <xr:revisionPtr revIDLastSave="0" documentId="13_ncr:1_{F834DF4B-8705-439A-8655-F5FEA3A88B33}" xr6:coauthVersionLast="45" xr6:coauthVersionMax="45" xr10:uidLastSave="{00000000-0000-0000-0000-000000000000}"/>
  <bookViews>
    <workbookView xWindow="-120" yWindow="-120" windowWidth="24240" windowHeight="13140" xr2:uid="{3DE67DCB-524C-4F58-BF03-C2F08AA0CF7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6" i="1" l="1"/>
  <c r="D26" i="1"/>
  <c r="J22" i="1"/>
  <c r="F22" i="1"/>
  <c r="B22" i="1"/>
  <c r="F18" i="1"/>
  <c r="J18" i="1"/>
  <c r="C16" i="1"/>
  <c r="C18" i="1" s="1"/>
  <c r="D16" i="1"/>
  <c r="D18" i="1" s="1"/>
  <c r="E16" i="1"/>
  <c r="E18" i="1" s="1"/>
  <c r="F16" i="1"/>
  <c r="G16" i="1"/>
  <c r="G18" i="1" s="1"/>
  <c r="H16" i="1"/>
  <c r="H18" i="1" s="1"/>
  <c r="I16" i="1"/>
  <c r="I18" i="1" s="1"/>
  <c r="J16" i="1"/>
  <c r="K16" i="1"/>
  <c r="K18" i="1" s="1"/>
  <c r="C24" i="1"/>
  <c r="C26" i="1" s="1"/>
  <c r="D24" i="1"/>
  <c r="E24" i="1"/>
  <c r="E26" i="1" s="1"/>
  <c r="F24" i="1"/>
  <c r="F26" i="1" s="1"/>
  <c r="G24" i="1"/>
  <c r="G26" i="1" s="1"/>
  <c r="H24" i="1"/>
  <c r="I24" i="1"/>
  <c r="I26" i="1" s="1"/>
  <c r="J24" i="1"/>
  <c r="J26" i="1" s="1"/>
  <c r="K24" i="1"/>
  <c r="K26" i="1" s="1"/>
  <c r="B24" i="1"/>
  <c r="B26" i="1" s="1"/>
  <c r="C20" i="1"/>
  <c r="C22" i="1" s="1"/>
  <c r="D20" i="1"/>
  <c r="D22" i="1" s="1"/>
  <c r="E20" i="1"/>
  <c r="E22" i="1" s="1"/>
  <c r="F20" i="1"/>
  <c r="G20" i="1"/>
  <c r="G22" i="1" s="1"/>
  <c r="H20" i="1"/>
  <c r="H22" i="1" s="1"/>
  <c r="I20" i="1"/>
  <c r="I22" i="1" s="1"/>
  <c r="J20" i="1"/>
  <c r="K20" i="1"/>
  <c r="K22" i="1" s="1"/>
  <c r="B20" i="1"/>
  <c r="B16" i="1"/>
  <c r="B18" i="1" s="1"/>
  <c r="D14" i="1" l="1"/>
  <c r="E14" i="1"/>
  <c r="F14" i="1"/>
  <c r="G14" i="1"/>
  <c r="H14" i="1"/>
  <c r="I14" i="1"/>
  <c r="J14" i="1"/>
  <c r="K14" i="1"/>
  <c r="C14" i="1"/>
  <c r="B14" i="1" l="1"/>
</calcChain>
</file>

<file path=xl/sharedStrings.xml><?xml version="1.0" encoding="utf-8"?>
<sst xmlns="http://schemas.openxmlformats.org/spreadsheetml/2006/main" count="34" uniqueCount="27">
  <si>
    <t>A-beta</t>
  </si>
  <si>
    <t>Tau</t>
  </si>
  <si>
    <t>ApoE</t>
  </si>
  <si>
    <t>HSP70</t>
  </si>
  <si>
    <t>KU70</t>
  </si>
  <si>
    <t>UCHL1</t>
  </si>
  <si>
    <t>FASN</t>
  </si>
  <si>
    <t>ADCY</t>
  </si>
  <si>
    <t>GPI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</si>
  <si>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</si>
  <si>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</si>
  <si>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</si>
  <si>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</si>
  <si>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</si>
  <si>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</si>
  <si>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</si>
  <si>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</si>
  <si>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average</t>
  </si>
  <si>
    <t xml:space="preserve">Protein: A-beta </t>
  </si>
  <si>
    <t xml:space="preserve">Correlation coefficient </t>
  </si>
  <si>
    <t>CC p-value</t>
  </si>
  <si>
    <t xml:space="preserve">Protein: Tau </t>
  </si>
  <si>
    <t>Protein: ApoE</t>
  </si>
  <si>
    <t>Values are listed as fold change (MCI/control)</t>
  </si>
  <si>
    <t>CAM2K</t>
  </si>
  <si>
    <t>Patient 9</t>
  </si>
  <si>
    <t>Patient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</si>
</sst>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Fill="1"/>
    <xf numFmtId="0" fontId="0" fillId="0" borderId="1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37E6D-36CC-4C7E-A008-85C17EEFD595}">
  <dimension ref="A1:K26"/>
  <sheetViews>
    <sheetView tabSelected="1" workbookViewId="0">
      <selection activeCell="B18" sqref="B18"/>
    </sheetView>
  </sheetViews>
  <sheetFormatPr defaultColWidth="8.85546875" defaultRowHeight="15" x14ac:dyDescent="0.25"/>
  <cols>
    <col min="1" max="1" width="21.85546875" bestFit="1" customWidth="1"/>
  </cols>
  <sheetData>
    <row r="1" spans="1:11" x14ac:dyDescent="0.25">
      <c r="B1" t="s">
        <v>23</v>
      </c>
    </row>
    <row r="2" spans="1:11" x14ac:dyDescent="0.25">
      <c r="B2" s="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24</v>
      </c>
      <c r="J2" s="1" t="s">
        <v>7</v>
      </c>
      <c r="K2" s="1" t="s">
        <v>8</v>
      </c>
    </row>
    <row r="3" spans="1:11" x14ac:dyDescent="0.25">
      <c r="A3" s="1" t="s">
        <v>9</v>
      </c>
      <c r="B3">
        <v>2.0849371380990642</v>
      </c>
      <c r="C3">
        <v>0.85627042485161364</v>
      </c>
      <c r="D3">
        <v>1.0020589301476803</v>
      </c>
      <c r="E3">
        <v>1.5467566413832325</v>
      </c>
      <c r="F3">
        <v>2.2363438150093105</v>
      </c>
      <c r="G3">
        <v>1.8962419415471716</v>
      </c>
      <c r="H3">
        <v>1.899065048943489</v>
      </c>
      <c r="I3">
        <v>1.5300538756068296</v>
      </c>
      <c r="J3">
        <v>1.4932332871092779</v>
      </c>
      <c r="K3">
        <v>1.9943977853913659</v>
      </c>
    </row>
    <row r="4" spans="1:11" x14ac:dyDescent="0.25">
      <c r="A4" s="1" t="s">
        <v>10</v>
      </c>
      <c r="B4">
        <v>2.1671658555418141</v>
      </c>
      <c r="C4">
        <v>18.563071890945523</v>
      </c>
      <c r="D4">
        <v>0.86767695795653732</v>
      </c>
      <c r="E4">
        <v>1.4652738511023196</v>
      </c>
      <c r="F4">
        <v>1.6200399639444554</v>
      </c>
      <c r="G4">
        <v>1.3944810492420252</v>
      </c>
      <c r="H4">
        <v>2.9481087221279831</v>
      </c>
      <c r="I4">
        <v>2.4306227665586739</v>
      </c>
      <c r="J4">
        <v>1.771689711563611</v>
      </c>
      <c r="K4">
        <v>1.2185148082251829</v>
      </c>
    </row>
    <row r="5" spans="1:11" x14ac:dyDescent="0.25">
      <c r="A5" s="1" t="s">
        <v>11</v>
      </c>
      <c r="B5">
        <v>2.5460525592615846</v>
      </c>
      <c r="C5">
        <v>14.045241929373894</v>
      </c>
      <c r="D5">
        <v>0.61348249003980715</v>
      </c>
      <c r="E5">
        <v>1.4497695804654929</v>
      </c>
      <c r="F5">
        <v>1.9470386483662909</v>
      </c>
      <c r="G5">
        <v>2.5040846239457517</v>
      </c>
      <c r="H5">
        <v>2.122630218585563</v>
      </c>
      <c r="I5">
        <v>2.1468287821415926</v>
      </c>
      <c r="J5">
        <v>1.5828427345351954</v>
      </c>
      <c r="K5">
        <v>5.2091138554703971</v>
      </c>
    </row>
    <row r="6" spans="1:11" x14ac:dyDescent="0.25">
      <c r="A6" s="1" t="s">
        <v>12</v>
      </c>
      <c r="B6">
        <v>1.9553911318044519</v>
      </c>
      <c r="C6">
        <v>14.652641852483761</v>
      </c>
      <c r="D6">
        <v>0.73030715192409512</v>
      </c>
      <c r="E6">
        <v>0.78665596426900253</v>
      </c>
      <c r="F6">
        <v>1.3313225251841987</v>
      </c>
      <c r="G6">
        <v>0.48190295547685574</v>
      </c>
      <c r="H6">
        <v>1.4298160423426292</v>
      </c>
      <c r="I6">
        <v>1.8633087624117264</v>
      </c>
      <c r="J6">
        <v>0.92422675753417327</v>
      </c>
      <c r="K6">
        <v>0.19127090485178141</v>
      </c>
    </row>
    <row r="7" spans="1:11" x14ac:dyDescent="0.25">
      <c r="A7" s="1" t="s">
        <v>13</v>
      </c>
      <c r="B7">
        <v>0.89718174640062298</v>
      </c>
      <c r="C7">
        <v>0.83905680563861373</v>
      </c>
      <c r="D7">
        <v>0.68994752333654008</v>
      </c>
      <c r="E7">
        <v>2.0256035367599643</v>
      </c>
      <c r="F7">
        <v>1.207297699187786</v>
      </c>
      <c r="G7">
        <v>2.1286270146036386</v>
      </c>
      <c r="H7">
        <v>1.9825516199485724</v>
      </c>
      <c r="I7">
        <v>1.6576410621083315</v>
      </c>
      <c r="J7">
        <v>2.3464605629838777</v>
      </c>
      <c r="K7">
        <v>5.3745469733027953</v>
      </c>
    </row>
    <row r="8" spans="1:11" x14ac:dyDescent="0.25">
      <c r="A8" s="1" t="s">
        <v>14</v>
      </c>
      <c r="B8">
        <v>0.6390150883519492</v>
      </c>
      <c r="C8">
        <v>0.68850516319089039</v>
      </c>
      <c r="D8">
        <v>1.5105517538100199</v>
      </c>
      <c r="E8">
        <v>2.8152564637643014</v>
      </c>
      <c r="F8">
        <v>2.0298941515814226</v>
      </c>
      <c r="G8">
        <v>2.8090727582475239</v>
      </c>
      <c r="H8">
        <v>2.2048551087821551</v>
      </c>
      <c r="I8">
        <v>2.191656481395901</v>
      </c>
      <c r="J8">
        <v>2.8629539854184753</v>
      </c>
      <c r="K8">
        <v>6.3362160449115805</v>
      </c>
    </row>
    <row r="9" spans="1:11" x14ac:dyDescent="0.25">
      <c r="A9" s="1" t="s">
        <v>15</v>
      </c>
      <c r="B9">
        <v>1.4938217711125361</v>
      </c>
      <c r="C9">
        <v>0.55923988165476624</v>
      </c>
      <c r="D9">
        <v>0.47175826660002196</v>
      </c>
      <c r="E9">
        <v>1.4445312174241431</v>
      </c>
      <c r="F9">
        <v>2.0593353656312217</v>
      </c>
      <c r="G9">
        <v>2.1035214076823623</v>
      </c>
      <c r="H9">
        <v>2.7975654320710355</v>
      </c>
      <c r="I9">
        <v>2.1094315477046153</v>
      </c>
      <c r="J9">
        <v>1.998077495872167</v>
      </c>
      <c r="K9">
        <v>0</v>
      </c>
    </row>
    <row r="10" spans="1:11" x14ac:dyDescent="0.25">
      <c r="A10" s="1" t="s">
        <v>16</v>
      </c>
      <c r="B10">
        <v>1.9813096120534082</v>
      </c>
      <c r="C10">
        <v>0.57235960885533388</v>
      </c>
      <c r="D10">
        <v>1.0692351156500646</v>
      </c>
      <c r="E10">
        <v>2.0259314562920987</v>
      </c>
      <c r="F10">
        <v>1.4453175754549346</v>
      </c>
      <c r="G10">
        <v>2.1658533844499059</v>
      </c>
      <c r="H10">
        <v>0.34686733064136382</v>
      </c>
      <c r="I10">
        <v>1.7923480608955991</v>
      </c>
      <c r="J10">
        <v>2.5890264218644803</v>
      </c>
      <c r="K10">
        <v>4.6823199750094204</v>
      </c>
    </row>
    <row r="11" spans="1:11" x14ac:dyDescent="0.25">
      <c r="A11" s="1" t="s">
        <v>25</v>
      </c>
      <c r="B11">
        <v>1.170598781458132</v>
      </c>
      <c r="C11">
        <v>0.60594392731335944</v>
      </c>
      <c r="D11">
        <v>8.636659571342161</v>
      </c>
      <c r="E11">
        <v>1.2798894970610113</v>
      </c>
      <c r="F11">
        <v>1.3502233650880306</v>
      </c>
      <c r="G11">
        <v>1.5842603485997162</v>
      </c>
      <c r="H11">
        <v>0.24381922000375764</v>
      </c>
      <c r="I11">
        <v>1.465138198480233</v>
      </c>
      <c r="J11">
        <v>1.372910451722972</v>
      </c>
      <c r="K11">
        <v>2.5436191854846917</v>
      </c>
    </row>
    <row r="12" spans="1:11" x14ac:dyDescent="0.25">
      <c r="A12" s="1" t="s">
        <v>26</v>
      </c>
      <c r="B12">
        <v>2.5893985910654047</v>
      </c>
      <c r="C12">
        <v>0.60393962057328054</v>
      </c>
      <c r="D12">
        <v>2.4119307507141072</v>
      </c>
      <c r="E12">
        <v>1.2330677830009671</v>
      </c>
      <c r="F12">
        <v>1.6385710750072311</v>
      </c>
      <c r="G12">
        <v>1.5983707237745621</v>
      </c>
      <c r="H12">
        <v>3.7392180750064461</v>
      </c>
      <c r="I12">
        <v>2.3782018177973376</v>
      </c>
      <c r="J12">
        <v>1.5319280736347858</v>
      </c>
      <c r="K12">
        <v>1.4311748978179772</v>
      </c>
    </row>
    <row r="14" spans="1:11" s="2" customFormat="1" x14ac:dyDescent="0.25">
      <c r="A14" s="2" t="s">
        <v>17</v>
      </c>
      <c r="B14" s="6">
        <f>AVERAGE(B3:B12)</f>
        <v>1.7524872275148968</v>
      </c>
      <c r="C14" s="2">
        <f>AVERAGE(C3:C12)</f>
        <v>5.1986271104881032</v>
      </c>
      <c r="D14" s="2">
        <f t="shared" ref="D14:K14" si="0">AVERAGE(D3:D12)</f>
        <v>1.8003608511521034</v>
      </c>
      <c r="E14" s="2">
        <f t="shared" si="0"/>
        <v>1.6072735991522535</v>
      </c>
      <c r="F14" s="2">
        <f t="shared" si="0"/>
        <v>1.6865384184454881</v>
      </c>
      <c r="G14" s="2">
        <f t="shared" si="0"/>
        <v>1.8666416207569516</v>
      </c>
      <c r="H14" s="2">
        <f t="shared" si="0"/>
        <v>1.9714496818452996</v>
      </c>
      <c r="I14" s="2">
        <f t="shared" si="0"/>
        <v>1.9565231355100838</v>
      </c>
      <c r="J14" s="2">
        <f t="shared" si="0"/>
        <v>1.8473349482239012</v>
      </c>
      <c r="K14" s="2">
        <f t="shared" si="0"/>
        <v>2.8981174430465195</v>
      </c>
    </row>
    <row r="15" spans="1:11" s="3" customFormat="1" x14ac:dyDescent="0.25">
      <c r="A15" s="3" t="s">
        <v>18</v>
      </c>
    </row>
    <row r="16" spans="1:11" s="4" customFormat="1" x14ac:dyDescent="0.25">
      <c r="A16" s="4" t="s">
        <v>19</v>
      </c>
      <c r="B16" s="4">
        <f>PEARSON($B3:$B12,B3:B12)</f>
        <v>1</v>
      </c>
      <c r="C16" s="4">
        <f t="shared" ref="C16:K16" si="1">PEARSON($B3:$B12,C3:C12)</f>
        <v>0.46423908399502667</v>
      </c>
      <c r="D16" s="4">
        <f t="shared" si="1"/>
        <v>-0.25597423582894557</v>
      </c>
      <c r="E16" s="4">
        <f t="shared" si="1"/>
        <v>-0.60813080403766739</v>
      </c>
      <c r="F16" s="4">
        <f t="shared" si="1"/>
        <v>0.14760802640019327</v>
      </c>
      <c r="G16" s="4">
        <f t="shared" si="1"/>
        <v>-0.32679092367683266</v>
      </c>
      <c r="H16" s="4">
        <f t="shared" si="1"/>
        <v>0.30487990631633022</v>
      </c>
      <c r="I16" s="4">
        <f t="shared" si="1"/>
        <v>0.35591942355462508</v>
      </c>
      <c r="J16" s="4">
        <f t="shared" si="1"/>
        <v>-0.53995268028060783</v>
      </c>
      <c r="K16" s="4">
        <f t="shared" si="1"/>
        <v>-0.39396132475444867</v>
      </c>
    </row>
    <row r="17" spans="1:11" s="3" customFormat="1" x14ac:dyDescent="0.25">
      <c r="A17" s="3" t="s">
        <v>18</v>
      </c>
    </row>
    <row r="18" spans="1:11" s="4" customFormat="1" x14ac:dyDescent="0.25">
      <c r="A18" s="4" t="s">
        <v>20</v>
      </c>
      <c r="B18" s="7">
        <f>IF(B16=1,0,TDIST(ABS(B16)/SQRT((1-B16^2)/8),8,1))</f>
        <v>0</v>
      </c>
      <c r="C18" s="4">
        <f t="shared" ref="C18:K18" si="2">IF(C16=1,0,TDIST(ABS(C16)/SQRT((1-C16^2)/8),8,1))</f>
        <v>8.8245636722419959E-2</v>
      </c>
      <c r="D18" s="4">
        <f t="shared" si="2"/>
        <v>0.23766277937402375</v>
      </c>
      <c r="E18" s="4">
        <f t="shared" si="2"/>
        <v>3.1065742511391943E-2</v>
      </c>
      <c r="F18" s="4">
        <f t="shared" si="2"/>
        <v>0.34202558678818507</v>
      </c>
      <c r="G18" s="4">
        <f t="shared" si="2"/>
        <v>0.17835934061760222</v>
      </c>
      <c r="H18" s="4">
        <f t="shared" si="2"/>
        <v>0.19584310134067412</v>
      </c>
      <c r="I18" s="4">
        <f t="shared" si="2"/>
        <v>0.15639226987961588</v>
      </c>
      <c r="J18" s="4">
        <f t="shared" si="2"/>
        <v>5.3579017002180492E-2</v>
      </c>
      <c r="K18" s="4">
        <f t="shared" si="2"/>
        <v>0.12998442105114164</v>
      </c>
    </row>
    <row r="19" spans="1:11" s="3" customFormat="1" x14ac:dyDescent="0.25">
      <c r="A19" s="3" t="s">
        <v>21</v>
      </c>
    </row>
    <row r="20" spans="1:11" s="4" customFormat="1" x14ac:dyDescent="0.25">
      <c r="A20" s="4" t="s">
        <v>19</v>
      </c>
      <c r="B20" s="4">
        <f>PEARSON($C3:$C12,B3:B12)</f>
        <v>0.46423908399502667</v>
      </c>
      <c r="C20" s="4">
        <f t="shared" ref="C20:K20" si="3">PEARSON($C3:$C12,C3:C12)</f>
        <v>1</v>
      </c>
      <c r="D20" s="4">
        <f t="shared" si="3"/>
        <v>-0.29385926033276977</v>
      </c>
      <c r="E20" s="4">
        <f t="shared" si="3"/>
        <v>-0.43220457425447845</v>
      </c>
      <c r="F20" s="4">
        <f t="shared" si="3"/>
        <v>-0.11064324779155488</v>
      </c>
      <c r="G20" s="4">
        <f t="shared" si="3"/>
        <v>-0.44589509056772814</v>
      </c>
      <c r="H20" s="4">
        <f t="shared" si="3"/>
        <v>0.16501702822834541</v>
      </c>
      <c r="I20" s="4">
        <f t="shared" si="3"/>
        <v>0.42036312948171017</v>
      </c>
      <c r="J20" s="4">
        <f t="shared" si="3"/>
        <v>-0.44751683734059566</v>
      </c>
      <c r="K20" s="4">
        <f t="shared" si="3"/>
        <v>-0.23723016515922271</v>
      </c>
    </row>
    <row r="21" spans="1:11" s="3" customFormat="1" x14ac:dyDescent="0.25">
      <c r="A21" s="3" t="s">
        <v>21</v>
      </c>
    </row>
    <row r="22" spans="1:11" s="4" customFormat="1" x14ac:dyDescent="0.25">
      <c r="A22" s="4" t="s">
        <v>20</v>
      </c>
      <c r="B22" s="4">
        <f t="shared" ref="B22:K22" si="4">IF(B20=1,0,TDIST(ABS(B20)/SQRT((1-B20^2)/8),8,1))</f>
        <v>8.8245636722419959E-2</v>
      </c>
      <c r="C22" s="4">
        <f t="shared" si="4"/>
        <v>0</v>
      </c>
      <c r="D22" s="4">
        <f t="shared" si="4"/>
        <v>0.20493765496787753</v>
      </c>
      <c r="E22" s="4">
        <f t="shared" si="4"/>
        <v>0.1061243289774032</v>
      </c>
      <c r="F22" s="4">
        <f t="shared" si="4"/>
        <v>0.38045456764955793</v>
      </c>
      <c r="G22" s="4">
        <f t="shared" si="4"/>
        <v>9.8247759476864191E-2</v>
      </c>
      <c r="H22" s="4">
        <f t="shared" si="4"/>
        <v>0.32434762948535206</v>
      </c>
      <c r="I22" s="4">
        <f t="shared" si="4"/>
        <v>0.11322059354957975</v>
      </c>
      <c r="J22" s="4">
        <f t="shared" si="4"/>
        <v>9.7338034979254015E-2</v>
      </c>
      <c r="K22" s="4">
        <f t="shared" si="4"/>
        <v>0.25464555190946919</v>
      </c>
    </row>
    <row r="23" spans="1:11" s="3" customFormat="1" x14ac:dyDescent="0.25">
      <c r="A23" s="3" t="s">
        <v>22</v>
      </c>
    </row>
    <row r="24" spans="1:11" s="4" customFormat="1" x14ac:dyDescent="0.25">
      <c r="A24" s="4" t="s">
        <v>19</v>
      </c>
      <c r="B24" s="4">
        <f>PEARSON($D3:$D12,B3:B12)</f>
        <v>-0.25597423582894557</v>
      </c>
      <c r="C24" s="4">
        <f t="shared" ref="C24:K24" si="5">PEARSON($D3:$D12,C3:C12)</f>
        <v>-0.29385926033276977</v>
      </c>
      <c r="D24" s="4">
        <f t="shared" si="5"/>
        <v>0.99999999999999989</v>
      </c>
      <c r="E24" s="4">
        <f t="shared" si="5"/>
        <v>-0.17146096186497986</v>
      </c>
      <c r="F24" s="4">
        <f t="shared" si="5"/>
        <v>-0.31607997968620039</v>
      </c>
      <c r="G24" s="4">
        <f t="shared" si="5"/>
        <v>-0.14205069199433562</v>
      </c>
      <c r="H24" s="4">
        <f t="shared" si="5"/>
        <v>-0.46011816956866525</v>
      </c>
      <c r="I24" s="4">
        <f t="shared" si="5"/>
        <v>-0.41204879946793704</v>
      </c>
      <c r="J24" s="4">
        <f t="shared" si="5"/>
        <v>-0.25346567497151828</v>
      </c>
      <c r="K24" s="4">
        <f t="shared" si="5"/>
        <v>-4.0496932969907723E-2</v>
      </c>
    </row>
    <row r="25" spans="1:11" s="3" customFormat="1" x14ac:dyDescent="0.25">
      <c r="A25" s="3" t="s">
        <v>22</v>
      </c>
    </row>
    <row r="26" spans="1:11" s="4" customFormat="1" x14ac:dyDescent="0.25">
      <c r="A26" s="4" t="s">
        <v>20</v>
      </c>
      <c r="B26" s="4">
        <f t="shared" ref="B26:K26" si="6">IF(B24=1,0,TDIST(ABS(B24)/SQRT((1-B24^2)/8),8,1))</f>
        <v>0.23766277937402375</v>
      </c>
      <c r="C26" s="4">
        <f t="shared" si="6"/>
        <v>0.20493765496787753</v>
      </c>
      <c r="D26" s="4">
        <f t="shared" si="6"/>
        <v>0</v>
      </c>
      <c r="E26" s="4">
        <f t="shared" si="6"/>
        <v>0.31788133038831606</v>
      </c>
      <c r="F26" s="4">
        <f t="shared" si="6"/>
        <v>0.18680531356323649</v>
      </c>
      <c r="G26" s="4">
        <f t="shared" si="6"/>
        <v>0.34772935788331671</v>
      </c>
      <c r="H26" s="4">
        <f t="shared" si="6"/>
        <v>9.0437570004361714E-2</v>
      </c>
      <c r="I26" s="4">
        <f t="shared" si="6"/>
        <v>0.11835987110327088</v>
      </c>
      <c r="J26" s="4">
        <f t="shared" si="6"/>
        <v>0.23990635686211198</v>
      </c>
      <c r="K26" s="4">
        <f t="shared" si="6"/>
        <v>0.45577904955632231</v>
      </c>
    </row>
  </sheetData>
  <phoneticPr fontId="2" type="noConversion"/>
  <conditionalFormatting sqref="B18:K18 B22:K22 B26:K26">
    <cfRule type="colorScale" priority="1">
      <colorScale>
        <cfvo type="num" val="0"/>
        <cfvo type="num" val="0.1"/>
        <color theme="9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</dc:creator>
  <cp:lastModifiedBy>Devin</cp:lastModifiedBy>
  <dcterms:created xsi:type="dcterms:W3CDTF">2020-04-16T21:48:42Z</dcterms:created>
  <dcterms:modified xsi:type="dcterms:W3CDTF">2020-04-29T20:42:19Z</dcterms:modified>
</cp:coreProperties>
</file>