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0"/>
  <workbookPr/>
  <mc:AlternateContent xmlns:mc="http://schemas.openxmlformats.org/markup-compatibility/2006">
    <mc:Choice Requires="x15">
      <x15ac:absPath xmlns:x15ac="http://schemas.microsoft.com/office/spreadsheetml/2010/11/ac" url="/Users/xue/Desktop/ms-pre-AD/revision/"/>
    </mc:Choice>
  </mc:AlternateContent>
  <xr:revisionPtr revIDLastSave="0" documentId="13_ncr:1_{8C144503-06F9-0140-A3DD-F4F55F13860B}" xr6:coauthVersionLast="47" xr6:coauthVersionMax="47" xr10:uidLastSave="{00000000-0000-0000-0000-000000000000}"/>
  <bookViews>
    <workbookView xWindow="3760" yWindow="760" windowWidth="24820" windowHeight="14220" tabRatio="500" xr2:uid="{00000000-000D-0000-FFFF-FFFF00000000}"/>
  </bookViews>
  <sheets>
    <sheet name="Table of contents" sheetId="22" r:id="rId1"/>
    <sheet name="S1" sheetId="33" r:id="rId2"/>
    <sheet name="S2" sheetId="9" r:id="rId3"/>
    <sheet name="S3" sheetId="6" r:id="rId4"/>
    <sheet name="S4" sheetId="10" r:id="rId5"/>
    <sheet name="S5" sheetId="11" r:id="rId6"/>
    <sheet name="S6" sheetId="23" r:id="rId7"/>
    <sheet name="S7" sheetId="30" r:id="rId8"/>
    <sheet name="S8" sheetId="35" r:id="rId9"/>
    <sheet name="S9" sheetId="7" r:id="rId10"/>
    <sheet name="S10" sheetId="40" r:id="rId11"/>
    <sheet name="S11" sheetId="41" r:id="rId12"/>
  </sheets>
  <definedNames>
    <definedName name="_xlnm._FilterDatabase" localSheetId="2" hidden="1">'S2'!$J$1:$J$410</definedName>
    <definedName name="_xlnm._FilterDatabase" localSheetId="4" hidden="1">'S4'!$J$2:$J$171</definedName>
    <definedName name="_xlnm._FilterDatabase" localSheetId="5" hidden="1">'S5'!$K$1:$K$129</definedName>
    <definedName name="_xlnm._FilterDatabase" localSheetId="7" hidden="1">'S7'!$F$1:$F$87</definedName>
    <definedName name="_xlnm._FilterDatabase" localSheetId="8" hidden="1">'S8'!$B$1:$B$1767</definedName>
    <definedName name="_xlnm._FilterDatabase" localSheetId="9" hidden="1">'S9'!$E$1:$E$308</definedName>
    <definedName name="fisher_test_set1" localSheetId="9">'S9'!$A$3:$F$256</definedName>
    <definedName name="fisher_test_set1B" localSheetId="9">'S9'!$G$3:$K$256</definedName>
    <definedName name="mytest" localSheetId="2">'S2'!$J$4:$J$409</definedName>
    <definedName name="tmp" localSheetId="4">'S4'!$J$4:$J$169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35" l="1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0" i="35"/>
  <c r="G31" i="35"/>
  <c r="G32" i="35"/>
  <c r="G33" i="35"/>
  <c r="G34" i="35"/>
  <c r="G35" i="35"/>
  <c r="G36" i="35"/>
  <c r="G37" i="35"/>
  <c r="G38" i="35"/>
  <c r="G39" i="35"/>
  <c r="G40" i="35"/>
  <c r="G41" i="35"/>
  <c r="G42" i="35"/>
  <c r="G43" i="35"/>
  <c r="G44" i="35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59" i="35"/>
  <c r="G60" i="35"/>
  <c r="G61" i="35"/>
  <c r="G62" i="35"/>
  <c r="G63" i="35"/>
  <c r="G64" i="35"/>
  <c r="G65" i="35"/>
  <c r="G66" i="35"/>
  <c r="G67" i="35"/>
  <c r="G68" i="35"/>
  <c r="G69" i="35"/>
  <c r="G70" i="35"/>
  <c r="G71" i="35"/>
  <c r="G72" i="35"/>
  <c r="G73" i="35"/>
  <c r="G74" i="35"/>
  <c r="G75" i="35"/>
  <c r="G76" i="35"/>
  <c r="G77" i="35"/>
  <c r="G78" i="35"/>
  <c r="G79" i="35"/>
  <c r="G80" i="35"/>
  <c r="G81" i="35"/>
  <c r="G82" i="35"/>
  <c r="G83" i="35"/>
  <c r="G84" i="35"/>
  <c r="G85" i="35"/>
  <c r="G86" i="35"/>
  <c r="G87" i="35"/>
  <c r="G88" i="35"/>
  <c r="G89" i="35"/>
  <c r="G90" i="35"/>
  <c r="G91" i="35"/>
  <c r="G92" i="35"/>
  <c r="G93" i="35"/>
  <c r="G94" i="35"/>
  <c r="G95" i="35"/>
  <c r="G96" i="35"/>
  <c r="G97" i="35"/>
  <c r="G98" i="35"/>
  <c r="G99" i="35"/>
  <c r="G100" i="35"/>
  <c r="G101" i="35"/>
  <c r="G102" i="35"/>
  <c r="G103" i="35"/>
  <c r="G104" i="35"/>
  <c r="G105" i="35"/>
  <c r="G106" i="35"/>
  <c r="G107" i="35"/>
  <c r="G108" i="35"/>
  <c r="G109" i="35"/>
  <c r="G110" i="35"/>
  <c r="G111" i="35"/>
  <c r="G112" i="35"/>
  <c r="G113" i="35"/>
  <c r="G114" i="35"/>
  <c r="G115" i="35"/>
  <c r="G116" i="35"/>
  <c r="G117" i="35"/>
  <c r="G118" i="35"/>
  <c r="G119" i="35"/>
  <c r="G120" i="35"/>
  <c r="G121" i="35"/>
  <c r="G122" i="35"/>
  <c r="G123" i="35"/>
  <c r="G124" i="35"/>
  <c r="G125" i="35"/>
  <c r="G126" i="35"/>
  <c r="G127" i="35"/>
  <c r="G128" i="35"/>
  <c r="G129" i="35"/>
  <c r="G130" i="35"/>
  <c r="G131" i="35"/>
  <c r="G132" i="35"/>
  <c r="G133" i="35"/>
  <c r="G134" i="35"/>
  <c r="G135" i="35"/>
  <c r="G136" i="35"/>
  <c r="G137" i="35"/>
  <c r="G138" i="35"/>
  <c r="G139" i="35"/>
  <c r="G140" i="35"/>
  <c r="G141" i="35"/>
  <c r="G142" i="35"/>
  <c r="G143" i="35"/>
  <c r="G144" i="35"/>
  <c r="G145" i="35"/>
  <c r="G146" i="35"/>
  <c r="G147" i="35"/>
  <c r="G148" i="35"/>
  <c r="G149" i="35"/>
  <c r="G150" i="35"/>
  <c r="G151" i="35"/>
  <c r="G152" i="35"/>
  <c r="G153" i="35"/>
  <c r="G154" i="35"/>
  <c r="G155" i="35"/>
  <c r="G156" i="35"/>
  <c r="G157" i="35"/>
  <c r="G158" i="35"/>
  <c r="G159" i="35"/>
  <c r="G160" i="35"/>
  <c r="G161" i="35"/>
  <c r="G162" i="35"/>
  <c r="G163" i="35"/>
  <c r="G164" i="35"/>
  <c r="G165" i="35"/>
  <c r="G166" i="35"/>
  <c r="G167" i="35"/>
  <c r="G168" i="35"/>
  <c r="G169" i="35"/>
  <c r="G170" i="35"/>
  <c r="G171" i="35"/>
  <c r="G172" i="35"/>
  <c r="G173" i="35"/>
  <c r="G174" i="35"/>
  <c r="G175" i="35"/>
  <c r="G176" i="35"/>
  <c r="G177" i="35"/>
  <c r="G178" i="35"/>
  <c r="G179" i="35"/>
  <c r="G180" i="35"/>
  <c r="G181" i="35"/>
  <c r="G182" i="35"/>
  <c r="G183" i="35"/>
  <c r="G184" i="35"/>
  <c r="G185" i="35"/>
  <c r="G186" i="35"/>
  <c r="G187" i="35"/>
  <c r="G188" i="35"/>
  <c r="G189" i="35"/>
  <c r="G190" i="35"/>
  <c r="G191" i="35"/>
  <c r="G192" i="35"/>
  <c r="G193" i="35"/>
  <c r="G194" i="35"/>
  <c r="G195" i="35"/>
  <c r="G196" i="35"/>
  <c r="G197" i="35"/>
  <c r="G198" i="35"/>
  <c r="G199" i="35"/>
  <c r="G200" i="35"/>
  <c r="G201" i="35"/>
  <c r="G202" i="35"/>
  <c r="G203" i="35"/>
  <c r="G204" i="35"/>
  <c r="G205" i="35"/>
  <c r="G206" i="35"/>
  <c r="G207" i="35"/>
  <c r="G208" i="35"/>
  <c r="G209" i="35"/>
  <c r="G210" i="35"/>
  <c r="G211" i="35"/>
  <c r="G212" i="35"/>
  <c r="G213" i="35"/>
  <c r="G214" i="35"/>
  <c r="G215" i="35"/>
  <c r="G216" i="35"/>
  <c r="G217" i="35"/>
  <c r="G218" i="35"/>
  <c r="G219" i="35"/>
  <c r="G220" i="35"/>
  <c r="G221" i="35"/>
  <c r="G222" i="35"/>
  <c r="G223" i="35"/>
  <c r="G224" i="35"/>
  <c r="G225" i="35"/>
  <c r="G226" i="35"/>
  <c r="G227" i="35"/>
  <c r="G228" i="35"/>
  <c r="G229" i="35"/>
  <c r="G230" i="35"/>
  <c r="G231" i="35"/>
  <c r="G232" i="35"/>
  <c r="G233" i="35"/>
  <c r="G234" i="35"/>
  <c r="G235" i="35"/>
  <c r="G236" i="35"/>
  <c r="G237" i="35"/>
  <c r="G238" i="35"/>
  <c r="G239" i="35"/>
  <c r="G240" i="35"/>
  <c r="G241" i="35"/>
  <c r="G242" i="35"/>
  <c r="G243" i="35"/>
  <c r="G244" i="35"/>
  <c r="G245" i="35"/>
  <c r="G246" i="35"/>
  <c r="G247" i="35"/>
  <c r="G248" i="35"/>
  <c r="G249" i="35"/>
  <c r="G250" i="35"/>
  <c r="G251" i="35"/>
  <c r="G252" i="35"/>
  <c r="G253" i="35"/>
  <c r="G254" i="35"/>
  <c r="G255" i="35"/>
  <c r="G256" i="35"/>
  <c r="G257" i="35"/>
  <c r="G258" i="35"/>
  <c r="G259" i="35"/>
  <c r="G260" i="35"/>
  <c r="G261" i="35"/>
  <c r="G262" i="35"/>
  <c r="G263" i="35"/>
  <c r="G264" i="35"/>
  <c r="G265" i="35"/>
  <c r="G266" i="35"/>
  <c r="G267" i="35"/>
  <c r="G268" i="35"/>
  <c r="G269" i="35"/>
  <c r="G270" i="35"/>
  <c r="G271" i="35"/>
  <c r="G272" i="35"/>
  <c r="G273" i="35"/>
  <c r="G274" i="35"/>
  <c r="G275" i="35"/>
  <c r="G276" i="35"/>
  <c r="G277" i="35"/>
  <c r="G278" i="35"/>
  <c r="G279" i="35"/>
  <c r="G280" i="35"/>
  <c r="G281" i="35"/>
  <c r="G282" i="35"/>
  <c r="G283" i="35"/>
  <c r="G284" i="35"/>
  <c r="G285" i="35"/>
  <c r="G286" i="35"/>
  <c r="G4" i="35"/>
  <c r="D5" i="35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59" i="35"/>
  <c r="D60" i="35"/>
  <c r="D61" i="35"/>
  <c r="D62" i="35"/>
  <c r="D63" i="35"/>
  <c r="D64" i="35"/>
  <c r="D65" i="35"/>
  <c r="D66" i="35"/>
  <c r="D67" i="35"/>
  <c r="D68" i="35"/>
  <c r="D69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1" i="35"/>
  <c r="D92" i="35"/>
  <c r="D93" i="35"/>
  <c r="D94" i="35"/>
  <c r="D95" i="35"/>
  <c r="D96" i="35"/>
  <c r="D97" i="35"/>
  <c r="D98" i="35"/>
  <c r="D99" i="35"/>
  <c r="D100" i="35"/>
  <c r="D101" i="35"/>
  <c r="D102" i="35"/>
  <c r="D103" i="35"/>
  <c r="D104" i="35"/>
  <c r="D105" i="35"/>
  <c r="D106" i="35"/>
  <c r="D107" i="35"/>
  <c r="D108" i="35"/>
  <c r="D109" i="35"/>
  <c r="D110" i="35"/>
  <c r="D111" i="35"/>
  <c r="D112" i="35"/>
  <c r="D113" i="35"/>
  <c r="D114" i="35"/>
  <c r="D115" i="35"/>
  <c r="D116" i="35"/>
  <c r="D117" i="35"/>
  <c r="D118" i="35"/>
  <c r="D119" i="35"/>
  <c r="D120" i="35"/>
  <c r="D121" i="35"/>
  <c r="D122" i="35"/>
  <c r="D123" i="35"/>
  <c r="D124" i="35"/>
  <c r="D125" i="35"/>
  <c r="D126" i="35"/>
  <c r="D127" i="35"/>
  <c r="D128" i="35"/>
  <c r="D129" i="35"/>
  <c r="D130" i="35"/>
  <c r="D131" i="35"/>
  <c r="D132" i="35"/>
  <c r="D133" i="35"/>
  <c r="D134" i="35"/>
  <c r="D135" i="35"/>
  <c r="D136" i="35"/>
  <c r="D137" i="35"/>
  <c r="D138" i="35"/>
  <c r="D139" i="35"/>
  <c r="D140" i="35"/>
  <c r="D141" i="35"/>
  <c r="D142" i="35"/>
  <c r="D143" i="35"/>
  <c r="D144" i="35"/>
  <c r="D145" i="35"/>
  <c r="D146" i="35"/>
  <c r="D147" i="35"/>
  <c r="D148" i="35"/>
  <c r="D149" i="35"/>
  <c r="D150" i="35"/>
  <c r="D151" i="35"/>
  <c r="D152" i="35"/>
  <c r="D153" i="35"/>
  <c r="D154" i="35"/>
  <c r="D155" i="35"/>
  <c r="D156" i="35"/>
  <c r="D157" i="35"/>
  <c r="D158" i="35"/>
  <c r="D159" i="35"/>
  <c r="D160" i="35"/>
  <c r="D161" i="35"/>
  <c r="D162" i="35"/>
  <c r="D163" i="35"/>
  <c r="D164" i="35"/>
  <c r="D165" i="35"/>
  <c r="D166" i="35"/>
  <c r="D167" i="35"/>
  <c r="D168" i="35"/>
  <c r="D169" i="35"/>
  <c r="D170" i="35"/>
  <c r="D171" i="35"/>
  <c r="D172" i="35"/>
  <c r="D173" i="35"/>
  <c r="D174" i="35"/>
  <c r="D175" i="35"/>
  <c r="D176" i="35"/>
  <c r="D177" i="35"/>
  <c r="D178" i="35"/>
  <c r="D179" i="35"/>
  <c r="D180" i="35"/>
  <c r="D181" i="35"/>
  <c r="D182" i="35"/>
  <c r="D183" i="35"/>
  <c r="D184" i="35"/>
  <c r="D185" i="35"/>
  <c r="D186" i="35"/>
  <c r="D187" i="35"/>
  <c r="D188" i="35"/>
  <c r="D189" i="35"/>
  <c r="D190" i="35"/>
  <c r="D191" i="35"/>
  <c r="D192" i="35"/>
  <c r="D193" i="35"/>
  <c r="D194" i="35"/>
  <c r="D195" i="35"/>
  <c r="D196" i="35"/>
  <c r="D197" i="35"/>
  <c r="D198" i="35"/>
  <c r="D199" i="35"/>
  <c r="D200" i="35"/>
  <c r="D201" i="35"/>
  <c r="D202" i="35"/>
  <c r="D203" i="35"/>
  <c r="D204" i="35"/>
  <c r="D205" i="35"/>
  <c r="D206" i="35"/>
  <c r="D207" i="35"/>
  <c r="D208" i="35"/>
  <c r="D209" i="35"/>
  <c r="D210" i="35"/>
  <c r="D211" i="35"/>
  <c r="D212" i="35"/>
  <c r="D213" i="35"/>
  <c r="D214" i="35"/>
  <c r="D215" i="35"/>
  <c r="D216" i="35"/>
  <c r="D217" i="35"/>
  <c r="D218" i="35"/>
  <c r="D219" i="35"/>
  <c r="D220" i="35"/>
  <c r="D221" i="35"/>
  <c r="D222" i="35"/>
  <c r="D223" i="35"/>
  <c r="D224" i="35"/>
  <c r="D225" i="35"/>
  <c r="D226" i="35"/>
  <c r="D227" i="35"/>
  <c r="D228" i="35"/>
  <c r="D229" i="35"/>
  <c r="D230" i="35"/>
  <c r="D231" i="35"/>
  <c r="D232" i="35"/>
  <c r="D233" i="35"/>
  <c r="D234" i="35"/>
  <c r="D235" i="35"/>
  <c r="D236" i="35"/>
  <c r="D237" i="35"/>
  <c r="D238" i="35"/>
  <c r="D239" i="35"/>
  <c r="D240" i="35"/>
  <c r="D241" i="35"/>
  <c r="D242" i="35"/>
  <c r="D243" i="35"/>
  <c r="D244" i="35"/>
  <c r="D245" i="35"/>
  <c r="D246" i="35"/>
  <c r="D247" i="35"/>
  <c r="D248" i="35"/>
  <c r="D249" i="35"/>
  <c r="D250" i="35"/>
  <c r="D251" i="35"/>
  <c r="D252" i="35"/>
  <c r="D253" i="35"/>
  <c r="D254" i="35"/>
  <c r="D255" i="35"/>
  <c r="D256" i="35"/>
  <c r="D257" i="35"/>
  <c r="D258" i="35"/>
  <c r="D259" i="35"/>
  <c r="D260" i="35"/>
  <c r="D261" i="35"/>
  <c r="D262" i="35"/>
  <c r="D263" i="35"/>
  <c r="D264" i="35"/>
  <c r="D265" i="35"/>
  <c r="D266" i="35"/>
  <c r="D267" i="35"/>
  <c r="D268" i="35"/>
  <c r="D269" i="35"/>
  <c r="D270" i="35"/>
  <c r="D271" i="35"/>
  <c r="D272" i="35"/>
  <c r="D273" i="35"/>
  <c r="D274" i="35"/>
  <c r="D275" i="35"/>
  <c r="D276" i="35"/>
  <c r="D277" i="35"/>
  <c r="D278" i="35"/>
  <c r="D279" i="35"/>
  <c r="D280" i="35"/>
  <c r="D281" i="35"/>
  <c r="D282" i="35"/>
  <c r="D283" i="35"/>
  <c r="D284" i="35"/>
  <c r="D285" i="35"/>
  <c r="D286" i="35"/>
  <c r="D4" i="35"/>
  <c r="I9" i="7" l="1"/>
  <c r="D9" i="7"/>
  <c r="I8" i="7"/>
  <c r="D8" i="7"/>
  <c r="I7" i="7"/>
  <c r="D7" i="7"/>
  <c r="I6" i="7"/>
  <c r="D6" i="7"/>
  <c r="I5" i="7"/>
  <c r="D5" i="7"/>
  <c r="D87" i="11" l="1"/>
  <c r="G87" i="11"/>
  <c r="D107" i="11"/>
  <c r="G107" i="11"/>
  <c r="D10" i="7"/>
  <c r="I10" i="7"/>
  <c r="D11" i="7"/>
  <c r="I11" i="7"/>
  <c r="D12" i="7"/>
  <c r="I12" i="7"/>
  <c r="D13" i="7"/>
  <c r="I13" i="7"/>
  <c r="D14" i="7"/>
  <c r="I14" i="7"/>
  <c r="D15" i="7"/>
  <c r="I15" i="7"/>
  <c r="D16" i="7"/>
  <c r="I16" i="7"/>
  <c r="D17" i="7"/>
  <c r="I17" i="7"/>
  <c r="D18" i="7"/>
  <c r="I18" i="7"/>
  <c r="D19" i="7"/>
  <c r="I19" i="7"/>
  <c r="D20" i="7"/>
  <c r="I20" i="7"/>
  <c r="D21" i="7"/>
  <c r="I21" i="7"/>
  <c r="D22" i="7"/>
  <c r="I22" i="7"/>
  <c r="D23" i="7"/>
  <c r="I23" i="7"/>
  <c r="D24" i="7"/>
  <c r="I24" i="7"/>
  <c r="D25" i="7"/>
  <c r="I25" i="7"/>
  <c r="D26" i="7"/>
  <c r="I26" i="7"/>
  <c r="D27" i="7"/>
  <c r="I27" i="7"/>
  <c r="D28" i="7"/>
  <c r="I28" i="7"/>
  <c r="D29" i="7"/>
  <c r="I29" i="7"/>
  <c r="D30" i="7"/>
  <c r="I30" i="7"/>
  <c r="D31" i="7"/>
  <c r="I31" i="7"/>
  <c r="D32" i="7"/>
  <c r="I32" i="7"/>
  <c r="D33" i="7"/>
  <c r="I33" i="7"/>
  <c r="D34" i="7"/>
  <c r="I34" i="7"/>
  <c r="D35" i="7"/>
  <c r="I35" i="7"/>
  <c r="D36" i="7"/>
  <c r="I36" i="7"/>
  <c r="D37" i="7"/>
  <c r="I37" i="7"/>
  <c r="D38" i="7"/>
  <c r="I38" i="7"/>
  <c r="D39" i="7"/>
  <c r="I39" i="7"/>
  <c r="D40" i="7"/>
  <c r="I40" i="7"/>
  <c r="D41" i="7"/>
  <c r="I41" i="7"/>
  <c r="D42" i="7"/>
  <c r="I42" i="7"/>
  <c r="D43" i="7"/>
  <c r="I43" i="7"/>
  <c r="D44" i="7"/>
  <c r="I44" i="7"/>
  <c r="D45" i="7"/>
  <c r="I45" i="7"/>
  <c r="D46" i="7"/>
  <c r="I46" i="7"/>
  <c r="D47" i="7"/>
  <c r="I47" i="7"/>
  <c r="D48" i="7"/>
  <c r="I48" i="7"/>
  <c r="D49" i="7"/>
  <c r="I49" i="7"/>
  <c r="D50" i="7"/>
  <c r="I50" i="7"/>
  <c r="D51" i="7"/>
  <c r="I51" i="7"/>
  <c r="D52" i="7"/>
  <c r="I52" i="7"/>
  <c r="D53" i="7"/>
  <c r="I53" i="7"/>
  <c r="D54" i="7"/>
  <c r="I54" i="7"/>
  <c r="D55" i="7"/>
  <c r="I55" i="7"/>
  <c r="D56" i="7"/>
  <c r="I56" i="7"/>
  <c r="D57" i="7"/>
  <c r="I57" i="7"/>
  <c r="D58" i="7"/>
  <c r="I58" i="7"/>
  <c r="D59" i="7"/>
  <c r="I59" i="7"/>
  <c r="D60" i="7"/>
  <c r="I60" i="7"/>
  <c r="D61" i="7"/>
  <c r="I61" i="7"/>
  <c r="D62" i="7"/>
  <c r="I62" i="7"/>
  <c r="D63" i="7"/>
  <c r="I63" i="7"/>
  <c r="D64" i="7"/>
  <c r="I64" i="7"/>
  <c r="D65" i="7"/>
  <c r="I65" i="7"/>
  <c r="D66" i="7"/>
  <c r="I66" i="7"/>
  <c r="D67" i="7"/>
  <c r="I67" i="7"/>
  <c r="D68" i="7"/>
  <c r="I68" i="7"/>
  <c r="D69" i="7"/>
  <c r="I69" i="7"/>
  <c r="D70" i="7"/>
  <c r="I70" i="7"/>
  <c r="D71" i="7"/>
  <c r="I71" i="7"/>
  <c r="D72" i="7"/>
  <c r="I72" i="7"/>
  <c r="D73" i="7"/>
  <c r="I73" i="7"/>
  <c r="D74" i="7"/>
  <c r="I74" i="7"/>
  <c r="D75" i="7"/>
  <c r="I75" i="7"/>
  <c r="D76" i="7"/>
  <c r="I76" i="7"/>
  <c r="D77" i="7"/>
  <c r="I77" i="7"/>
  <c r="D78" i="7"/>
  <c r="I78" i="7"/>
  <c r="D79" i="7"/>
  <c r="I79" i="7"/>
  <c r="D80" i="7"/>
  <c r="I80" i="7"/>
  <c r="D81" i="7"/>
  <c r="I81" i="7"/>
  <c r="D82" i="7"/>
  <c r="I82" i="7"/>
  <c r="D83" i="7"/>
  <c r="I83" i="7"/>
  <c r="D84" i="7"/>
  <c r="I84" i="7"/>
  <c r="D85" i="7"/>
  <c r="I85" i="7"/>
  <c r="D86" i="7"/>
  <c r="I86" i="7"/>
  <c r="D87" i="7"/>
  <c r="I87" i="7"/>
  <c r="D88" i="7"/>
  <c r="I88" i="7"/>
  <c r="D89" i="7"/>
  <c r="I89" i="7"/>
  <c r="D90" i="7"/>
  <c r="I90" i="7"/>
  <c r="D91" i="7"/>
  <c r="I91" i="7"/>
  <c r="D92" i="7"/>
  <c r="I92" i="7"/>
  <c r="D93" i="7"/>
  <c r="I93" i="7"/>
  <c r="D94" i="7"/>
  <c r="I94" i="7"/>
  <c r="D95" i="7"/>
  <c r="I95" i="7"/>
  <c r="D96" i="7"/>
  <c r="I96" i="7"/>
  <c r="D97" i="7"/>
  <c r="I97" i="7"/>
  <c r="D98" i="7"/>
  <c r="I98" i="7"/>
  <c r="D99" i="7"/>
  <c r="I99" i="7"/>
  <c r="D100" i="7"/>
  <c r="I100" i="7"/>
  <c r="D101" i="7"/>
  <c r="I101" i="7"/>
  <c r="D102" i="7"/>
  <c r="I102" i="7"/>
  <c r="D103" i="7"/>
  <c r="I103" i="7"/>
  <c r="D104" i="7"/>
  <c r="I104" i="7"/>
  <c r="D105" i="7"/>
  <c r="I105" i="7"/>
  <c r="D106" i="7"/>
  <c r="I106" i="7"/>
  <c r="D107" i="7"/>
  <c r="I107" i="7"/>
  <c r="D108" i="7"/>
  <c r="I108" i="7"/>
  <c r="D109" i="7"/>
  <c r="I109" i="7"/>
  <c r="D110" i="7"/>
  <c r="I110" i="7"/>
  <c r="D111" i="7"/>
  <c r="I111" i="7"/>
  <c r="D112" i="7"/>
  <c r="I112" i="7"/>
  <c r="D113" i="7"/>
  <c r="I113" i="7"/>
  <c r="D114" i="7"/>
  <c r="I114" i="7"/>
  <c r="D115" i="7"/>
  <c r="I115" i="7"/>
  <c r="D116" i="7"/>
  <c r="I116" i="7"/>
  <c r="D117" i="7"/>
  <c r="I117" i="7"/>
  <c r="D118" i="7"/>
  <c r="I118" i="7"/>
  <c r="D119" i="7"/>
  <c r="I119" i="7"/>
  <c r="D120" i="7"/>
  <c r="I120" i="7"/>
  <c r="D121" i="7"/>
  <c r="I121" i="7"/>
  <c r="D122" i="7"/>
  <c r="I122" i="7"/>
  <c r="D123" i="7"/>
  <c r="I123" i="7"/>
  <c r="D124" i="7"/>
  <c r="I124" i="7"/>
  <c r="D125" i="7"/>
  <c r="I125" i="7"/>
  <c r="D126" i="7"/>
  <c r="I126" i="7"/>
  <c r="D127" i="7"/>
  <c r="I127" i="7"/>
  <c r="D128" i="7"/>
  <c r="I128" i="7"/>
  <c r="D129" i="7"/>
  <c r="I129" i="7"/>
  <c r="D130" i="7"/>
  <c r="I130" i="7"/>
  <c r="D131" i="7"/>
  <c r="I131" i="7"/>
  <c r="D132" i="7"/>
  <c r="I132" i="7"/>
  <c r="D133" i="7"/>
  <c r="I133" i="7"/>
  <c r="D134" i="7"/>
  <c r="I134" i="7"/>
  <c r="D135" i="7"/>
  <c r="I135" i="7"/>
  <c r="D136" i="7"/>
  <c r="I136" i="7"/>
  <c r="D137" i="7"/>
  <c r="I137" i="7"/>
  <c r="D138" i="7"/>
  <c r="I138" i="7"/>
  <c r="D139" i="7"/>
  <c r="I139" i="7"/>
  <c r="D140" i="7"/>
  <c r="I140" i="7"/>
  <c r="D141" i="7"/>
  <c r="I141" i="7"/>
  <c r="D142" i="7"/>
  <c r="I142" i="7"/>
  <c r="D143" i="7"/>
  <c r="I143" i="7"/>
  <c r="D144" i="7"/>
  <c r="I144" i="7"/>
  <c r="D145" i="7"/>
  <c r="I145" i="7"/>
  <c r="D146" i="7"/>
  <c r="I146" i="7"/>
  <c r="D147" i="7"/>
  <c r="I147" i="7"/>
  <c r="D148" i="7"/>
  <c r="I148" i="7"/>
  <c r="D149" i="7"/>
  <c r="I149" i="7"/>
  <c r="D150" i="7"/>
  <c r="I150" i="7"/>
  <c r="D151" i="7"/>
  <c r="I151" i="7"/>
  <c r="D152" i="7"/>
  <c r="I152" i="7"/>
  <c r="D153" i="7"/>
  <c r="I153" i="7"/>
  <c r="D154" i="7"/>
  <c r="I154" i="7"/>
  <c r="D155" i="7"/>
  <c r="I155" i="7"/>
  <c r="D156" i="7"/>
  <c r="I156" i="7"/>
  <c r="D157" i="7"/>
  <c r="I157" i="7"/>
  <c r="D158" i="7"/>
  <c r="I158" i="7"/>
  <c r="D159" i="7"/>
  <c r="I159" i="7"/>
  <c r="D160" i="7"/>
  <c r="I160" i="7"/>
  <c r="D161" i="7"/>
  <c r="I161" i="7"/>
  <c r="D162" i="7"/>
  <c r="I162" i="7"/>
  <c r="D163" i="7"/>
  <c r="I163" i="7"/>
  <c r="D164" i="7"/>
  <c r="I164" i="7"/>
  <c r="D165" i="7"/>
  <c r="I165" i="7"/>
  <c r="D166" i="7"/>
  <c r="I166" i="7"/>
  <c r="D167" i="7"/>
  <c r="I167" i="7"/>
  <c r="D168" i="7"/>
  <c r="I168" i="7"/>
  <c r="D169" i="7"/>
  <c r="I169" i="7"/>
  <c r="D170" i="7"/>
  <c r="I170" i="7"/>
  <c r="D171" i="7"/>
  <c r="I171" i="7"/>
  <c r="D172" i="7"/>
  <c r="I172" i="7"/>
  <c r="D173" i="7"/>
  <c r="I173" i="7"/>
  <c r="D174" i="7"/>
  <c r="I174" i="7"/>
  <c r="D175" i="7"/>
  <c r="I175" i="7"/>
  <c r="D176" i="7"/>
  <c r="I176" i="7"/>
  <c r="D177" i="7"/>
  <c r="I177" i="7"/>
  <c r="D178" i="7"/>
  <c r="I178" i="7"/>
  <c r="D179" i="7"/>
  <c r="I179" i="7"/>
  <c r="D180" i="7"/>
  <c r="I180" i="7"/>
  <c r="D181" i="7"/>
  <c r="I181" i="7"/>
  <c r="D182" i="7"/>
  <c r="I182" i="7"/>
  <c r="D183" i="7"/>
  <c r="I183" i="7"/>
  <c r="D184" i="7"/>
  <c r="I184" i="7"/>
  <c r="D185" i="7"/>
  <c r="I185" i="7"/>
  <c r="D186" i="7"/>
  <c r="I186" i="7"/>
  <c r="D187" i="7"/>
  <c r="I187" i="7"/>
  <c r="D188" i="7"/>
  <c r="I188" i="7"/>
  <c r="D189" i="7"/>
  <c r="I189" i="7"/>
  <c r="D190" i="7"/>
  <c r="I190" i="7"/>
  <c r="D191" i="7"/>
  <c r="I191" i="7"/>
  <c r="D192" i="7"/>
  <c r="I192" i="7"/>
  <c r="D193" i="7"/>
  <c r="I193" i="7"/>
  <c r="D194" i="7"/>
  <c r="I194" i="7"/>
  <c r="D195" i="7"/>
  <c r="I195" i="7"/>
  <c r="D196" i="7"/>
  <c r="I196" i="7"/>
  <c r="D197" i="7"/>
  <c r="I197" i="7"/>
  <c r="D198" i="7"/>
  <c r="I198" i="7"/>
  <c r="D199" i="7"/>
  <c r="I199" i="7"/>
  <c r="D200" i="7"/>
  <c r="I200" i="7"/>
  <c r="D201" i="7"/>
  <c r="I201" i="7"/>
  <c r="D202" i="7"/>
  <c r="I202" i="7"/>
  <c r="D203" i="7"/>
  <c r="I203" i="7"/>
  <c r="D204" i="7"/>
  <c r="I204" i="7"/>
  <c r="D205" i="7"/>
  <c r="I205" i="7"/>
  <c r="D206" i="7"/>
  <c r="I206" i="7"/>
  <c r="D207" i="7"/>
  <c r="I207" i="7"/>
  <c r="D208" i="7"/>
  <c r="I208" i="7"/>
  <c r="D209" i="7"/>
  <c r="I209" i="7"/>
  <c r="D210" i="7"/>
  <c r="I210" i="7"/>
  <c r="D211" i="7"/>
  <c r="I211" i="7"/>
  <c r="D212" i="7"/>
  <c r="I212" i="7"/>
  <c r="D213" i="7"/>
  <c r="I213" i="7"/>
  <c r="D214" i="7"/>
  <c r="I214" i="7"/>
  <c r="D215" i="7"/>
  <c r="I215" i="7"/>
  <c r="D216" i="7"/>
  <c r="I216" i="7"/>
  <c r="D217" i="7"/>
  <c r="I217" i="7"/>
  <c r="D218" i="7"/>
  <c r="I218" i="7"/>
  <c r="D219" i="7"/>
  <c r="I219" i="7"/>
  <c r="D220" i="7"/>
  <c r="I220" i="7"/>
  <c r="D221" i="7"/>
  <c r="I221" i="7"/>
  <c r="D222" i="7"/>
  <c r="I222" i="7"/>
  <c r="D223" i="7"/>
  <c r="I223" i="7"/>
  <c r="D224" i="7"/>
  <c r="I224" i="7"/>
  <c r="D225" i="7"/>
  <c r="I225" i="7"/>
  <c r="D226" i="7"/>
  <c r="I226" i="7"/>
  <c r="D227" i="7"/>
  <c r="I227" i="7"/>
  <c r="D228" i="7"/>
  <c r="I228" i="7"/>
  <c r="D229" i="7"/>
  <c r="I229" i="7"/>
  <c r="D230" i="7"/>
  <c r="I230" i="7"/>
  <c r="D231" i="7"/>
  <c r="I231" i="7"/>
  <c r="D232" i="7"/>
  <c r="I232" i="7"/>
  <c r="D233" i="7"/>
  <c r="I233" i="7"/>
  <c r="D234" i="7"/>
  <c r="I234" i="7"/>
  <c r="D235" i="7"/>
  <c r="I235" i="7"/>
  <c r="D236" i="7"/>
  <c r="I236" i="7"/>
  <c r="D237" i="7"/>
  <c r="I237" i="7"/>
  <c r="D238" i="7"/>
  <c r="I238" i="7"/>
  <c r="D239" i="7"/>
  <c r="I239" i="7"/>
  <c r="D240" i="7"/>
  <c r="I240" i="7"/>
  <c r="D241" i="7"/>
  <c r="I241" i="7"/>
  <c r="D242" i="7"/>
  <c r="I242" i="7"/>
  <c r="D243" i="7"/>
  <c r="I243" i="7"/>
  <c r="D244" i="7"/>
  <c r="I244" i="7"/>
  <c r="D245" i="7"/>
  <c r="I245" i="7"/>
  <c r="D246" i="7"/>
  <c r="I246" i="7"/>
  <c r="D247" i="7"/>
  <c r="I247" i="7"/>
  <c r="D248" i="7"/>
  <c r="I248" i="7"/>
  <c r="D249" i="7"/>
  <c r="I249" i="7"/>
  <c r="D250" i="7"/>
  <c r="I250" i="7"/>
  <c r="D251" i="7"/>
  <c r="I251" i="7"/>
  <c r="D252" i="7"/>
  <c r="I252" i="7"/>
  <c r="D253" i="7"/>
  <c r="I253" i="7"/>
  <c r="D254" i="7"/>
  <c r="I254" i="7"/>
  <c r="D255" i="7"/>
  <c r="I255" i="7"/>
  <c r="D256" i="7"/>
  <c r="I256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29E324-A992-1245-B673-6E6BDD823D23}" name="fisher_test_set1" type="6" refreshedVersion="6" background="1" saveData="1">
    <textPr sourceFile="/Users/zhongx/Dropbox/AlzheimersDisease/MarketScan/Chicago_AD_data_new/results/fisher_test_set1.txt">
      <textFields>
        <textField/>
      </textFields>
    </textPr>
  </connection>
  <connection id="2" xr16:uid="{C9AB277A-2FA0-CE4B-B39C-0D6E26A3902B}" name="fisher_test_set1B" type="6" refreshedVersion="6" background="1" saveData="1">
    <textPr sourceFile="/Users/zhongx/Dropbox/AlzheimersDisease/MarketScan/Chicago_AD_data_new/results/fisher_test_set1B.txt">
      <textFields>
        <textField/>
      </textFields>
    </textPr>
  </connection>
  <connection id="3" xr16:uid="{35B446CE-0BBC-9045-886E-71A9C0A4CB7E}" name="mytest" type="6" refreshedVersion="6" background="1" saveData="1">
    <textPr sourceFile="/Users/zhongx/Dropbox/AlzheimersDisease/phenome_only/mytest.txt">
      <textFields>
        <textField/>
      </textFields>
    </textPr>
  </connection>
  <connection id="4" xr16:uid="{CEF42217-A6CF-5545-B617-789B0C6103EC}" name="tmp" type="6" refreshedVersion="6" background="1" saveData="1">
    <textPr sourceFile="/Users/zhongx/Dropbox/AlzheimersDisease/phenome_only/tmp.txt">
      <textFields>
        <textField/>
      </textFields>
    </textPr>
  </connection>
</connections>
</file>

<file path=xl/sharedStrings.xml><?xml version="1.0" encoding="utf-8"?>
<sst xmlns="http://schemas.openxmlformats.org/spreadsheetml/2006/main" count="3372" uniqueCount="1128">
  <si>
    <t>p.value</t>
  </si>
  <si>
    <t>OR</t>
  </si>
  <si>
    <t>infectious diseases</t>
  </si>
  <si>
    <t>Bacteremia</t>
  </si>
  <si>
    <t>E. coli</t>
  </si>
  <si>
    <t>Dermatophytosis of nail</t>
  </si>
  <si>
    <t>Althete's foot</t>
  </si>
  <si>
    <t>neoplasms</t>
  </si>
  <si>
    <t>Other non-epithelial cancer of skin</t>
  </si>
  <si>
    <t>Secondary malignancy of respiratory organs</t>
  </si>
  <si>
    <t>Secondary malignant neoplasm of liver</t>
  </si>
  <si>
    <t>endocrine/metabolic</t>
  </si>
  <si>
    <t>Hypothyroidism NOS</t>
  </si>
  <si>
    <t>Type 1 diabetes</t>
  </si>
  <si>
    <t>Type 1 diabetes with ketoacidosis</t>
  </si>
  <si>
    <t>Type 1 diabetes with ophthalmic manifestations</t>
  </si>
  <si>
    <t>Type 1 diabetes with neurological manifestations</t>
  </si>
  <si>
    <t>Type 2 diabetes</t>
  </si>
  <si>
    <t>Type 2 diabetes with ophthalmic manifestations</t>
  </si>
  <si>
    <t>Type 2 diabetes with neurological manifestations</t>
  </si>
  <si>
    <t>Polyneuropathy in diabetes</t>
  </si>
  <si>
    <t>Diabetic retinopathy</t>
  </si>
  <si>
    <t>Hypoglycemia</t>
  </si>
  <si>
    <t>Cachexia</t>
  </si>
  <si>
    <t>Anorexia</t>
  </si>
  <si>
    <t>Vitamin B-complex deficiencies</t>
  </si>
  <si>
    <t>Vitamin D deficiency</t>
  </si>
  <si>
    <t>Amyloidosis</t>
  </si>
  <si>
    <t>Hyperlipidemia</t>
  </si>
  <si>
    <t>Hypercholesterolemia</t>
  </si>
  <si>
    <t>Hyperglyceridemia</t>
  </si>
  <si>
    <t>Mixed hyperlipidemia</t>
  </si>
  <si>
    <t>Gout</t>
  </si>
  <si>
    <t>hematopoietic</t>
  </si>
  <si>
    <t>Hypocalcemia</t>
  </si>
  <si>
    <t>Hyperpotassemia</t>
  </si>
  <si>
    <t>Hypopotassemia</t>
  </si>
  <si>
    <t>Hypovolemia</t>
  </si>
  <si>
    <t>Obesity</t>
  </si>
  <si>
    <t>Neutropenia</t>
  </si>
  <si>
    <t>Lymphadenitis</t>
  </si>
  <si>
    <t>Dementias</t>
  </si>
  <si>
    <t>mental disorders</t>
  </si>
  <si>
    <t>Dementia with cerebral degenerations</t>
  </si>
  <si>
    <t>Senile dementia</t>
  </si>
  <si>
    <t>Vascular dementia</t>
  </si>
  <si>
    <t>Delirium due to conditions classified elsewhere</t>
  </si>
  <si>
    <t>Other persistent mental disorders due to conditions classified elsewhere</t>
  </si>
  <si>
    <t>Specific nonpsychotic mental disorders due to brain damage</t>
  </si>
  <si>
    <t>Alteration of consciousness</t>
  </si>
  <si>
    <t>Aphasia/speech disturbance</t>
  </si>
  <si>
    <t>Aphasia</t>
  </si>
  <si>
    <t>Memory loss</t>
  </si>
  <si>
    <t>Altered mental status</t>
  </si>
  <si>
    <t>Transient alteration of awareness</t>
  </si>
  <si>
    <t>Hallucinations</t>
  </si>
  <si>
    <t>Schizophrenia</t>
  </si>
  <si>
    <t>Paranoid disorders</t>
  </si>
  <si>
    <t>Psychosis</t>
  </si>
  <si>
    <t>Bipolar</t>
  </si>
  <si>
    <t>Depression</t>
  </si>
  <si>
    <t>Major depressive disorder</t>
  </si>
  <si>
    <t>Suicidal ideation</t>
  </si>
  <si>
    <t>Anxiety disorder</t>
  </si>
  <si>
    <t>Generalized anxiety disorder</t>
  </si>
  <si>
    <t>Dysthymic disorder</t>
  </si>
  <si>
    <t>Autism</t>
  </si>
  <si>
    <t>Speech and language disorder</t>
  </si>
  <si>
    <t>Alcoholism</t>
  </si>
  <si>
    <t>neurological</t>
  </si>
  <si>
    <t>Hypersomnia</t>
  </si>
  <si>
    <t>Sleep apnea</t>
  </si>
  <si>
    <t>Obstructive sleep apnea</t>
  </si>
  <si>
    <t>Insomnia</t>
  </si>
  <si>
    <t>Parasomnia</t>
  </si>
  <si>
    <t>Hydrocephalus</t>
  </si>
  <si>
    <t>Cerebral degeneration, unspecified</t>
  </si>
  <si>
    <t>Essential tremor</t>
  </si>
  <si>
    <t>Myoclonus</t>
  </si>
  <si>
    <t>Epilepsy</t>
  </si>
  <si>
    <t>Convulsions</t>
  </si>
  <si>
    <t>Coma</t>
  </si>
  <si>
    <t>Encephalopathy, not elsewhere classified</t>
  </si>
  <si>
    <t>Other conditions of brain, NOS</t>
  </si>
  <si>
    <t>Abnormal involuntary movements</t>
  </si>
  <si>
    <t>Lack of coordination</t>
  </si>
  <si>
    <t>Myopathy</t>
  </si>
  <si>
    <t>sense organs</t>
  </si>
  <si>
    <t>Macular degeneration (senile) of retina NOS</t>
  </si>
  <si>
    <t>Senile cataract</t>
  </si>
  <si>
    <t>Myopia</t>
  </si>
  <si>
    <t>Astigmatism</t>
  </si>
  <si>
    <t>Presbyopia</t>
  </si>
  <si>
    <t>Hypermetropia</t>
  </si>
  <si>
    <t>Anisometropia</t>
  </si>
  <si>
    <t>Psychophysical visual disturbances</t>
  </si>
  <si>
    <t>Inflammation of eyelids</t>
  </si>
  <si>
    <t>Dermatochalasis</t>
  </si>
  <si>
    <t>Pain, swelling or discharge of eye</t>
  </si>
  <si>
    <t>Impacted cerumen</t>
  </si>
  <si>
    <t>Suppurative and unspecified otitis media</t>
  </si>
  <si>
    <t>Eustachian tube disorders</t>
  </si>
  <si>
    <t>Labyrinthitis</t>
  </si>
  <si>
    <t>Dizziness and giddiness (Light-headedness and vertigo)</t>
  </si>
  <si>
    <t>Sensorineural hearing loss</t>
  </si>
  <si>
    <t>Tinnitus</t>
  </si>
  <si>
    <t>circulatory system</t>
  </si>
  <si>
    <t>Essential hypertension</t>
  </si>
  <si>
    <t>Hypertensive heart disease</t>
  </si>
  <si>
    <t>Unstable angina (intermediate coronary syndrome)</t>
  </si>
  <si>
    <t>Myocardial infarction</t>
  </si>
  <si>
    <t>Angina pectoris</t>
  </si>
  <si>
    <t>Coronary atherosclerosis</t>
  </si>
  <si>
    <t>Other chronic ischemic heart disease, unspecified</t>
  </si>
  <si>
    <t>ASCVD</t>
  </si>
  <si>
    <t>Cerebral atherosclerosis</t>
  </si>
  <si>
    <t>Cerebral ischemia</t>
  </si>
  <si>
    <t>Transient cerebral ischemia</t>
  </si>
  <si>
    <t>Late effects of cerebrovascular disease</t>
  </si>
  <si>
    <t>Giant cell arteritis</t>
  </si>
  <si>
    <t>respiratory</t>
  </si>
  <si>
    <t>Cough</t>
  </si>
  <si>
    <t>Hyperventilation</t>
  </si>
  <si>
    <t>digestive</t>
  </si>
  <si>
    <t>GERD</t>
  </si>
  <si>
    <t>Gastroparesis</t>
  </si>
  <si>
    <t>Diaphragmatic hernia</t>
  </si>
  <si>
    <t>Ulcerative colitis</t>
  </si>
  <si>
    <t>Celiac disease</t>
  </si>
  <si>
    <t>Paralytic ileus</t>
  </si>
  <si>
    <t>Diarrhea</t>
  </si>
  <si>
    <t>Diverticulosis</t>
  </si>
  <si>
    <t>Irritable Bowel Syndrome</t>
  </si>
  <si>
    <t>Cholelithiasis</t>
  </si>
  <si>
    <t>Hematemesis</t>
  </si>
  <si>
    <t>Blood in stool</t>
  </si>
  <si>
    <t>Hemorrhage of rectum and anus</t>
  </si>
  <si>
    <t>genitourinary</t>
  </si>
  <si>
    <t>Acute renal failure</t>
  </si>
  <si>
    <t>Cystitis</t>
  </si>
  <si>
    <t>Dysuria</t>
  </si>
  <si>
    <t>Urinary incontinence</t>
  </si>
  <si>
    <t>Frequency of urination and polyuria</t>
  </si>
  <si>
    <t>Other abnormality of urination</t>
  </si>
  <si>
    <t>Cystic mastopathy</t>
  </si>
  <si>
    <t>Lump or mass in breast</t>
  </si>
  <si>
    <t>Mastodynia</t>
  </si>
  <si>
    <t>Other specified disorders of breast</t>
  </si>
  <si>
    <t>stress incontinence, female</t>
  </si>
  <si>
    <t>Symptomatic menopause</t>
  </si>
  <si>
    <t>pregnancy complications</t>
  </si>
  <si>
    <t>dermatologic</t>
  </si>
  <si>
    <t>Rash and other nonspecific skin eruption</t>
  </si>
  <si>
    <t>Disturbance of skin sensation</t>
  </si>
  <si>
    <t>Rosacea</t>
  </si>
  <si>
    <t>Alopecia</t>
  </si>
  <si>
    <t>Hyperhidrosis</t>
  </si>
  <si>
    <t>musculoskeletal</t>
  </si>
  <si>
    <t>Rheumatoid arthritis</t>
  </si>
  <si>
    <t>Ankylosing spondylitis</t>
  </si>
  <si>
    <t>Arthropathy NOS</t>
  </si>
  <si>
    <t>Spondylosis without myelopathy</t>
  </si>
  <si>
    <t>Bursitis</t>
  </si>
  <si>
    <t>Fasciitis</t>
  </si>
  <si>
    <t>Chondromalacia</t>
  </si>
  <si>
    <t>Hammer toe (acquired)</t>
  </si>
  <si>
    <t>Osteoarthritis; localized</t>
  </si>
  <si>
    <t>Osteoarthrosis NOS</t>
  </si>
  <si>
    <t>Difficulty in walking</t>
  </si>
  <si>
    <t>Osteoporosis NOS</t>
  </si>
  <si>
    <t>Osteopenia or other disorder of bone and cartilage</t>
  </si>
  <si>
    <t>congenital anomalies</t>
  </si>
  <si>
    <t>Chromosomal anomalies</t>
  </si>
  <si>
    <t>Swelling of limb</t>
  </si>
  <si>
    <t>symptoms</t>
  </si>
  <si>
    <t>Cramp of limb</t>
  </si>
  <si>
    <t>Muscle weakness</t>
  </si>
  <si>
    <t>Rhabdomyolysis</t>
  </si>
  <si>
    <t>Edema</t>
  </si>
  <si>
    <t>injuries &amp; poisonings</t>
  </si>
  <si>
    <t>Fracture of radius and ulna</t>
  </si>
  <si>
    <t>Sepsis</t>
  </si>
  <si>
    <t>1.26E-318</t>
  </si>
  <si>
    <t>Memory_loss</t>
  </si>
  <si>
    <t>Other_persistent_mental_disorders_due_to_conditions_classified_elsewhere</t>
  </si>
  <si>
    <t>Senile_dementia</t>
  </si>
  <si>
    <t>Vascular_dementia</t>
  </si>
  <si>
    <t>Mild_cognitive_impairment</t>
  </si>
  <si>
    <t>Dementia_with_cerebral_degenerations</t>
  </si>
  <si>
    <t>Antisocial.borderline_personality_disorder</t>
  </si>
  <si>
    <t>Conduct_disorders</t>
  </si>
  <si>
    <t>4.7E-315</t>
  </si>
  <si>
    <t>Paranoid_disorders</t>
  </si>
  <si>
    <t>Psychogenic_and_somatoform_disorders</t>
  </si>
  <si>
    <t>Develomental_delays_and_disorders</t>
  </si>
  <si>
    <t>Impulse_control_disorder</t>
  </si>
  <si>
    <t>Suicidal_ideation</t>
  </si>
  <si>
    <t>Anxiety._phobic_and_dissociative_disorders</t>
  </si>
  <si>
    <t>Transient_mental_disorders_due_to_conditions_classified_elsewhere</t>
  </si>
  <si>
    <t>Schizophrenia_and_other_psychotic_disorders</t>
  </si>
  <si>
    <t>Altered_mental_status</t>
  </si>
  <si>
    <t>Neurological_disorders</t>
  </si>
  <si>
    <t>Delirium_due_to_conditions_classified_elsewhere</t>
  </si>
  <si>
    <t>Mood_disorders</t>
  </si>
  <si>
    <t>Symbolic_dysfunction</t>
  </si>
  <si>
    <t>Specific_nonpsychotic_mental_disorders_due_to_brain_damage</t>
  </si>
  <si>
    <t>Poisoning_by_anticonvulsants_and_anti.Parkinsonism_drugs</t>
  </si>
  <si>
    <t>Psychophysical_visual_disturbances</t>
  </si>
  <si>
    <t>Encephalopathy._not_elsewhere_classified</t>
  </si>
  <si>
    <t>Poisoning_by_psychotropic_agents</t>
  </si>
  <si>
    <t>Personality_disorders</t>
  </si>
  <si>
    <t>Other_mental_disorder</t>
  </si>
  <si>
    <t>Mental_retardation</t>
  </si>
  <si>
    <t>Poisoning_by_primarily_systemic_agents</t>
  </si>
  <si>
    <t>Generalized_convulsive_epilepsy</t>
  </si>
  <si>
    <t>Poisoning_by_drugs_primarily_affecting_the_autonomic_nervous_system</t>
  </si>
  <si>
    <t>Type_1_diabetes_with_ketoacidosis</t>
  </si>
  <si>
    <t>Cerebral_degeneration._unspecified</t>
  </si>
  <si>
    <t>Parkinson_s_disease</t>
  </si>
  <si>
    <t>Encephalitis._non.infectious</t>
  </si>
  <si>
    <t>Other_cerebral_degenerations</t>
  </si>
  <si>
    <t>Disorders_of_urea_cycle_metabolism</t>
  </si>
  <si>
    <t>Alteration_of_consciousness</t>
  </si>
  <si>
    <t>Partial_epilepsy</t>
  </si>
  <si>
    <t>Nonspecific_abnormal_results_of_function_study_of_brain_and_central_nervous_system</t>
  </si>
  <si>
    <t>Cerebral_ischemia</t>
  </si>
  <si>
    <t>Epilepsy._recurrent_seizures._convulsions</t>
  </si>
  <si>
    <t>Obsessive.compulsive_disorders</t>
  </si>
  <si>
    <t>Other_degenerative_diseases_of_the_basal_ganglia</t>
  </si>
  <si>
    <t>Transient_alteration_of_awareness</t>
  </si>
  <si>
    <t>Speech_and_language_disorder</t>
  </si>
  <si>
    <t>Major_depressive_disorder</t>
  </si>
  <si>
    <t>Other_signs_and_symptoms_involving_emotional_state</t>
  </si>
  <si>
    <t>Other_and_unspecified_disorders_of_the_nervous_system</t>
  </si>
  <si>
    <t>Antihypertensive_agents_causing_adverse_effects</t>
  </si>
  <si>
    <t>Other_conditions_of_brain._NOS</t>
  </si>
  <si>
    <t>Alcohol.related_disorders</t>
  </si>
  <si>
    <t>Cerebral_laceration_and_contusion</t>
  </si>
  <si>
    <t>Nonspecific_abnormal_findings_in_cerebrospinal_fluid</t>
  </si>
  <si>
    <t>Delirium_dementia_and_amnestic_and_other_cognitive_disorders</t>
  </si>
  <si>
    <t>Spinocerebellar_disease</t>
  </si>
  <si>
    <t>Complication_of_nervous_system_device._implant._and_graft</t>
  </si>
  <si>
    <t>Substance_addiction_and_disorders</t>
  </si>
  <si>
    <t>Posttraumatic_stress_disorder</t>
  </si>
  <si>
    <t>Poisoning_by_agents_primarily_affecting_the_cardiovascular_system</t>
  </si>
  <si>
    <t>Type_2_diabetes_with_ketoacidosis</t>
  </si>
  <si>
    <t>Acute._but_ill.defined_cerebrovascular_disease</t>
  </si>
  <si>
    <t>Lack_of_coordination</t>
  </si>
  <si>
    <t>Insulins_and_antidiabetic_agents_causing_adverse_effects_in_therapeutic_use</t>
  </si>
  <si>
    <t>Debility_unspecified</t>
  </si>
  <si>
    <t>Cerebral_artery_occlusion._with_cerebral_infarction</t>
  </si>
  <si>
    <t>Multiple_sclerosis</t>
  </si>
  <si>
    <t>Concussion</t>
  </si>
  <si>
    <t>Cerebral_cysts</t>
  </si>
  <si>
    <t>Abnormality_of_gait</t>
  </si>
  <si>
    <t>Other_demyelinating_diseases_of_central_nervous_system</t>
  </si>
  <si>
    <t>Nonspecific_abnormal_findings_on_radiological_and_other_examination_of_skull_and_head</t>
  </si>
  <si>
    <t>Late_effects_of_cerebrovascular_disease</t>
  </si>
  <si>
    <t>Effects_of_other_external_causes</t>
  </si>
  <si>
    <t>Skull_and_face_fracture_and_other_intercranial_injury</t>
  </si>
  <si>
    <t>Cerebrovascular_disease</t>
  </si>
  <si>
    <t>Other_symptoms</t>
  </si>
  <si>
    <t>Failure_to_thrive_.childhood.</t>
  </si>
  <si>
    <t>Injury._NOS</t>
  </si>
  <si>
    <t>Intracranial_hemorrhage_.injury.</t>
  </si>
  <si>
    <t>Aphasia.speech_disturbance</t>
  </si>
  <si>
    <t>Subdural_hemorrhage</t>
  </si>
  <si>
    <t>Muscle_weakness</t>
  </si>
  <si>
    <t>Dysthymic_disorder</t>
  </si>
  <si>
    <t>Adult_failure_to_thrive</t>
  </si>
  <si>
    <t>Sexually_transmitted_infections_.not_HIV_or_hepatitis.</t>
  </si>
  <si>
    <t>Cerebral_atherosclerosis</t>
  </si>
  <si>
    <t>Transient_cerebral_ischemia</t>
  </si>
  <si>
    <t>Adjustment_reaction</t>
  </si>
  <si>
    <t>Muscular_wasting_and_disuse_atrophy</t>
  </si>
  <si>
    <t>Syncope_and_collapse</t>
  </si>
  <si>
    <t>Meningitis</t>
  </si>
  <si>
    <t>Cataplexy_and_narcolepsy</t>
  </si>
  <si>
    <t>Impaction_of_intestine</t>
  </si>
  <si>
    <t>Symptoms_concerning_nutrition._metabolism._and_development</t>
  </si>
  <si>
    <t>Subdural_hemorrhage_.injury.</t>
  </si>
  <si>
    <t>Malaise_and_fatigue</t>
  </si>
  <si>
    <t>Symptoms_involving_nervous_and_musculoskeletal_systems</t>
  </si>
  <si>
    <t>Adverse_effects_of_sedatives_or_other_central_nervous_system_depressants_and_anesthetics</t>
  </si>
  <si>
    <t>Subarachnoid_hemorrhage_.injury.</t>
  </si>
  <si>
    <t>Contusion</t>
  </si>
  <si>
    <t>Agorophobia._social_phobia._and_panic_disorder</t>
  </si>
  <si>
    <t>Fracture_of_neck_of_femur</t>
  </si>
  <si>
    <t>Fracture_of_unspecified_part_of_femur</t>
  </si>
  <si>
    <t>Other_headache_syndromes</t>
  </si>
  <si>
    <t>Other_open_wound_of_head_and_face</t>
  </si>
  <si>
    <t>Cerebral_aneurysm</t>
  </si>
  <si>
    <t>Attention_deficit_hyperactivity_disorder</t>
  </si>
  <si>
    <t>Intracerebral_hemorrhage</t>
  </si>
  <si>
    <t>E._coli</t>
  </si>
  <si>
    <t>Intracranial_hemorrhage</t>
  </si>
  <si>
    <t>Subarachnoid_hemorrhage</t>
  </si>
  <si>
    <t>Crushing_or_internal_injury_to_organs</t>
  </si>
  <si>
    <t>Anxiety_disorder</t>
  </si>
  <si>
    <t>Vitamin_B.complex_deficiencies</t>
  </si>
  <si>
    <t>Facial_weakness</t>
  </si>
  <si>
    <t>Abnormal_involuntary_movements</t>
  </si>
  <si>
    <t>Generalized_anxiety_disorder</t>
  </si>
  <si>
    <t>Occlusion_of_cerebral_arteries._with_cerebral_infarction</t>
  </si>
  <si>
    <t>Fracture_of_ribs</t>
  </si>
  <si>
    <t>Difficulty_in_walking</t>
  </si>
  <si>
    <t>Fracture_of_pelvis</t>
  </si>
  <si>
    <t>Hemiplegia</t>
  </si>
  <si>
    <t>Urinary_incontinence</t>
  </si>
  <si>
    <t>Central_origin_vertigo</t>
  </si>
  <si>
    <t>Essential_tremor</t>
  </si>
  <si>
    <t>Dermatophytosis_of_nail</t>
  </si>
  <si>
    <t>1.2E-321</t>
  </si>
  <si>
    <t>Hyperosmolality_and.or_hypernatremia</t>
  </si>
  <si>
    <t>Manlignant_and_unknown_neoplasms_of_brain_and_nervous_system</t>
  </si>
  <si>
    <t>Disorders_of_coccyx</t>
  </si>
  <si>
    <t>Extrapyramidal_disease_and_abnormal_movement_disorders</t>
  </si>
  <si>
    <t>Decubitus_ulcer</t>
  </si>
  <si>
    <t>Occlusion_and_stenosis_of_precerebral_arteries</t>
  </si>
  <si>
    <t>Constipation</t>
  </si>
  <si>
    <t>Injury_to_blood_vessels</t>
  </si>
  <si>
    <t>Other_specified_congenital_anomalies_of_nervous_system</t>
  </si>
  <si>
    <t>Fracture_of_unspecified_bones</t>
  </si>
  <si>
    <t>Nonspecific_chest_pain</t>
  </si>
  <si>
    <t>Orthostatic_hypotension</t>
  </si>
  <si>
    <t>Tuberculosis</t>
  </si>
  <si>
    <t>Diabetes_type_1_with_peripheral_circulatory_disorders</t>
  </si>
  <si>
    <t>Urinary_tract_infection</t>
  </si>
  <si>
    <t>Fracture_of_lower_limb</t>
  </si>
  <si>
    <t>Pernicious_anemia</t>
  </si>
  <si>
    <t>Effects_of_heat._cold_and_air_pressure</t>
  </si>
  <si>
    <t>Functional_disorders_of_bladder</t>
  </si>
  <si>
    <t>Sideroblastic_anemia</t>
  </si>
  <si>
    <t>Other_paralytic_syndromes</t>
  </si>
  <si>
    <t>Persistent_vomiting</t>
  </si>
  <si>
    <t>Somatoform_disorder</t>
  </si>
  <si>
    <t>Benign_neoplasm_of_brain._cranial_nerves._meninges</t>
  </si>
  <si>
    <t>Open_wound_or_laceration_of_eye_or_eyelid</t>
  </si>
  <si>
    <t>Nutritional_marasmus</t>
  </si>
  <si>
    <t>Spinal_cord_injury_without_evidence_of_spinal_bone_injury</t>
  </si>
  <si>
    <t>Protein.calorie_malnutrition</t>
  </si>
  <si>
    <t>Fracture_of_vertebral_column_without_mention_of_spinal_cord_injury</t>
  </si>
  <si>
    <t>Pathologic_fracture_of_femur</t>
  </si>
  <si>
    <t>Crushing_injury</t>
  </si>
  <si>
    <t>Fracture_of_clavicle_or_scapula</t>
  </si>
  <si>
    <t>Open_wound_of_lip_and_mouth</t>
  </si>
  <si>
    <t>Type_1_diabetes_with_neurological_manifestations</t>
  </si>
  <si>
    <t>Fracture_of_humerus</t>
  </si>
  <si>
    <t>Superficial_injury_without_mention_of_infection</t>
  </si>
  <si>
    <t>Complications_of_gastrostomy._colostomy_and_enterostomy</t>
  </si>
  <si>
    <t>Colles__fracture</t>
  </si>
  <si>
    <t>Dizziness_and_giddiness_.Light.headedness_and_vertigo.</t>
  </si>
  <si>
    <t>Tension_headache</t>
  </si>
  <si>
    <t>Disorders_of_the_autonomic_nervous_system</t>
  </si>
  <si>
    <t>Other_specified_peripheral_vascular_diseases</t>
  </si>
  <si>
    <t>Torsion_dystonia</t>
  </si>
  <si>
    <t>Insulin_pump_user</t>
  </si>
  <si>
    <t>Chronic_pain_syndrome</t>
  </si>
  <si>
    <t>Fracture_of_radius_and_ulna</t>
  </si>
  <si>
    <t>Essential_hypertension</t>
  </si>
  <si>
    <t>Dysphagia</t>
  </si>
  <si>
    <t>Peripheral_autonomic_neuropathy</t>
  </si>
  <si>
    <t>Anticoagulants_causing_adverse_effects</t>
  </si>
  <si>
    <t>Other_vitamin_B12_deficiency_anemia</t>
  </si>
  <si>
    <t>Fracture_of_foot</t>
  </si>
  <si>
    <t>Abnormal_posture</t>
  </si>
  <si>
    <t>Nausea_and_vomiting</t>
  </si>
  <si>
    <t>Burns</t>
  </si>
  <si>
    <t>Open_wound_of_ear</t>
  </si>
  <si>
    <t>Mechanical_complication_of_unspecified_genitourinary_device._implant._and_graft</t>
  </si>
  <si>
    <t>Pain_in_limb</t>
  </si>
  <si>
    <t>Osteoarthrosis_involving_more_than_one_site._but_not_specified_as_generalized</t>
  </si>
  <si>
    <t>Fracture_of_hand_or_wrist</t>
  </si>
  <si>
    <t>Pain_in_joint</t>
  </si>
  <si>
    <t>Other_diseases_of_the_teeth_and_supporting_structures</t>
  </si>
  <si>
    <t>Pathologic_fracture_of_vertebrae</t>
  </si>
  <si>
    <t>Hypotension</t>
  </si>
  <si>
    <t>Fracture_of_upper_limb</t>
  </si>
  <si>
    <t>Organic_or_persistent_insomnia</t>
  </si>
  <si>
    <t>Congenital_anomalies_of_peripheral_vascular_system</t>
  </si>
  <si>
    <t>Septicemia</t>
  </si>
  <si>
    <t>Open_wound_of_hand_except_finger.s.</t>
  </si>
  <si>
    <t>Fracture_of_tibia_and_fibula</t>
  </si>
  <si>
    <t>Occlusion_of_cerebral_arteries</t>
  </si>
  <si>
    <t>Open_wound_of_toe.s.</t>
  </si>
  <si>
    <t>Open_wounds_of_head._neck._and_trunk</t>
  </si>
  <si>
    <t>Chronic_ulcer_of_leg_or_foot</t>
  </si>
  <si>
    <t>Type_1_diabetes</t>
  </si>
  <si>
    <t>Blindness_and_low_vision</t>
  </si>
  <si>
    <t>Type_2_diabetes_with_neurological_manifestations</t>
  </si>
  <si>
    <t>Abdominal_pain</t>
  </si>
  <si>
    <t>Other_hypertensive_complications</t>
  </si>
  <si>
    <t>Cellulitis_and_abscess_of_foot._toe</t>
  </si>
  <si>
    <t>Diabetes_type_2_with_peripheral_circulatory_disorders</t>
  </si>
  <si>
    <t>Ingrowing_nail</t>
  </si>
  <si>
    <t>Open_wound_of_nose_and_sinus</t>
  </si>
  <si>
    <t>Precordial_pain</t>
  </si>
  <si>
    <t>Musculoskeletal_symptoms_referable_to_limbs</t>
  </si>
  <si>
    <t>Frequency_of_urination_and_polyuria</t>
  </si>
  <si>
    <t>Phlebitis_and_thrombophlebitis_of_lower_extremities</t>
  </si>
  <si>
    <t>Acute_gastritis</t>
  </si>
  <si>
    <t>Peripheral_vascular_disease._unspecified</t>
  </si>
  <si>
    <t>Chronic_fatigue_syndrome</t>
  </si>
  <si>
    <t>Chronic_pain</t>
  </si>
  <si>
    <t>Open_wounds_of_extremities</t>
  </si>
  <si>
    <t>Retention_of_urine</t>
  </si>
  <si>
    <t>Atherosclerosis_of_the_extremities</t>
  </si>
  <si>
    <t>Other_specified_disorders_of_plasma_protein_metabolism</t>
  </si>
  <si>
    <t>Elevated_white_blood_cell_count</t>
  </si>
  <si>
    <t>Mastoiditis_._related_conditions</t>
  </si>
  <si>
    <t>Injuries_to_the_nervous_system</t>
  </si>
  <si>
    <t>Redundant_prepuce_and_phimosis.BXO</t>
  </si>
  <si>
    <t>Acute_pancreatitis</t>
  </si>
  <si>
    <t>Fracture_of_patella</t>
  </si>
  <si>
    <t>Abnormal_chest_sounds</t>
  </si>
  <si>
    <t>Cellulitis_and_abscess_of_fingers.toes</t>
  </si>
  <si>
    <t>Gastritis_and_duodenitis._NOS</t>
  </si>
  <si>
    <t>Hypotension_NOS</t>
  </si>
  <si>
    <t>Acute_reaction_to_stress</t>
  </si>
  <si>
    <t>Adverse_drug_events_and_drug_allergies</t>
  </si>
  <si>
    <t>Painful_respiration</t>
  </si>
  <si>
    <t>Disorders_of_acoustic_nerve</t>
  </si>
  <si>
    <t>Swelling_of_limb</t>
  </si>
  <si>
    <t>H._pylori</t>
  </si>
  <si>
    <t>Pulmonary_congestion_and_hypostasis</t>
  </si>
  <si>
    <t>Hypothermia.Chills</t>
  </si>
  <si>
    <t>Contracture_of_joint</t>
  </si>
  <si>
    <t>severe_protein.calorie_malnutrition</t>
  </si>
  <si>
    <t>Open_wound_of_foot_except_toe.s._alone</t>
  </si>
  <si>
    <t>Fever_of_unknown_origin</t>
  </si>
  <si>
    <t>Disorders_of_magnesium_metabolism</t>
  </si>
  <si>
    <t>Blister</t>
  </si>
  <si>
    <t>Electrolyte_imbalance</t>
  </si>
  <si>
    <t>Gram_negative_septicemia</t>
  </si>
  <si>
    <t>Cellulitis_and_abscess_of_arm.hand</t>
  </si>
  <si>
    <t>Cellulitis_and_abscess_of_leg._except_foot</t>
  </si>
  <si>
    <t>Intestinal_infection_due_to_C._difficile</t>
  </si>
  <si>
    <t>Hereditary_and_idiopathic_peripheral_neuropathy</t>
  </si>
  <si>
    <t>Sleep_disorders</t>
  </si>
  <si>
    <t>Pathologic_fracture</t>
  </si>
  <si>
    <t>Deep_vein_thrombosis_.DVT.</t>
  </si>
  <si>
    <t>Abnormal_electrocardiogram_.ECG._.EKG.</t>
  </si>
  <si>
    <t>Hammer_toe_.acquired.</t>
  </si>
  <si>
    <t>Sleep_apnea</t>
  </si>
  <si>
    <t>Coronary_atherosclerosis</t>
  </si>
  <si>
    <t>Other_abnormality_of_urination</t>
  </si>
  <si>
    <t>Hemorrhagic_disorder_due_to_intrinsic_circulating_anticoagulants</t>
  </si>
  <si>
    <t>Cellulitis_and_abscess_of_trunk</t>
  </si>
  <si>
    <t>Symptoms_involving_head_and_neck</t>
  </si>
  <si>
    <t>Spondylosis_with_myelopathy</t>
  </si>
  <si>
    <t>Thyrotoxicosis_with_or_without_goiter</t>
  </si>
  <si>
    <t>Ulcer_of_esophagus</t>
  </si>
  <si>
    <t>Shortness_of_breath</t>
  </si>
  <si>
    <t>Pulmonary_collapse._interstitial_and_compensatory_emphysema</t>
  </si>
  <si>
    <t>Atherosclerosis_of_native_arteries_of_the_extremities_with_ulceration_or_gangrene</t>
  </si>
  <si>
    <t>Other_specified_gastritis</t>
  </si>
  <si>
    <t>Other_specified_cardiac_dysrhythmias</t>
  </si>
  <si>
    <t>Diseases_of_nail._NOS</t>
  </si>
  <si>
    <t>Hallux_valgus_.Bunion.</t>
  </si>
  <si>
    <t>Congestive_heart_failure_.CHF._NOS</t>
  </si>
  <si>
    <t>Acute_cystitis</t>
  </si>
  <si>
    <t>Bacterial_infection_NOS</t>
  </si>
  <si>
    <t>Circulatory_disease_NEC</t>
  </si>
  <si>
    <t>Other_anemias</t>
  </si>
  <si>
    <t>Other_pulmonary_inflamation_or_edema</t>
  </si>
  <si>
    <t>Polyneuropathy_in_diabetes</t>
  </si>
  <si>
    <t>Viral_Enteritis</t>
  </si>
  <si>
    <t>Atherosclerosis_of_native_arteries_of_the_extremities_with_intermittent_claudication</t>
  </si>
  <si>
    <t>Abnormal_coagulation_profile</t>
  </si>
  <si>
    <t>Swelling._mass._or_lump_in_head_and_neck_.Space.occupying_lesion._intracranial_NOS.</t>
  </si>
  <si>
    <t>Sinoatrial_node_dysfunction_.Bradycardia.</t>
  </si>
  <si>
    <t>Hemorrhage_NOS</t>
  </si>
  <si>
    <t>Atrophic_gastritis</t>
  </si>
  <si>
    <t>Osteoarthrosis._generalized</t>
  </si>
  <si>
    <t>Other_venous_embolism_and_thrombosis</t>
  </si>
  <si>
    <t>Symptoms_involving_cardiovascular_system</t>
  </si>
  <si>
    <t>Spondylosis_without_myelopathy</t>
  </si>
  <si>
    <t>Hyposmolality_and.or_hyponatremia</t>
  </si>
  <si>
    <t>Hemorrhage_of_gastrointestinal_tract</t>
  </si>
  <si>
    <t>Acute_renal_failure</t>
  </si>
  <si>
    <t>Symptoms_of_the_muscles</t>
  </si>
  <si>
    <t>Chronic_cystitis</t>
  </si>
  <si>
    <t>Noninfectious_gastroenteritis</t>
  </si>
  <si>
    <t>Unspecified_osteomyelitis</t>
  </si>
  <si>
    <t>Sprains_and_strains_of_back_and_neck</t>
  </si>
  <si>
    <t>Visual_field_defects</t>
  </si>
  <si>
    <t>Other_unspecified_back_disorders</t>
  </si>
  <si>
    <t>Chronic_ulcer_of_unspecified_site</t>
  </si>
  <si>
    <t>Migraine</t>
  </si>
  <si>
    <t>Osteoarthrosis_NOS</t>
  </si>
  <si>
    <t>Arterial_embolism_and_thrombosis_of_lower_extremity_artery</t>
  </si>
  <si>
    <t>Arrhythmia_.cardiac._NOS</t>
  </si>
  <si>
    <t>Chronic_airway_obstruction</t>
  </si>
  <si>
    <t>Deficiency_anemias</t>
  </si>
  <si>
    <t>Bladder_neck_obstruction</t>
  </si>
  <si>
    <t>Hemorrhage_from_gastrointestinal_ulcer</t>
  </si>
  <si>
    <t>Urethral_stricture_.not_specified_as_infectious.</t>
  </si>
  <si>
    <t>Complication_due_to_other_implant_and_internal_device</t>
  </si>
  <si>
    <t>Osteoporosis_NOS</t>
  </si>
  <si>
    <t>Hypertensive_heart_disease</t>
  </si>
  <si>
    <t>Superficial_cellulitis_and_abscess</t>
  </si>
  <si>
    <t>Fracture_of_ankle_and_foot</t>
  </si>
  <si>
    <t>Peptic_ulcer._site_unspecified</t>
  </si>
  <si>
    <t>Spinal_stenosis</t>
  </si>
  <si>
    <t>Gastric_ulcer</t>
  </si>
  <si>
    <t>Respiratory_abnormalities</t>
  </si>
  <si>
    <t>stress_incontinence._female</t>
  </si>
  <si>
    <t>Unstable_angina_.intermediate_coronary_syndrome.</t>
  </si>
  <si>
    <t>Abnormal_findings_examination_of_lungs</t>
  </si>
  <si>
    <t>Diabetic_retinopathy</t>
  </si>
  <si>
    <t>Pneumonitis_due_to_inhalation_of_food_or_vomitus</t>
  </si>
  <si>
    <t>Pyelonephritis</t>
  </si>
  <si>
    <t>Foreign_body_injury</t>
  </si>
  <si>
    <t>Pulmonary_embolism_and_infarction._acute</t>
  </si>
  <si>
    <t>Degeneration_of_intervertebral_disc</t>
  </si>
  <si>
    <t>Type_2_diabetes</t>
  </si>
  <si>
    <t>Pneumonia</t>
  </si>
  <si>
    <t>Hematuria</t>
  </si>
  <si>
    <t>Atherosclerosis</t>
  </si>
  <si>
    <t>Cervicalgia</t>
  </si>
  <si>
    <t>Angina_pectoris</t>
  </si>
  <si>
    <t>Other_dyspnea</t>
  </si>
  <si>
    <t>Back_pain</t>
  </si>
  <si>
    <t>Symptoms_involving_digestive_system</t>
  </si>
  <si>
    <t>Right_bundle_branch_block</t>
  </si>
  <si>
    <t>Sprains_and_strains</t>
  </si>
  <si>
    <t>Open_wound_of_finger.s.</t>
  </si>
  <si>
    <t>Other_chronic_ischemic_heart_disease._unspecified</t>
  </si>
  <si>
    <t>Peripheral_or_central_vertigo</t>
  </si>
  <si>
    <t>Obstructive_sleep_apnea</t>
  </si>
  <si>
    <t>Other_and_unspecified_disc_disorder</t>
  </si>
  <si>
    <t>Pain._swelling_or_discharge_of_eye</t>
  </si>
  <si>
    <t>Hearing_loss</t>
  </si>
  <si>
    <t>Pain_and_other_symptoms_associated_with_female_genital_organs</t>
  </si>
  <si>
    <t>Blood_in_stool</t>
  </si>
  <si>
    <t>Nonrheumatic_mitral_valve_disorders</t>
  </si>
  <si>
    <t>Displacement_of_intervertebral_disc</t>
  </si>
  <si>
    <t>Other_specified_diseases_of_sebaceous_glands</t>
  </si>
  <si>
    <t>Esophagitis._GERD_and_related_diseases</t>
  </si>
  <si>
    <t>Type_2_diabetes_with_ophthalmic_manifestations</t>
  </si>
  <si>
    <t>Primary_open_angle_glaucoma</t>
  </si>
  <si>
    <t>Hemorrhage_of_rectum_and_anus</t>
  </si>
  <si>
    <t>Senile_osteoporosis</t>
  </si>
  <si>
    <t>Cardiomegaly</t>
  </si>
  <si>
    <t>Hyperplasia_of_prostate</t>
  </si>
  <si>
    <t>Iron_deficiency_anemias._unspecified_or_not_due_to_blood_loss</t>
  </si>
  <si>
    <t>Other_disorders_of_the_kidney_and_ureters</t>
  </si>
  <si>
    <t>Nonrheumatic_aortic_valve_disorders</t>
  </si>
  <si>
    <t>Impacted_cerumen</t>
  </si>
  <si>
    <t>Other_diseases_of_lung</t>
  </si>
  <si>
    <t>Hypothyroidism_NOS</t>
  </si>
  <si>
    <t>Atrial_fibrillation</t>
  </si>
  <si>
    <t>Acute_sinusitis</t>
  </si>
  <si>
    <t>Diaphragmatic_hernia</t>
  </si>
  <si>
    <t>Peripheral_enthesopathies_and_allied_syndromes</t>
  </si>
  <si>
    <t>Bronchitis</t>
  </si>
  <si>
    <t>Acute_upper_respiratory_infections_of_multiple_or_unspecified_sites</t>
  </si>
  <si>
    <t>Hemorrhoids</t>
  </si>
  <si>
    <t>Osteoarthritis._localized</t>
  </si>
  <si>
    <t>Macular_puckering_of_retina</t>
  </si>
  <si>
    <t>Dry_eyes</t>
  </si>
  <si>
    <t>Benign_neoplasm_of_colon</t>
  </si>
  <si>
    <t>Other_abnormal_glucose</t>
  </si>
  <si>
    <t>Other_non.epithelial_cancer_of_skin</t>
  </si>
  <si>
    <t>Atherosclerosis_of_aorta</t>
  </si>
  <si>
    <t>Vitamin_D_deficiency</t>
  </si>
  <si>
    <t>Sciatica</t>
  </si>
  <si>
    <t>Other_disorders_of_thyroid</t>
  </si>
  <si>
    <t>Hypertensive_chronic_kidney_disease</t>
  </si>
  <si>
    <t>Stiffness_of_joint</t>
  </si>
  <si>
    <t>Abnormal_mammogram</t>
  </si>
  <si>
    <t>Pleurisy._pleural_effusion</t>
  </si>
  <si>
    <t>Carcinoma_in_situ_of_skin</t>
  </si>
  <si>
    <t>Disease_of_tricuspid_valve</t>
  </si>
  <si>
    <t>Viral_warts_._HPV</t>
  </si>
  <si>
    <t>Cataract</t>
  </si>
  <si>
    <t>Allergic_conjunctivitis</t>
  </si>
  <si>
    <t>Septal_Deviations.Turbinate_Hypertrophy</t>
  </si>
  <si>
    <t>Chronic_pulmonary_heart_disease</t>
  </si>
  <si>
    <t>Nontoxic_multinodular_goiter</t>
  </si>
  <si>
    <t>Anal_and_rectal_polyp</t>
  </si>
  <si>
    <t>Acquired_hypothyroidism</t>
  </si>
  <si>
    <t>Eustachian_tube_disorders</t>
  </si>
  <si>
    <t>Acute_pharyngitis</t>
  </si>
  <si>
    <t>Pruritus_and_related_conditions</t>
  </si>
  <si>
    <t>Melanomas_of_skin</t>
  </si>
  <si>
    <t>Malignant_neoplasm_of_bladder</t>
  </si>
  <si>
    <t>Disorder_of_skin_and_subcutaneous_tissue_NOS</t>
  </si>
  <si>
    <t>Other_chronic_nonalcoholic_liver_disease</t>
  </si>
  <si>
    <t>Herpes_simplex</t>
  </si>
  <si>
    <t>Postmenopausal_atrophic_vaginitis</t>
  </si>
  <si>
    <t>Corneal_dystrophy</t>
  </si>
  <si>
    <t>Retinal_detachments_and_defects</t>
  </si>
  <si>
    <t>Sebaceous_cyst</t>
  </si>
  <si>
    <t>Cancer._suspected_or_other</t>
  </si>
  <si>
    <t>Uterine_leiomyoma</t>
  </si>
  <si>
    <t>Drusen_.degenerative._of_retina</t>
  </si>
  <si>
    <t>Empyema_and_pneumothorax</t>
  </si>
  <si>
    <t>Synovitis_and_tenosynovitis</t>
  </si>
  <si>
    <t>Mixed_hyperlipidemia</t>
  </si>
  <si>
    <t>Nonallopathic_lesions_NEC</t>
  </si>
  <si>
    <t>Corneal_opacity</t>
  </si>
  <si>
    <t>Disorders_of_vitreous_body</t>
  </si>
  <si>
    <t>Impaired_fasting_glucose</t>
  </si>
  <si>
    <t>Diseases_of_pancreas</t>
  </si>
  <si>
    <t>Umbilical_hernia</t>
  </si>
  <si>
    <t>Congenital_deformities_of_feet</t>
  </si>
  <si>
    <t>Non.Hodgkins_lymphoma</t>
  </si>
  <si>
    <t>Internal_derangement_of_knee</t>
  </si>
  <si>
    <t>Acquired_absence_of_breast</t>
  </si>
  <si>
    <t>Other_immunological_findings</t>
  </si>
  <si>
    <t>Malignant_neoplasm_of_kidney._except_pelvis</t>
  </si>
  <si>
    <t>Postnasal_drip</t>
  </si>
  <si>
    <t>Shock</t>
  </si>
  <si>
    <t>Keloid_scar</t>
  </si>
  <si>
    <t>Scar_conditions_and_fibrosis_of_skin</t>
  </si>
  <si>
    <t>Ganglion_and_cyst_of_synovium._tendon._and_bursa</t>
  </si>
  <si>
    <t>Benign_neoplasm_of_skin</t>
  </si>
  <si>
    <t>Seborrheic_keratosis</t>
  </si>
  <si>
    <t>Purpura_and_other_hemorrhagic_conditions</t>
  </si>
  <si>
    <t>Other_specified_erythematous_conditions</t>
  </si>
  <si>
    <t>Solitary_pulmonary_nodule</t>
  </si>
  <si>
    <t>Secondary_hyperparathyroidism_.of_renal_origin.</t>
  </si>
  <si>
    <t>Squamous_cell_carcinoma</t>
  </si>
  <si>
    <t>Radiotherapy</t>
  </si>
  <si>
    <t>Dermatitis_due_to_solar_radiation</t>
  </si>
  <si>
    <t>Circumscribed_scleroderma</t>
  </si>
  <si>
    <t>Diseases_of_lips</t>
  </si>
  <si>
    <t>Benign_neoplasm_of_eye._uveal</t>
  </si>
  <si>
    <t>Renal_dialysis</t>
  </si>
  <si>
    <t>Heart_valve_replaced</t>
  </si>
  <si>
    <t>Neoplasm_of_uncertain_behavior_of_skin</t>
  </si>
  <si>
    <t>Primary_pulmonary_hypertension</t>
  </si>
  <si>
    <t>Diseases_of_the_larynx_and_vocal_cords</t>
  </si>
  <si>
    <t>Other_disorders_of_synovium._tendon._and_bursa</t>
  </si>
  <si>
    <t>Peripheral_retinal_degenerations</t>
  </si>
  <si>
    <t>Stricture.obstruction_of_ureter</t>
  </si>
  <si>
    <t>Poisoning.allergy_of_sulfonamides</t>
  </si>
  <si>
    <t>Effects_radiation_NOS</t>
  </si>
  <si>
    <t>Inflammatory_and_toxic_neuropathy</t>
  </si>
  <si>
    <t>Cancer_of_connective_tissue</t>
  </si>
  <si>
    <t>Diseases_of_sebaceous_glands</t>
  </si>
  <si>
    <t>Melanomas_of_skin._dx_or_hx</t>
  </si>
  <si>
    <t>Heart_failure_NOS</t>
  </si>
  <si>
    <t>Actinic_keratosis</t>
  </si>
  <si>
    <t>Malignant_neoplasm._other</t>
  </si>
  <si>
    <t>Polyp_of_corpus_uteri</t>
  </si>
  <si>
    <t>Morbid_obesity</t>
  </si>
  <si>
    <t>Malignant_neoplasm_of_ovary</t>
  </si>
  <si>
    <t>Acute_dermatitis_due_to_solar_radiation</t>
  </si>
  <si>
    <t>Basal_cell_carcinoma</t>
  </si>
  <si>
    <t>Nonspecific_abnormal_findings_on_radiological_and_other_examination_of_other_intrathoracic_organs_.echocardiogram._etc.</t>
  </si>
  <si>
    <t>Esophageal_bleeding_.varices.hemorrhage.</t>
  </si>
  <si>
    <t>Malignant_neoplasm_of_uterus</t>
  </si>
  <si>
    <t>Cancer_of_bronchus._lung</t>
  </si>
  <si>
    <t>Aneurysm_and_dissection_of_heart</t>
  </si>
  <si>
    <t>Other_hypertrophic_and_atrophic_conditions_of_skin</t>
  </si>
  <si>
    <t>Contracture_of_palmar_fascia_.Dupuytren_s_disease.</t>
  </si>
  <si>
    <t>Hemangioma_of_skin_and_subcutaneous_tissue</t>
  </si>
  <si>
    <t>Idiopathic_fibrosing_alveolitis</t>
  </si>
  <si>
    <t>Benign_neoplasm_of_lymph_nodes</t>
  </si>
  <si>
    <t>Other_dyschromia</t>
  </si>
  <si>
    <t>Malignant_neoplasm_of_other_and_ill.defined_sites_within_the_digestive_organs_and_peritoneum</t>
  </si>
  <si>
    <t>Chronic_dermatitis_due_to_solar_radiation</t>
  </si>
  <si>
    <t>Family_history</t>
  </si>
  <si>
    <t>Abnormal_findings_on_mammogram_or_breast_exam</t>
  </si>
  <si>
    <t>Anemia_in_neoplastic_disease</t>
  </si>
  <si>
    <t>Other_alveolar_and_parietoalveolar_pneumonopathy</t>
  </si>
  <si>
    <t>Disorders_of_refraction_and_accommodation._blindness_and_low_vision</t>
  </si>
  <si>
    <t>Cancer_of_stomach</t>
  </si>
  <si>
    <t>Overweight._obesity_and_other_hyperalimentation</t>
  </si>
  <si>
    <t>Diseases_of_hair_and_hair_follicles</t>
  </si>
  <si>
    <t>Nevus._non.neoplastic</t>
  </si>
  <si>
    <t>Disease_of_capillaries</t>
  </si>
  <si>
    <t>Chemotherapy</t>
  </si>
  <si>
    <t>Secondary_malignancy_of_bone</t>
  </si>
  <si>
    <t>Cancer_of_esophagus</t>
  </si>
  <si>
    <t>Secondary_malignant_neoplasm</t>
  </si>
  <si>
    <t>Immunity_deficiency</t>
  </si>
  <si>
    <t>Secondary_malignancy_of_lymph_nodes</t>
  </si>
  <si>
    <t>Cardiogenic_shock</t>
  </si>
  <si>
    <t>Plica_syndrome</t>
  </si>
  <si>
    <t>Mitral_valve_disease</t>
  </si>
  <si>
    <t>Secondary_malignancy_of_brain.spine</t>
  </si>
  <si>
    <t>Rheumatic_disease_of_the_heart_valves</t>
  </si>
  <si>
    <t>Secondary_malignant_neoplasm_of_skin</t>
  </si>
  <si>
    <t>Malignant_neoplasm_of_gallbladder_and_extrahepatic_bile_ducts</t>
  </si>
  <si>
    <t>Extrinsic_allergic_alveolitis</t>
  </si>
  <si>
    <t>Mineral_deficiency_NEC</t>
  </si>
  <si>
    <t>Pancreatic_cancer</t>
  </si>
  <si>
    <t>Aortic_valve_disease</t>
  </si>
  <si>
    <t>Screening_for_malignant_neoplasms_of_the_skin</t>
  </si>
  <si>
    <t>Spondylosis_and_allied_disorders</t>
  </si>
  <si>
    <t>Cancer_of_liver_and_intrahepatic_bile_duct</t>
  </si>
  <si>
    <t>Secondary_malignancy_of_respiratory_organs</t>
  </si>
  <si>
    <t>Cardiac_arrest</t>
  </si>
  <si>
    <t>Congenital_anomalies_of_great_vessels</t>
  </si>
  <si>
    <t>Malignant_neoplasm_of_liver._primary</t>
  </si>
  <si>
    <t>Secondary_malignant_neoplasm_of_digestive_systems</t>
  </si>
  <si>
    <t>Sudden_death</t>
  </si>
  <si>
    <t>Secondary_malignant_neoplasm_of_liver</t>
  </si>
  <si>
    <t>Malignant_neoplasm_of_head._face._and_neck</t>
  </si>
  <si>
    <t>num_depleted</t>
  </si>
  <si>
    <t>num_enriched</t>
  </si>
  <si>
    <t>UNMAPPED</t>
  </si>
  <si>
    <t>MarketScan</t>
  </si>
  <si>
    <t>NA</t>
  </si>
  <si>
    <t>Hypothyroidism</t>
  </si>
  <si>
    <t>Chronic_Kidney_Disease._Stage_III</t>
  </si>
  <si>
    <t>Osteoarthrosis</t>
  </si>
  <si>
    <t>Asthma</t>
  </si>
  <si>
    <t>Seborrheic_dermatitis</t>
  </si>
  <si>
    <t>Other_disorders_of_biliary_tract</t>
  </si>
  <si>
    <t>Septic_shock</t>
  </si>
  <si>
    <t>Other_specified_osteoporosis</t>
  </si>
  <si>
    <t>Sacroiliitis_NEC</t>
  </si>
  <si>
    <t>Rash_and_other_nonspecific_skin_eruption</t>
  </si>
  <si>
    <t>Chronic_renal_failure_.CKD.</t>
  </si>
  <si>
    <t>Encounter_for_long.term_.current._use_of_aspirin</t>
  </si>
  <si>
    <t>Jaundice_.not_of_newborn.</t>
  </si>
  <si>
    <t>Hypertension</t>
  </si>
  <si>
    <t>Cervical_radiculitis</t>
  </si>
  <si>
    <t>Sleep_related_movement_disorders</t>
  </si>
  <si>
    <t>Myasthenia_gravis</t>
  </si>
  <si>
    <t>Thoracic_or_lumbosacral_neuritis_or_radiculitis._unspecified</t>
  </si>
  <si>
    <t>Migrain_with_aura</t>
  </si>
  <si>
    <t>Chronic_interstitial_cystitis</t>
  </si>
  <si>
    <t>Postlaminectomy_syndrome</t>
  </si>
  <si>
    <t>Other_disorders_of_cervical_region</t>
  </si>
  <si>
    <t>Spinal_stenosis_of_lumbar_region</t>
  </si>
  <si>
    <t>Phenotype</t>
  </si>
  <si>
    <t>?</t>
  </si>
  <si>
    <t>P-value</t>
  </si>
  <si>
    <t>VUMC</t>
  </si>
  <si>
    <t>Benign neoplasm of colon</t>
  </si>
  <si>
    <t>Neurological disorders</t>
  </si>
  <si>
    <t>Rheumatoid arthritis and other inflammatory polyarthropathies</t>
  </si>
  <si>
    <t>Multiple sclerosis</t>
  </si>
  <si>
    <t>Chronic sinusitis</t>
  </si>
  <si>
    <t>Polymyalgia Rheumatica</t>
  </si>
  <si>
    <t>Diverticulosis and diverticulitis</t>
  </si>
  <si>
    <t>Diabetes mellitus</t>
  </si>
  <si>
    <t>Degeneration of macula and posterior pole of retina</t>
  </si>
  <si>
    <t>Alzheimer's disease</t>
  </si>
  <si>
    <t>Disorders of lipoid metabolism</t>
  </si>
  <si>
    <t>Delirium dementia and amnestic and other cognitive disorders</t>
  </si>
  <si>
    <t>Other cerebral degenerations</t>
  </si>
  <si>
    <t>Chronic liver disease and cirrhosis</t>
  </si>
  <si>
    <t>Nasal polyps</t>
  </si>
  <si>
    <t>Inflammatory bowel disease and other gastroenteritis and colitis</t>
  </si>
  <si>
    <t>Retinal detachments and defects</t>
  </si>
  <si>
    <t>Polyarteritis nodosa and allied conditions</t>
  </si>
  <si>
    <t>Skin cancer</t>
  </si>
  <si>
    <t>Cerebrovascular disease</t>
  </si>
  <si>
    <t>Chronic airway obstruction</t>
  </si>
  <si>
    <t>Overweight, obesity and other hyperalimentation</t>
  </si>
  <si>
    <t>Ischemic Heart Disease</t>
  </si>
  <si>
    <t>Inflammation of the eye</t>
  </si>
  <si>
    <t>A total of 406 phenotypes were enriched in 'future' AD cases</t>
  </si>
  <si>
    <t>positive control</t>
  </si>
  <si>
    <t>prevalence</t>
  </si>
  <si>
    <t>AD</t>
  </si>
  <si>
    <t>n_case</t>
  </si>
  <si>
    <t>n_control</t>
  </si>
  <si>
    <t>non-AD</t>
  </si>
  <si>
    <t>enrichment P-value</t>
  </si>
  <si>
    <t>Enrichment OR</t>
  </si>
  <si>
    <t>Phecode</t>
  </si>
  <si>
    <t>PRS</t>
  </si>
  <si>
    <t>PRS_excl_APOE</t>
  </si>
  <si>
    <t>Clin_category</t>
  </si>
  <si>
    <t>"290.1"</t>
  </si>
  <si>
    <t>"Dementias"</t>
  </si>
  <si>
    <t>"mental disorders"</t>
  </si>
  <si>
    <t>"290.11"</t>
  </si>
  <si>
    <t>"Alzheimer's disease"</t>
  </si>
  <si>
    <t>"290"</t>
  </si>
  <si>
    <t>"Delirium dementia and amnestic and other cognitive disorders"</t>
  </si>
  <si>
    <t>"292.3"</t>
  </si>
  <si>
    <t>"Memory loss"</t>
  </si>
  <si>
    <t>"292.2"</t>
  </si>
  <si>
    <t>"Mild cognitive impairment"</t>
  </si>
  <si>
    <t>"290.3"</t>
  </si>
  <si>
    <t>"Other persistent mental disorders due to conditions classified elsewhere"</t>
  </si>
  <si>
    <t>"272"</t>
  </si>
  <si>
    <t>"Disorders of lipoid metabolism"</t>
  </si>
  <si>
    <t>"endocrine/metabolic"</t>
  </si>
  <si>
    <t>"272.1"</t>
  </si>
  <si>
    <t>"Hyperlipidemia"</t>
  </si>
  <si>
    <t>"272.11"</t>
  </si>
  <si>
    <t>"Hypercholesterolemia"</t>
  </si>
  <si>
    <t>"290.13"</t>
  </si>
  <si>
    <t>"Senile dementia"</t>
  </si>
  <si>
    <t>"290.16"</t>
  </si>
  <si>
    <t>"Vascular dementia"</t>
  </si>
  <si>
    <t>"571.5"</t>
  </si>
  <si>
    <t>"Other chronic nonalcoholic liver disease"</t>
  </si>
  <si>
    <t>"digestive"</t>
  </si>
  <si>
    <t>"292"</t>
  </si>
  <si>
    <t>"Neurological disorders"</t>
  </si>
  <si>
    <t>"571"</t>
  </si>
  <si>
    <t>"Chronic liver disease and cirrhosis"</t>
  </si>
  <si>
    <t>"571.51"</t>
  </si>
  <si>
    <t>"Cirrhosis of liver without mention of alcohol"</t>
  </si>
  <si>
    <t>"250.1"</t>
  </si>
  <si>
    <t>"Type 1 diabetes"</t>
  </si>
  <si>
    <t>"571.8"</t>
  </si>
  <si>
    <t>"Liver abscess and sequelae of chronic liver disease"</t>
  </si>
  <si>
    <t>There are 166 phenotypes depleted</t>
  </si>
  <si>
    <t>+</t>
  </si>
  <si>
    <t>-</t>
  </si>
  <si>
    <t>SPI1</t>
  </si>
  <si>
    <t>Clinical_category</t>
  </si>
  <si>
    <t>phenotype_code</t>
  </si>
  <si>
    <t>Phenotype, VUMC</t>
  </si>
  <si>
    <t>Phenotype, MarketScan</t>
  </si>
  <si>
    <t>Locus_name</t>
  </si>
  <si>
    <t>Category</t>
  </si>
  <si>
    <t>C</t>
  </si>
  <si>
    <t>MS, VUMC</t>
  </si>
  <si>
    <t>MS</t>
  </si>
  <si>
    <t>A</t>
  </si>
  <si>
    <t>MME</t>
  </si>
  <si>
    <t>MAPT</t>
  </si>
  <si>
    <t>depleted</t>
  </si>
  <si>
    <t>HLA</t>
  </si>
  <si>
    <t>enriched</t>
  </si>
  <si>
    <t>depleted (acute sinusitis)</t>
  </si>
  <si>
    <t xml:space="preserve">enriched </t>
  </si>
  <si>
    <t>DOC2A</t>
  </si>
  <si>
    <t>TMEM106B</t>
  </si>
  <si>
    <t>KAT8</t>
  </si>
  <si>
    <t>WDR12</t>
  </si>
  <si>
    <t>TC</t>
  </si>
  <si>
    <t>PRDM7</t>
  </si>
  <si>
    <t>PLEKHA1</t>
  </si>
  <si>
    <t>ABCA1</t>
  </si>
  <si>
    <t>G</t>
  </si>
  <si>
    <t>ZCWPW1/NYAP1</t>
  </si>
  <si>
    <t>Symptoms concerning nutrition, metabolism, and development</t>
  </si>
  <si>
    <t>T</t>
  </si>
  <si>
    <t>KLF16</t>
  </si>
  <si>
    <t>ACE</t>
  </si>
  <si>
    <t>CLNK</t>
  </si>
  <si>
    <t>APOE</t>
  </si>
  <si>
    <t>Female</t>
  </si>
  <si>
    <t>p-value</t>
  </si>
  <si>
    <t>Male</t>
  </si>
  <si>
    <t>Bonferroni</t>
  </si>
  <si>
    <t>rs429358</t>
  </si>
  <si>
    <t>SNP_rsid</t>
  </si>
  <si>
    <t>rs199515</t>
  </si>
  <si>
    <t>rs6605556</t>
  </si>
  <si>
    <t>rs10437655</t>
  </si>
  <si>
    <t>rs1140239</t>
  </si>
  <si>
    <t>rs13237518</t>
  </si>
  <si>
    <t>rs889555</t>
  </si>
  <si>
    <t>rs139643391</t>
  </si>
  <si>
    <t>rs56407236</t>
  </si>
  <si>
    <t>rs7908662</t>
  </si>
  <si>
    <t>rs1800978</t>
  </si>
  <si>
    <t>rs149080927</t>
  </si>
  <si>
    <t>GC</t>
  </si>
  <si>
    <t>rs61762319</t>
  </si>
  <si>
    <t>rs4277405</t>
  </si>
  <si>
    <t>rs6846529</t>
  </si>
  <si>
    <t>source of phenotype</t>
  </si>
  <si>
    <t>Effect of AD risk allele</t>
  </si>
  <si>
    <t>AD risk allele</t>
  </si>
  <si>
    <t>other allele</t>
  </si>
  <si>
    <t>Acquired foot deformities</t>
  </si>
  <si>
    <t>Shown are significant associations from UK Biobank with P-value&lt;3.57E-5 (=0.05/1400)</t>
  </si>
  <si>
    <t>Peripheral angiopathy in diseases classified elsewhere</t>
  </si>
  <si>
    <t>Other retinal disorders</t>
  </si>
  <si>
    <t>rs7384878</t>
  </si>
  <si>
    <t>chr_pos_GRCh38</t>
  </si>
  <si>
    <t>chr19:44908684</t>
  </si>
  <si>
    <t>chr17:46779275</t>
  </si>
  <si>
    <t>chr6:32615322</t>
  </si>
  <si>
    <t>chr11:47370397</t>
  </si>
  <si>
    <t>chr16:30010081</t>
  </si>
  <si>
    <t>chr7:12229967</t>
  </si>
  <si>
    <t>chr16:31111250</t>
  </si>
  <si>
    <t>chr2:202878716</t>
  </si>
  <si>
    <t>chr16:90103687</t>
  </si>
  <si>
    <t>chr10:122413396</t>
  </si>
  <si>
    <t>chr9:104903697</t>
  </si>
  <si>
    <t>chr7:100334426</t>
  </si>
  <si>
    <t>chr19:1854254</t>
  </si>
  <si>
    <t>chr3:155084189</t>
  </si>
  <si>
    <t>chr17:63471557</t>
  </si>
  <si>
    <t>chr4:11023507</t>
  </si>
  <si>
    <t>num_total_compared</t>
  </si>
  <si>
    <t>CR1</t>
  </si>
  <si>
    <t>ECHDC3</t>
  </si>
  <si>
    <t>SORL1</t>
  </si>
  <si>
    <t>rs3851179</t>
  </si>
  <si>
    <t>PICALM</t>
  </si>
  <si>
    <t>ADAM10</t>
  </si>
  <si>
    <t>ABCA7</t>
  </si>
  <si>
    <t>rs10933431</t>
  </si>
  <si>
    <t>INPP5D</t>
  </si>
  <si>
    <t>BIN1</t>
  </si>
  <si>
    <t>CASS4</t>
  </si>
  <si>
    <t>rs73223431</t>
  </si>
  <si>
    <t>rs17125924</t>
  </si>
  <si>
    <t>FERMT2</t>
  </si>
  <si>
    <t>ADAMTS1</t>
  </si>
  <si>
    <t>CD2AP</t>
  </si>
  <si>
    <t>TREM2</t>
  </si>
  <si>
    <t>EPHA1</t>
  </si>
  <si>
    <t>CLU</t>
  </si>
  <si>
    <t>PTK2B</t>
  </si>
  <si>
    <t>rs6733839</t>
  </si>
  <si>
    <t>rs75932628</t>
  </si>
  <si>
    <t>rs11218343</t>
  </si>
  <si>
    <t>locus_name</t>
  </si>
  <si>
    <t>rsid</t>
  </si>
  <si>
    <t>X</t>
  </si>
  <si>
    <t>rs602602</t>
  </si>
  <si>
    <t>rs2154481</t>
  </si>
  <si>
    <t>rs1065712</t>
  </si>
  <si>
    <t>rs3848143</t>
  </si>
  <si>
    <t>rs5848</t>
  </si>
  <si>
    <t>rs12590654</t>
  </si>
  <si>
    <t>rs7912495</t>
  </si>
  <si>
    <t>rs12446759</t>
  </si>
  <si>
    <t>rs616338</t>
  </si>
  <si>
    <t>rs7225151</t>
  </si>
  <si>
    <t>rs117618017</t>
  </si>
  <si>
    <t>rs10131280</t>
  </si>
  <si>
    <t>rs6742</t>
  </si>
  <si>
    <t>rs785129</t>
  </si>
  <si>
    <t>rs450674</t>
  </si>
  <si>
    <t>rs113706587</t>
  </si>
  <si>
    <t>rs6586028</t>
  </si>
  <si>
    <t>rs2830489</t>
  </si>
  <si>
    <t>rs6943429</t>
  </si>
  <si>
    <t>rs143332484</t>
  </si>
  <si>
    <t>rs74685827</t>
  </si>
  <si>
    <t>rs2242595</t>
  </si>
  <si>
    <t>rs10952097</t>
  </si>
  <si>
    <t>rs10947943</t>
  </si>
  <si>
    <t>rs1160871</t>
  </si>
  <si>
    <t>rs11771145</t>
  </si>
  <si>
    <t>rs6584063</t>
  </si>
  <si>
    <t>rs7401792</t>
  </si>
  <si>
    <t>rs12151021</t>
  </si>
  <si>
    <t>rs60755019</t>
  </si>
  <si>
    <t>rs143080277</t>
  </si>
  <si>
    <t>rs16941239</t>
  </si>
  <si>
    <t>rs7767350</t>
  </si>
  <si>
    <t>rs11787077</t>
  </si>
  <si>
    <t>rs6489896</t>
  </si>
  <si>
    <t>rs76928645</t>
  </si>
  <si>
    <t>rs1582763</t>
  </si>
  <si>
    <t>rs34173062</t>
  </si>
  <si>
    <t>rs6014724</t>
  </si>
  <si>
    <t>rs871269</t>
  </si>
  <si>
    <t>rs4985556</t>
  </si>
  <si>
    <t>rs679515</t>
  </si>
  <si>
    <t>rs587709</t>
  </si>
  <si>
    <t>rs112403360</t>
  </si>
  <si>
    <t>rs17020490</t>
  </si>
  <si>
    <t>rs8025980</t>
  </si>
  <si>
    <t>rs7068231</t>
  </si>
  <si>
    <t>rs2526377</t>
  </si>
  <si>
    <t>rs72824905</t>
  </si>
  <si>
    <t>rs16824536</t>
  </si>
  <si>
    <t>rs72777026</t>
  </si>
  <si>
    <t>rs9304690</t>
  </si>
  <si>
    <t>rs1358782</t>
  </si>
  <si>
    <t>rs2245466</t>
  </si>
  <si>
    <t>rs6966331</t>
  </si>
  <si>
    <t>rs3822030</t>
  </si>
  <si>
    <t>rs12592898</t>
  </si>
  <si>
    <t>rs35048651</t>
  </si>
  <si>
    <t>rs62374257</t>
  </si>
  <si>
    <t>rs7157106</t>
  </si>
  <si>
    <t>rs141749679</t>
  </si>
  <si>
    <t>chromosome</t>
  </si>
  <si>
    <t>APP</t>
  </si>
  <si>
    <t>CTSB</t>
  </si>
  <si>
    <t>SNX1</t>
  </si>
  <si>
    <t>GRN</t>
  </si>
  <si>
    <t>SLC24A4/RIN3</t>
  </si>
  <si>
    <t>MAF</t>
  </si>
  <si>
    <t>PLCG2</t>
  </si>
  <si>
    <t>ABI3</t>
  </si>
  <si>
    <t>SCIMP/RABEP1</t>
  </si>
  <si>
    <t>APH1B</t>
  </si>
  <si>
    <t>IGH gene cluster</t>
  </si>
  <si>
    <t>SLC2A4RG</t>
  </si>
  <si>
    <t>HS3ST5</t>
  </si>
  <si>
    <t>minor/major allele</t>
  </si>
  <si>
    <t>TSPOAP1</t>
  </si>
  <si>
    <t>UMAD1</t>
  </si>
  <si>
    <t>SORT1</t>
  </si>
  <si>
    <t>C/T</t>
  </si>
  <si>
    <t>G/A</t>
  </si>
  <si>
    <t>A/G</t>
  </si>
  <si>
    <t>COX7C</t>
  </si>
  <si>
    <t>WDR81</t>
  </si>
  <si>
    <t>T/TGAG</t>
  </si>
  <si>
    <t>G/C</t>
  </si>
  <si>
    <t>CTSH</t>
  </si>
  <si>
    <t>T/C</t>
  </si>
  <si>
    <t>IDUA</t>
  </si>
  <si>
    <t>G/T</t>
  </si>
  <si>
    <t>NME8</t>
  </si>
  <si>
    <t>RHOH</t>
  </si>
  <si>
    <t>RBCK1</t>
  </si>
  <si>
    <t>SIGLEC11</t>
  </si>
  <si>
    <t>ADAM17</t>
  </si>
  <si>
    <t>ANK3</t>
  </si>
  <si>
    <t>T/G</t>
  </si>
  <si>
    <t>SPPL2A</t>
  </si>
  <si>
    <t>PRKD3</t>
  </si>
  <si>
    <t>ANKH</t>
  </si>
  <si>
    <t>A/T</t>
  </si>
  <si>
    <t>LILRB2</t>
  </si>
  <si>
    <t>CLNK/HS3ST1</t>
  </si>
  <si>
    <t>IL34</t>
  </si>
  <si>
    <t>A/C</t>
  </si>
  <si>
    <t>TNIP1</t>
  </si>
  <si>
    <t>SHARPIN</t>
  </si>
  <si>
    <t>MS4A</t>
  </si>
  <si>
    <t>SEC61G</t>
  </si>
  <si>
    <t>TPCN1</t>
  </si>
  <si>
    <t>FOXF1</t>
  </si>
  <si>
    <t>NCK2</t>
  </si>
  <si>
    <t>RASGEF1C</t>
  </si>
  <si>
    <t>TSPAN14</t>
  </si>
  <si>
    <t>MYO15A</t>
  </si>
  <si>
    <t>ICA1</t>
  </si>
  <si>
    <t>JAZF1</t>
  </si>
  <si>
    <t>G/GTCTT</t>
  </si>
  <si>
    <t>BLNK</t>
  </si>
  <si>
    <t>T/TC</t>
  </si>
  <si>
    <t>G/GC</t>
  </si>
  <si>
    <t>C/G</t>
  </si>
  <si>
    <t>position_GRCh38</t>
  </si>
  <si>
    <t>position_GRCh37</t>
  </si>
  <si>
    <t>sign(beta)</t>
  </si>
  <si>
    <t>beta=effect of AD risk allele(s)</t>
  </si>
  <si>
    <t>enriched or depleted in pre_AD?</t>
  </si>
  <si>
    <t>Phecode description</t>
  </si>
  <si>
    <t>Enriched or depleted in pre_AD?</t>
  </si>
  <si>
    <t>Site of pre_AD</t>
  </si>
  <si>
    <t>original</t>
  </si>
  <si>
    <t>phenotype, MarketScan</t>
  </si>
  <si>
    <t>Test of enrichment (AD vs. non-AD)</t>
  </si>
  <si>
    <t>case, AD</t>
  </si>
  <si>
    <t>case, non-AD</t>
  </si>
  <si>
    <t>case%, non-AD</t>
  </si>
  <si>
    <t>logOR</t>
  </si>
  <si>
    <t>Table Content</t>
  </si>
  <si>
    <t xml:space="preserve">exclude AD cases with prior diagnosis of other dementia types and the corresponding controls matched to these AD cases </t>
  </si>
  <si>
    <t>freq, minor allele</t>
  </si>
  <si>
    <t>variant assessed for PheWAS in UKB?</t>
  </si>
  <si>
    <t>exclu from PRS?</t>
  </si>
  <si>
    <t>*OR, minor allele</t>
  </si>
  <si>
    <t>* Odds ratio (OR) is with respect to effects in Europmean population</t>
  </si>
  <si>
    <t>4.0E-497</t>
  </si>
  <si>
    <t xml:space="preserve">GWAS loci used for calculation of PRS-AD </t>
  </si>
  <si>
    <t>Full list of phenotypes significantly enriched (at Bonferroni correction) in MarketScan EHRs.</t>
  </si>
  <si>
    <t>Enriched clinical categories corresponding to the significantly enriched phenotypes.</t>
  </si>
  <si>
    <t>Full list phenotypes significantly depleted (at Bonferroni correction) in MarketScan EHRs.</t>
  </si>
  <si>
    <t>Full list of phenotypes significantly enriched (n=102) or depleted (n=2) (at Bonferroni correction) in VUMC EHRs.</t>
  </si>
  <si>
    <t>Top PheWAS associations of AD-PRS in BioVU samples of European ancestry.</t>
  </si>
  <si>
    <t xml:space="preserve">Significant associations from variant-level PheWAS of 84 independent AD risk variants in UKBB with 400,000 white British individuals. </t>
  </si>
  <si>
    <t>Enrichment analysis stratified by gender in MarketScan.</t>
  </si>
  <si>
    <t>Sensitivity analysis in MarketScan. The enrichment estimates with and without exclusion of individuals carrying previous diagnosis code(s) of other dementias are listed side by side.</t>
  </si>
  <si>
    <t>Table S1</t>
  </si>
  <si>
    <t>Table S2</t>
  </si>
  <si>
    <t>Table S3</t>
  </si>
  <si>
    <t>Table S4</t>
  </si>
  <si>
    <t>Table S5</t>
  </si>
  <si>
    <t>Table S6</t>
  </si>
  <si>
    <t>Table S7</t>
  </si>
  <si>
    <t>Table S8</t>
  </si>
  <si>
    <t>Table S9</t>
  </si>
  <si>
    <t>P_value (disproportionaly enriched)</t>
  </si>
  <si>
    <t>P_value (disproportionaly depleted)</t>
  </si>
  <si>
    <t>Characteristic</t>
  </si>
  <si>
    <t>female</t>
  </si>
  <si>
    <t>BioVU</t>
  </si>
  <si>
    <t>64 [47, 75]</t>
  </si>
  <si>
    <t>Characteristic*</t>
  </si>
  <si>
    <t>Age, median (IQR)</t>
  </si>
  <si>
    <t>* measured at last follow-up time</t>
  </si>
  <si>
    <t>median BMI&gt;30</t>
  </si>
  <si>
    <t>self-reported diabetes</t>
  </si>
  <si>
    <t>Average age (SD)</t>
  </si>
  <si>
    <t>56.52  (8.09)</t>
  </si>
  <si>
    <t>self-reported Obesity</t>
  </si>
  <si>
    <t>self-reported hyperlipidemia</t>
  </si>
  <si>
    <t>self-reported essential hypertension</t>
  </si>
  <si>
    <t>Diagnosed diabetes mellitus</t>
  </si>
  <si>
    <t>Diagnosed hyperlipidemia</t>
  </si>
  <si>
    <t>Diagnosed essential hypertension</t>
  </si>
  <si>
    <t>Demographic and clinical characteristics of BioVU and UK Biobank participants</t>
  </si>
  <si>
    <t>UKBB (White British participants, N=408908)</t>
  </si>
  <si>
    <t>Table S10</t>
  </si>
  <si>
    <t>Time to event analysis</t>
  </si>
  <si>
    <t>Pheocde description</t>
  </si>
  <si>
    <t>244.4</t>
  </si>
  <si>
    <t>300.1</t>
  </si>
  <si>
    <t>331.1</t>
  </si>
  <si>
    <t>401.1</t>
  </si>
  <si>
    <t>401.21</t>
  </si>
  <si>
    <t>740.9</t>
  </si>
  <si>
    <t>250.2</t>
  </si>
  <si>
    <t>251.1</t>
  </si>
  <si>
    <t>276.14</t>
  </si>
  <si>
    <t>295.1</t>
  </si>
  <si>
    <t>296.1</t>
  </si>
  <si>
    <t>300.11</t>
  </si>
  <si>
    <t>327.3</t>
  </si>
  <si>
    <t>333.1</t>
  </si>
  <si>
    <t>345.3</t>
  </si>
  <si>
    <t>433.31</t>
  </si>
  <si>
    <t>433.8</t>
  </si>
  <si>
    <t>512.8</t>
  </si>
  <si>
    <t>Hazard Ratio (HR)</t>
  </si>
  <si>
    <t>Table S11</t>
  </si>
  <si>
    <t xml:space="preserve">Time to event analysis via Cox proportional hazards models identified 7 medical conditions significantly associated with future development of AD. </t>
  </si>
  <si>
    <t xml:space="preserve">Associations at nominal significance(p &lt; 0.05)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</si>
</sst>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0.0E+00"/>
    <numFmt numFmtId="167" formatCode="0E+00"/>
    <numFmt numFmtId="168" formatCode="0.0000"/>
    <numFmt numFmtId="169" formatCode="0.0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C00000"/>
      <name val="Calibri"/>
      <family val="2"/>
      <scheme val="minor"/>
    </font>
    <font>
      <b/>
      <sz val="12"/>
      <color theme="1"/>
      <name val="Arial"/>
      <family val="2"/>
    </font>
    <font>
      <sz val="10.5"/>
      <color rgb="FF000000"/>
      <name val="Arial"/>
      <family val="2"/>
    </font>
    <font>
      <b/>
      <sz val="10.5"/>
      <color theme="1"/>
      <name val="Arial"/>
      <family val="2"/>
    </font>
    <font>
      <b/>
      <sz val="10.5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FAE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CE57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11" fontId="0" fillId="0" borderId="0" xfId="0" applyNumberForma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1" applyNumberFormat="1" applyFont="1" applyFill="1" applyBorder="1"/>
    <xf numFmtId="2" fontId="0" fillId="0" borderId="0" xfId="0" applyNumberFormat="1" applyAlignment="1">
      <alignment horizontal="right"/>
    </xf>
    <xf numFmtId="164" fontId="0" fillId="0" borderId="0" xfId="1" applyNumberFormat="1" applyFont="1" applyFill="1"/>
    <xf numFmtId="10" fontId="0" fillId="0" borderId="0" xfId="1" applyNumberFormat="1" applyFont="1" applyFill="1"/>
    <xf numFmtId="11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9" fontId="0" fillId="0" borderId="0" xfId="1" applyFont="1" applyFill="1"/>
    <xf numFmtId="165" fontId="0" fillId="0" borderId="0" xfId="0" applyNumberFormat="1"/>
    <xf numFmtId="0" fontId="2" fillId="0" borderId="0" xfId="0" applyFont="1" applyAlignment="1">
      <alignment vertical="top"/>
    </xf>
    <xf numFmtId="164" fontId="1" fillId="0" borderId="0" xfId="1" applyNumberFormat="1" applyFont="1" applyFill="1"/>
    <xf numFmtId="164" fontId="0" fillId="0" borderId="1" xfId="1" applyNumberFormat="1" applyFont="1" applyFill="1" applyBorder="1"/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9" fontId="0" fillId="0" borderId="0" xfId="1" applyFont="1" applyFill="1" applyBorder="1"/>
    <xf numFmtId="0" fontId="7" fillId="0" borderId="0" xfId="0" applyFont="1"/>
    <xf numFmtId="167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1" fontId="6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8" fillId="0" borderId="0" xfId="0" applyFont="1"/>
    <xf numFmtId="0" fontId="4" fillId="0" borderId="5" xfId="0" applyFont="1" applyBorder="1" applyAlignment="1">
      <alignment horizontal="left" readingOrder="1"/>
    </xf>
    <xf numFmtId="11" fontId="4" fillId="0" borderId="0" xfId="0" applyNumberFormat="1" applyFont="1" applyAlignment="1">
      <alignment horizontal="right" readingOrder="1"/>
    </xf>
    <xf numFmtId="11" fontId="4" fillId="0" borderId="12" xfId="0" applyNumberFormat="1" applyFont="1" applyBorder="1" applyAlignment="1">
      <alignment horizontal="right" readingOrder="1"/>
    </xf>
    <xf numFmtId="166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165" fontId="8" fillId="0" borderId="0" xfId="0" applyNumberFormat="1" applyFont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11" fontId="8" fillId="0" borderId="1" xfId="0" applyNumberFormat="1" applyFont="1" applyBorder="1"/>
    <xf numFmtId="49" fontId="8" fillId="0" borderId="1" xfId="0" applyNumberFormat="1" applyFont="1" applyBorder="1"/>
    <xf numFmtId="11" fontId="8" fillId="0" borderId="0" xfId="0" applyNumberFormat="1" applyFont="1"/>
    <xf numFmtId="49" fontId="8" fillId="0" borderId="0" xfId="0" applyNumberFormat="1" applyFont="1"/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0" fillId="5" borderId="0" xfId="0" applyFill="1"/>
    <xf numFmtId="11" fontId="4" fillId="0" borderId="4" xfId="0" applyNumberFormat="1" applyFont="1" applyBorder="1" applyAlignment="1">
      <alignment horizontal="right" readingOrder="1"/>
    </xf>
    <xf numFmtId="0" fontId="7" fillId="2" borderId="0" xfId="0" applyFont="1" applyFill="1"/>
    <xf numFmtId="0" fontId="7" fillId="4" borderId="0" xfId="0" applyFont="1" applyFill="1"/>
    <xf numFmtId="0" fontId="7" fillId="6" borderId="0" xfId="0" applyFont="1" applyFill="1"/>
    <xf numFmtId="0" fontId="7" fillId="7" borderId="0" xfId="0" applyFont="1" applyFill="1"/>
    <xf numFmtId="0" fontId="7" fillId="3" borderId="0" xfId="0" applyFont="1" applyFill="1"/>
    <xf numFmtId="0" fontId="7" fillId="8" borderId="0" xfId="0" applyFont="1" applyFill="1"/>
    <xf numFmtId="0" fontId="7" fillId="9" borderId="0" xfId="0" applyFont="1" applyFill="1"/>
    <xf numFmtId="0" fontId="7" fillId="10" borderId="0" xfId="0" applyFont="1" applyFill="1"/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9" fontId="1" fillId="0" borderId="0" xfId="1" applyFont="1" applyFill="1"/>
    <xf numFmtId="10" fontId="1" fillId="0" borderId="0" xfId="1" applyNumberFormat="1" applyFont="1" applyFill="1"/>
    <xf numFmtId="166" fontId="7" fillId="0" borderId="0" xfId="0" applyNumberFormat="1" applyFont="1"/>
    <xf numFmtId="0" fontId="6" fillId="0" borderId="3" xfId="0" applyFont="1" applyBorder="1"/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4" xfId="0" applyFont="1" applyBorder="1"/>
    <xf numFmtId="1" fontId="6" fillId="0" borderId="0" xfId="0" applyNumberFormat="1" applyFont="1"/>
    <xf numFmtId="11" fontId="3" fillId="0" borderId="2" xfId="0" applyNumberFormat="1" applyFont="1" applyBorder="1" applyAlignment="1">
      <alignment horizontal="right" vertical="center"/>
    </xf>
    <xf numFmtId="11" fontId="3" fillId="0" borderId="0" xfId="0" applyNumberFormat="1" applyFont="1" applyAlignment="1">
      <alignment horizontal="right" vertical="center"/>
    </xf>
    <xf numFmtId="11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top"/>
    </xf>
    <xf numFmtId="49" fontId="0" fillId="0" borderId="0" xfId="0" applyNumberForma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0" fontId="4" fillId="0" borderId="0" xfId="0" applyFont="1" applyAlignment="1">
      <alignment horizontal="left" readingOrder="1"/>
    </xf>
    <xf numFmtId="0" fontId="4" fillId="0" borderId="18" xfId="0" applyFont="1" applyBorder="1" applyAlignment="1">
      <alignment horizontal="center" readingOrder="1"/>
    </xf>
    <xf numFmtId="0" fontId="4" fillId="0" borderId="16" xfId="0" applyFont="1" applyBorder="1" applyAlignment="1">
      <alignment horizontal="center" readingOrder="1"/>
    </xf>
    <xf numFmtId="0" fontId="4" fillId="0" borderId="10" xfId="0" applyFont="1" applyBorder="1" applyAlignment="1">
      <alignment horizontal="right" readingOrder="1"/>
    </xf>
    <xf numFmtId="0" fontId="4" fillId="0" borderId="13" xfId="0" applyFont="1" applyBorder="1" applyAlignment="1">
      <alignment horizontal="right" readingOrder="1"/>
    </xf>
    <xf numFmtId="0" fontId="4" fillId="0" borderId="19" xfId="0" applyFont="1" applyBorder="1" applyAlignment="1">
      <alignment horizontal="right" readingOrder="1"/>
    </xf>
    <xf numFmtId="0" fontId="4" fillId="0" borderId="17" xfId="0" applyFont="1" applyBorder="1" applyAlignment="1">
      <alignment horizontal="right" readingOrder="1"/>
    </xf>
    <xf numFmtId="0" fontId="5" fillId="0" borderId="16" xfId="0" applyFont="1" applyBorder="1" applyAlignment="1">
      <alignment horizontal="left" readingOrder="1"/>
    </xf>
    <xf numFmtId="0" fontId="5" fillId="0" borderId="4" xfId="0" applyFont="1" applyBorder="1" applyAlignment="1">
      <alignment horizontal="left" readingOrder="1"/>
    </xf>
    <xf numFmtId="0" fontId="5" fillId="0" borderId="17" xfId="0" applyFont="1" applyBorder="1" applyAlignment="1">
      <alignment horizontal="left" readingOrder="1"/>
    </xf>
    <xf numFmtId="0" fontId="4" fillId="0" borderId="22" xfId="0" applyFont="1" applyBorder="1" applyAlignment="1">
      <alignment horizontal="center" readingOrder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right" readingOrder="1"/>
    </xf>
    <xf numFmtId="0" fontId="0" fillId="0" borderId="19" xfId="0" applyBorder="1" applyAlignment="1">
      <alignment horizontal="center"/>
    </xf>
    <xf numFmtId="0" fontId="4" fillId="0" borderId="21" xfId="0" applyFont="1" applyBorder="1" applyAlignment="1">
      <alignment horizontal="right" readingOrder="1"/>
    </xf>
    <xf numFmtId="0" fontId="4" fillId="0" borderId="12" xfId="0" applyFont="1" applyBorder="1" applyAlignment="1">
      <alignment horizontal="right" readingOrder="1"/>
    </xf>
    <xf numFmtId="0" fontId="4" fillId="0" borderId="23" xfId="0" applyFont="1" applyBorder="1" applyAlignment="1">
      <alignment horizontal="right" readingOrder="1"/>
    </xf>
    <xf numFmtId="0" fontId="7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top"/>
    </xf>
    <xf numFmtId="11" fontId="2" fillId="0" borderId="4" xfId="0" applyNumberFormat="1" applyFont="1" applyBorder="1" applyAlignment="1">
      <alignment horizontal="center" vertical="top"/>
    </xf>
    <xf numFmtId="2" fontId="0" fillId="0" borderId="0" xfId="0" applyNumberFormat="1"/>
    <xf numFmtId="0" fontId="2" fillId="0" borderId="4" xfId="0" applyFont="1" applyBorder="1" applyAlignment="1">
      <alignment horizontal="right"/>
    </xf>
    <xf numFmtId="10" fontId="8" fillId="0" borderId="1" xfId="1" applyNumberFormat="1" applyFont="1" applyFill="1" applyBorder="1"/>
    <xf numFmtId="10" fontId="8" fillId="0" borderId="0" xfId="1" applyNumberFormat="1" applyFont="1" applyFill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2" fillId="0" borderId="20" xfId="0" applyFont="1" applyBorder="1"/>
    <xf numFmtId="0" fontId="0" fillId="0" borderId="20" xfId="0" applyBorder="1"/>
    <xf numFmtId="0" fontId="0" fillId="0" borderId="20" xfId="0" applyBorder="1" applyAlignment="1">
      <alignment horizontal="center"/>
    </xf>
    <xf numFmtId="9" fontId="0" fillId="0" borderId="20" xfId="3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49" fontId="9" fillId="0" borderId="4" xfId="0" applyNumberFormat="1" applyFont="1" applyBorder="1"/>
    <xf numFmtId="0" fontId="9" fillId="0" borderId="4" xfId="0" applyFont="1" applyBorder="1"/>
    <xf numFmtId="11" fontId="9" fillId="0" borderId="17" xfId="0" applyNumberFormat="1" applyFont="1" applyBorder="1"/>
    <xf numFmtId="0" fontId="3" fillId="0" borderId="14" xfId="0" applyFont="1" applyBorder="1" applyAlignment="1">
      <alignment horizontal="left"/>
    </xf>
    <xf numFmtId="49" fontId="3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1" fontId="4" fillId="0" borderId="15" xfId="0" applyNumberFormat="1" applyFont="1" applyBorder="1" applyAlignment="1">
      <alignment horizontal="right"/>
    </xf>
    <xf numFmtId="0" fontId="3" fillId="0" borderId="18" xfId="0" applyFont="1" applyBorder="1" applyAlignment="1">
      <alignment horizontal="left"/>
    </xf>
    <xf numFmtId="49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1" fontId="4" fillId="0" borderId="19" xfId="0" applyNumberFormat="1" applyFont="1" applyBorder="1" applyAlignment="1">
      <alignment horizontal="right"/>
    </xf>
    <xf numFmtId="0" fontId="3" fillId="0" borderId="18" xfId="0" applyFont="1" applyBorder="1" applyAlignment="1">
      <alignment horizontal="left" wrapText="1"/>
    </xf>
    <xf numFmtId="0" fontId="3" fillId="0" borderId="16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1" fontId="4" fillId="0" borderId="17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1" fontId="2" fillId="0" borderId="2" xfId="0" applyNumberFormat="1" applyFont="1" applyBorder="1" applyAlignment="1">
      <alignment horizontal="center" vertical="top" wrapText="1"/>
    </xf>
    <xf numFmtId="11" fontId="2" fillId="0" borderId="4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readingOrder="1"/>
    </xf>
    <xf numFmtId="0" fontId="5" fillId="0" borderId="7" xfId="0" applyFont="1" applyBorder="1" applyAlignment="1">
      <alignment horizontal="left" vertical="top" readingOrder="1"/>
    </xf>
    <xf numFmtId="0" fontId="5" fillId="0" borderId="8" xfId="0" applyFont="1" applyBorder="1" applyAlignment="1">
      <alignment horizontal="left" vertical="top" readingOrder="1"/>
    </xf>
    <xf numFmtId="0" fontId="5" fillId="0" borderId="11" xfId="0" applyFont="1" applyBorder="1" applyAlignment="1">
      <alignment horizontal="left" vertical="top" readingOrder="1"/>
    </xf>
    <xf numFmtId="0" fontId="5" fillId="0" borderId="21" xfId="0" applyFont="1" applyBorder="1" applyAlignment="1">
      <alignment horizontal="center" vertical="top" readingOrder="1"/>
    </xf>
    <xf numFmtId="0" fontId="5" fillId="0" borderId="12" xfId="0" applyFont="1" applyBorder="1" applyAlignment="1">
      <alignment horizontal="center" vertical="top" readingOrder="1"/>
    </xf>
    <xf numFmtId="0" fontId="5" fillId="0" borderId="14" xfId="0" applyFont="1" applyBorder="1" applyAlignment="1">
      <alignment horizontal="center" vertical="top" readingOrder="1"/>
    </xf>
    <xf numFmtId="0" fontId="5" fillId="0" borderId="2" xfId="0" applyFont="1" applyBorder="1" applyAlignment="1">
      <alignment horizontal="center" vertical="top" readingOrder="1"/>
    </xf>
    <xf numFmtId="0" fontId="5" fillId="0" borderId="15" xfId="0" applyFont="1" applyBorder="1" applyAlignment="1">
      <alignment horizontal="center" vertical="top" readingOrder="1"/>
    </xf>
    <xf numFmtId="0" fontId="2" fillId="2" borderId="2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1" fontId="2" fillId="0" borderId="0" xfId="0" applyNumberFormat="1" applyFont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9" fillId="11" borderId="14" xfId="0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11" borderId="15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2" borderId="19" xfId="0" applyFont="1" applyFill="1" applyBorder="1" applyAlignment="1">
      <alignment horizontal="center"/>
    </xf>
  </cellXfs>
  <cellStyles count="4">
    <cellStyle name="Normal" xfId="0" builtinId="0"/>
    <cellStyle name="Percent" xfId="3" builtinId="5"/>
    <cellStyle name="Percent 2" xfId="1" xr:uid="{00000000-0005-0000-0000-000002000000}"/>
    <cellStyle name="Percent 2 2" xfId="2" xr:uid="{879C5DA2-080C-EA4B-B26E-9F7E93C5CB38}"/>
  </cellStyles>
  <dxfs count="0"/>
  <tableStyles count="0" defaultTableStyle="TableStyleMedium9" defaultPivotStyle="PivotStyleMedium7"/>
  <colors>
    <mruColors>
      <color rgb="FFDFAEFF"/>
      <color rgb="FFF7AEFF"/>
      <color rgb="FFB95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ytest" connectionId="3" xr16:uid="{92E49D31-06F4-9940-ACE6-52679BCB9E8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mp" connectionId="4" xr16:uid="{81BDD1E7-4C52-2F49-8DC3-4EEBB8E4893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sher_test_set1B" connectionId="2" xr16:uid="{3EFA73CD-A1E2-6545-99AE-A607F5D843AC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sher_test_set1" connectionId="1" xr16:uid="{60329A74-AEA6-F047-A27B-AD9E80AA5FB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2E3A-F53E-8949-80AE-77393B62F3EA}">
  <dimension ref="A1:B12"/>
  <sheetViews>
    <sheetView tabSelected="1" zoomScale="110" zoomScaleNormal="110" workbookViewId="0"/>
  </sheetViews>
  <sheetFormatPr baseColWidth="10" defaultRowHeight="16" x14ac:dyDescent="0.2"/>
  <cols>
    <col min="2" max="2" width="125.5" customWidth="1"/>
  </cols>
  <sheetData>
    <row r="1" spans="1:2" x14ac:dyDescent="0.2">
      <c r="A1" s="3" t="s">
        <v>1056</v>
      </c>
    </row>
    <row r="2" spans="1:2" ht="17" customHeight="1" x14ac:dyDescent="0.2">
      <c r="A2" t="s">
        <v>1073</v>
      </c>
      <c r="B2" s="100" t="s">
        <v>1064</v>
      </c>
    </row>
    <row r="3" spans="1:2" x14ac:dyDescent="0.2">
      <c r="A3" t="s">
        <v>1074</v>
      </c>
      <c r="B3" t="s">
        <v>1065</v>
      </c>
    </row>
    <row r="4" spans="1:2" x14ac:dyDescent="0.2">
      <c r="A4" t="s">
        <v>1075</v>
      </c>
      <c r="B4" t="s">
        <v>1066</v>
      </c>
    </row>
    <row r="5" spans="1:2" x14ac:dyDescent="0.2">
      <c r="A5" t="s">
        <v>1076</v>
      </c>
      <c r="B5" t="s">
        <v>1067</v>
      </c>
    </row>
    <row r="6" spans="1:2" ht="17" customHeight="1" x14ac:dyDescent="0.2">
      <c r="A6" t="s">
        <v>1077</v>
      </c>
      <c r="B6" s="34" t="s">
        <v>1068</v>
      </c>
    </row>
    <row r="7" spans="1:2" ht="17" x14ac:dyDescent="0.2">
      <c r="A7" t="s">
        <v>1078</v>
      </c>
      <c r="B7" s="34" t="s">
        <v>1069</v>
      </c>
    </row>
    <row r="8" spans="1:2" x14ac:dyDescent="0.2">
      <c r="A8" t="s">
        <v>1079</v>
      </c>
      <c r="B8" t="s">
        <v>1070</v>
      </c>
    </row>
    <row r="9" spans="1:2" x14ac:dyDescent="0.2">
      <c r="A9" t="s">
        <v>1080</v>
      </c>
      <c r="B9" t="s">
        <v>1071</v>
      </c>
    </row>
    <row r="10" spans="1:2" ht="34" x14ac:dyDescent="0.2">
      <c r="A10" t="s">
        <v>1081</v>
      </c>
      <c r="B10" s="34" t="s">
        <v>1072</v>
      </c>
    </row>
    <row r="11" spans="1:2" x14ac:dyDescent="0.2">
      <c r="A11" t="s">
        <v>1103</v>
      </c>
      <c r="B11" t="s">
        <v>1101</v>
      </c>
    </row>
    <row r="12" spans="1:2" x14ac:dyDescent="0.2">
      <c r="A12" t="s">
        <v>1125</v>
      </c>
      <c r="B12" t="s">
        <v>1126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FC2B-B902-BD49-B318-FD0D940F6905}">
  <dimension ref="A1:P299"/>
  <sheetViews>
    <sheetView workbookViewId="0"/>
  </sheetViews>
  <sheetFormatPr baseColWidth="10" defaultRowHeight="16" x14ac:dyDescent="0.2"/>
  <cols>
    <col min="1" max="1" width="55.83203125" customWidth="1"/>
    <col min="2" max="2" width="11" bestFit="1" customWidth="1"/>
    <col min="3" max="4" width="12.33203125" customWidth="1"/>
    <col min="5" max="6" width="9" customWidth="1"/>
    <col min="7" max="7" width="11" bestFit="1" customWidth="1"/>
    <col min="8" max="8" width="14" bestFit="1" customWidth="1"/>
    <col min="9" max="9" width="12.83203125" customWidth="1"/>
    <col min="10" max="10" width="11.33203125" style="1" customWidth="1"/>
    <col min="11" max="11" width="8.33203125" customWidth="1"/>
  </cols>
  <sheetData>
    <row r="1" spans="1:16" ht="19" customHeight="1" x14ac:dyDescent="0.2"/>
    <row r="2" spans="1:16" ht="54" customHeight="1" x14ac:dyDescent="0.2">
      <c r="A2" s="192" t="s">
        <v>1050</v>
      </c>
      <c r="B2" s="201" t="s">
        <v>1049</v>
      </c>
      <c r="C2" s="169"/>
      <c r="D2" s="169"/>
      <c r="E2" s="169"/>
      <c r="F2" s="202"/>
      <c r="G2" s="201" t="s">
        <v>1057</v>
      </c>
      <c r="H2" s="169"/>
      <c r="I2" s="169"/>
      <c r="J2" s="169"/>
      <c r="K2" s="169"/>
    </row>
    <row r="3" spans="1:16" s="3" customFormat="1" ht="37" customHeight="1" x14ac:dyDescent="0.2">
      <c r="A3" s="193"/>
      <c r="B3" s="198" t="s">
        <v>1052</v>
      </c>
      <c r="C3" s="200" t="s">
        <v>1053</v>
      </c>
      <c r="D3" s="195" t="s">
        <v>1054</v>
      </c>
      <c r="E3" s="195" t="s">
        <v>1051</v>
      </c>
      <c r="F3" s="197"/>
      <c r="G3" s="198" t="s">
        <v>1052</v>
      </c>
      <c r="H3" s="200" t="s">
        <v>1053</v>
      </c>
      <c r="I3" s="195" t="s">
        <v>1054</v>
      </c>
      <c r="J3" s="196" t="s">
        <v>1051</v>
      </c>
      <c r="K3" s="196"/>
      <c r="M3"/>
      <c r="N3"/>
      <c r="O3"/>
      <c r="P3"/>
    </row>
    <row r="4" spans="1:16" s="3" customFormat="1" x14ac:dyDescent="0.2">
      <c r="A4" s="194"/>
      <c r="B4" s="199"/>
      <c r="C4" s="163"/>
      <c r="D4" s="170"/>
      <c r="E4" s="99" t="s">
        <v>0</v>
      </c>
      <c r="F4" s="128" t="s">
        <v>1</v>
      </c>
      <c r="G4" s="199"/>
      <c r="H4" s="163"/>
      <c r="I4" s="170"/>
      <c r="J4" s="129" t="s">
        <v>0</v>
      </c>
      <c r="K4" s="99" t="s">
        <v>1</v>
      </c>
      <c r="M4"/>
      <c r="N4"/>
      <c r="O4"/>
      <c r="P4"/>
    </row>
    <row r="5" spans="1:16" s="3" customFormat="1" x14ac:dyDescent="0.2">
      <c r="A5" t="s">
        <v>41</v>
      </c>
      <c r="B5">
        <v>17280</v>
      </c>
      <c r="C5">
        <v>20795</v>
      </c>
      <c r="D5" s="70">
        <f t="shared" ref="D5:D68" si="0">C5/335440</f>
        <v>6.1993202957309805E-2</v>
      </c>
      <c r="E5">
        <v>0</v>
      </c>
      <c r="F5" s="20">
        <v>16.078719006489301</v>
      </c>
      <c r="G5">
        <v>0</v>
      </c>
      <c r="H5">
        <v>7334</v>
      </c>
      <c r="I5" s="70">
        <f t="shared" ref="I5:I68" si="1">H5/133910</f>
        <v>5.4768127847061462E-2</v>
      </c>
      <c r="J5" s="11" t="s">
        <v>706</v>
      </c>
      <c r="K5" s="6" t="s">
        <v>706</v>
      </c>
      <c r="M5"/>
      <c r="N5"/>
      <c r="O5"/>
      <c r="P5"/>
    </row>
    <row r="6" spans="1:16" s="3" customFormat="1" x14ac:dyDescent="0.2">
      <c r="A6" t="s">
        <v>185</v>
      </c>
      <c r="B6">
        <v>7122</v>
      </c>
      <c r="C6">
        <v>9748</v>
      </c>
      <c r="D6" s="70">
        <f t="shared" si="0"/>
        <v>2.9060338659670878E-2</v>
      </c>
      <c r="E6">
        <v>0</v>
      </c>
      <c r="F6" s="20">
        <v>9.0060494085369598</v>
      </c>
      <c r="G6">
        <v>0</v>
      </c>
      <c r="H6">
        <v>3360</v>
      </c>
      <c r="I6" s="70">
        <f t="shared" si="1"/>
        <v>2.5091479351803451E-2</v>
      </c>
      <c r="J6" s="11" t="s">
        <v>706</v>
      </c>
      <c r="K6" s="6" t="s">
        <v>706</v>
      </c>
      <c r="M6"/>
      <c r="N6"/>
      <c r="O6"/>
      <c r="P6"/>
    </row>
    <row r="7" spans="1:16" s="3" customFormat="1" x14ac:dyDescent="0.2">
      <c r="A7" t="s">
        <v>186</v>
      </c>
      <c r="B7">
        <v>2868</v>
      </c>
      <c r="C7">
        <v>4000</v>
      </c>
      <c r="D7" s="70">
        <f t="shared" si="0"/>
        <v>1.1924636298592892E-2</v>
      </c>
      <c r="E7">
        <v>0</v>
      </c>
      <c r="F7" s="20">
        <v>7.7467717080182803</v>
      </c>
      <c r="G7">
        <v>0</v>
      </c>
      <c r="H7">
        <v>1392</v>
      </c>
      <c r="I7" s="70">
        <f t="shared" si="1"/>
        <v>1.0395041445747143E-2</v>
      </c>
      <c r="J7" s="11" t="s">
        <v>706</v>
      </c>
      <c r="K7" s="6" t="s">
        <v>706</v>
      </c>
      <c r="M7"/>
      <c r="N7"/>
      <c r="O7"/>
      <c r="P7"/>
    </row>
    <row r="8" spans="1:16" s="3" customFormat="1" x14ac:dyDescent="0.2">
      <c r="A8" t="s">
        <v>188</v>
      </c>
      <c r="B8">
        <v>1584</v>
      </c>
      <c r="C8">
        <v>2844</v>
      </c>
      <c r="D8" s="70">
        <f t="shared" si="0"/>
        <v>8.4784164082995477E-3</v>
      </c>
      <c r="E8">
        <v>0</v>
      </c>
      <c r="F8" s="20">
        <v>5.7951762929509103</v>
      </c>
      <c r="G8">
        <v>0</v>
      </c>
      <c r="H8">
        <v>1042</v>
      </c>
      <c r="I8" s="70">
        <f t="shared" si="1"/>
        <v>7.7813456799342845E-3</v>
      </c>
      <c r="J8" s="11" t="s">
        <v>706</v>
      </c>
      <c r="K8" s="6" t="s">
        <v>706</v>
      </c>
      <c r="M8"/>
      <c r="N8"/>
      <c r="O8"/>
      <c r="P8"/>
    </row>
    <row r="9" spans="1:16" x14ac:dyDescent="0.2">
      <c r="A9" t="s">
        <v>239</v>
      </c>
      <c r="B9">
        <v>1009</v>
      </c>
      <c r="C9">
        <v>4544</v>
      </c>
      <c r="D9" s="70">
        <f t="shared" si="0"/>
        <v>1.3546386835201527E-2</v>
      </c>
      <c r="E9" s="1">
        <v>8.3374460992344201E-100</v>
      </c>
      <c r="F9" s="20">
        <v>2.2583522085492298</v>
      </c>
      <c r="G9">
        <v>0</v>
      </c>
      <c r="H9">
        <v>1554</v>
      </c>
      <c r="I9" s="70">
        <f t="shared" si="1"/>
        <v>1.1604809200209096E-2</v>
      </c>
      <c r="J9" s="11" t="s">
        <v>706</v>
      </c>
      <c r="K9" s="6" t="s">
        <v>706</v>
      </c>
    </row>
    <row r="10" spans="1:16" x14ac:dyDescent="0.2">
      <c r="A10" t="s">
        <v>254</v>
      </c>
      <c r="B10">
        <v>10750</v>
      </c>
      <c r="C10">
        <v>64311</v>
      </c>
      <c r="D10" s="70">
        <f t="shared" si="0"/>
        <v>0.19172132124970187</v>
      </c>
      <c r="E10">
        <v>0</v>
      </c>
      <c r="F10" s="20">
        <v>1.9883292355937301</v>
      </c>
      <c r="G10">
        <v>3277</v>
      </c>
      <c r="H10">
        <v>23840</v>
      </c>
      <c r="I10" s="70">
        <f t="shared" si="1"/>
        <v>0.1780300201627959</v>
      </c>
      <c r="J10" s="1">
        <v>3.0934740372482302E-75</v>
      </c>
      <c r="K10" s="20">
        <v>1.4959412199186699</v>
      </c>
    </row>
    <row r="11" spans="1:16" x14ac:dyDescent="0.2">
      <c r="A11" t="s">
        <v>246</v>
      </c>
      <c r="B11">
        <v>5765</v>
      </c>
      <c r="C11">
        <v>29128</v>
      </c>
      <c r="D11" s="70">
        <f t="shared" si="0"/>
        <v>8.6835201526353448E-2</v>
      </c>
      <c r="E11">
        <v>0</v>
      </c>
      <c r="F11" s="20">
        <v>2.18239827690482</v>
      </c>
      <c r="G11">
        <v>1664</v>
      </c>
      <c r="H11">
        <v>10903</v>
      </c>
      <c r="I11" s="70">
        <f t="shared" si="1"/>
        <v>8.1420356956164591E-2</v>
      </c>
      <c r="J11" s="1">
        <v>5.8595874910053103E-58</v>
      </c>
      <c r="K11" s="20">
        <v>1.60083695719068</v>
      </c>
    </row>
    <row r="12" spans="1:16" x14ac:dyDescent="0.2">
      <c r="A12" t="s">
        <v>222</v>
      </c>
      <c r="B12">
        <v>6401</v>
      </c>
      <c r="C12">
        <v>26988</v>
      </c>
      <c r="D12" s="70">
        <f t="shared" si="0"/>
        <v>8.0455521106606254E-2</v>
      </c>
      <c r="E12">
        <v>0</v>
      </c>
      <c r="F12" s="20">
        <v>2.6952978246694701</v>
      </c>
      <c r="G12">
        <v>1502</v>
      </c>
      <c r="H12">
        <v>10019</v>
      </c>
      <c r="I12" s="70">
        <f t="shared" si="1"/>
        <v>7.4818908221940109E-2</v>
      </c>
      <c r="J12" s="1">
        <v>4.2183558750718899E-48</v>
      </c>
      <c r="K12" s="20">
        <v>1.5621991843563201</v>
      </c>
    </row>
    <row r="13" spans="1:16" x14ac:dyDescent="0.2">
      <c r="A13" t="s">
        <v>200</v>
      </c>
      <c r="B13">
        <v>12234</v>
      </c>
      <c r="C13">
        <v>42855</v>
      </c>
      <c r="D13" s="70">
        <f t="shared" si="0"/>
        <v>0.12775757214404962</v>
      </c>
      <c r="E13">
        <v>0</v>
      </c>
      <c r="F13" s="20">
        <v>3.91979327680848</v>
      </c>
      <c r="G13">
        <v>3173</v>
      </c>
      <c r="H13">
        <v>15819</v>
      </c>
      <c r="I13" s="70">
        <f t="shared" si="1"/>
        <v>0.11813158091255321</v>
      </c>
      <c r="J13" s="1">
        <v>1.7627087184385101E-284</v>
      </c>
      <c r="K13" s="20">
        <v>2.3182673487576602</v>
      </c>
    </row>
    <row r="14" spans="1:16" x14ac:dyDescent="0.2">
      <c r="A14" t="s">
        <v>250</v>
      </c>
      <c r="B14">
        <v>7081</v>
      </c>
      <c r="C14">
        <v>37769</v>
      </c>
      <c r="D14" s="70">
        <f t="shared" si="0"/>
        <v>0.11259539709038874</v>
      </c>
      <c r="E14">
        <v>0</v>
      </c>
      <c r="F14" s="20">
        <v>2.1088996243312601</v>
      </c>
      <c r="G14">
        <v>2149</v>
      </c>
      <c r="H14">
        <v>14162</v>
      </c>
      <c r="I14" s="70">
        <f t="shared" si="1"/>
        <v>0.10575759838697633</v>
      </c>
      <c r="J14" s="1">
        <v>9.4056904092905895E-75</v>
      </c>
      <c r="K14" s="20">
        <v>1.6163437282286</v>
      </c>
    </row>
    <row r="15" spans="1:16" x14ac:dyDescent="0.2">
      <c r="A15" t="s">
        <v>217</v>
      </c>
      <c r="B15">
        <v>6971</v>
      </c>
      <c r="C15">
        <v>27038</v>
      </c>
      <c r="D15" s="70">
        <f t="shared" si="0"/>
        <v>8.060457906033866E-2</v>
      </c>
      <c r="E15">
        <v>0</v>
      </c>
      <c r="F15" s="20">
        <v>2.9920284435873099</v>
      </c>
      <c r="G15">
        <v>2126</v>
      </c>
      <c r="H15">
        <v>10005</v>
      </c>
      <c r="I15" s="70">
        <f t="shared" si="1"/>
        <v>7.4714360391307591E-2</v>
      </c>
      <c r="J15" s="1">
        <v>3.9932284909122702E-206</v>
      </c>
      <c r="K15" s="20">
        <v>2.33710594359823</v>
      </c>
    </row>
    <row r="16" spans="1:16" x14ac:dyDescent="0.2">
      <c r="A16" t="s">
        <v>225</v>
      </c>
      <c r="B16">
        <v>5763</v>
      </c>
      <c r="C16">
        <v>24632</v>
      </c>
      <c r="D16" s="70">
        <f t="shared" si="0"/>
        <v>7.3431910326735031E-2</v>
      </c>
      <c r="E16">
        <v>0</v>
      </c>
      <c r="F16" s="20">
        <v>2.61753343676788</v>
      </c>
      <c r="G16">
        <v>1671</v>
      </c>
      <c r="H16">
        <v>9234</v>
      </c>
      <c r="I16" s="70">
        <f t="shared" si="1"/>
        <v>6.8956762004331262E-2</v>
      </c>
      <c r="J16" s="1">
        <v>2.8783843668978602E-105</v>
      </c>
      <c r="K16" s="20">
        <v>1.92507364786604</v>
      </c>
    </row>
    <row r="17" spans="1:11" x14ac:dyDescent="0.2">
      <c r="A17" t="s">
        <v>285</v>
      </c>
      <c r="B17">
        <v>12031</v>
      </c>
      <c r="C17">
        <v>84577</v>
      </c>
      <c r="D17" s="70">
        <f t="shared" si="0"/>
        <v>0.25213749105652278</v>
      </c>
      <c r="E17">
        <v>0</v>
      </c>
      <c r="F17" s="20">
        <v>1.6587538452438699</v>
      </c>
      <c r="G17">
        <v>4050</v>
      </c>
      <c r="H17">
        <v>32349</v>
      </c>
      <c r="I17" s="70">
        <f t="shared" si="1"/>
        <v>0.24157269808080054</v>
      </c>
      <c r="J17" s="1">
        <v>1.44464583151584E-52</v>
      </c>
      <c r="K17" s="20">
        <v>1.36121496860597</v>
      </c>
    </row>
    <row r="18" spans="1:11" x14ac:dyDescent="0.2">
      <c r="A18" t="s">
        <v>80</v>
      </c>
      <c r="B18">
        <v>3477</v>
      </c>
      <c r="C18">
        <v>13368</v>
      </c>
      <c r="D18" s="70">
        <f t="shared" si="0"/>
        <v>3.9852134509897448E-2</v>
      </c>
      <c r="E18">
        <v>0</v>
      </c>
      <c r="F18" s="20">
        <v>2.78608274241933</v>
      </c>
      <c r="G18">
        <v>977</v>
      </c>
      <c r="H18">
        <v>5165</v>
      </c>
      <c r="I18" s="70">
        <f t="shared" si="1"/>
        <v>3.8570681801209768E-2</v>
      </c>
      <c r="J18" s="1">
        <v>6.5636619080303397E-68</v>
      </c>
      <c r="K18" s="20">
        <v>1.9617647103160301</v>
      </c>
    </row>
    <row r="19" spans="1:11" s="3" customFormat="1" x14ac:dyDescent="0.2">
      <c r="A19" t="s">
        <v>249</v>
      </c>
      <c r="B19">
        <v>4624</v>
      </c>
      <c r="C19">
        <v>24021</v>
      </c>
      <c r="D19" s="70">
        <f t="shared" si="0"/>
        <v>7.1610422132124971E-2</v>
      </c>
      <c r="E19">
        <v>0</v>
      </c>
      <c r="F19" s="20">
        <v>2.07287337318215</v>
      </c>
      <c r="G19">
        <v>1143</v>
      </c>
      <c r="H19">
        <v>8766</v>
      </c>
      <c r="I19" s="70">
        <f t="shared" si="1"/>
        <v>6.5461877380330075E-2</v>
      </c>
      <c r="J19" s="1">
        <v>2.27619027877599E-17</v>
      </c>
      <c r="K19" s="20">
        <v>1.3322563285901601</v>
      </c>
    </row>
    <row r="20" spans="1:11" x14ac:dyDescent="0.2">
      <c r="A20" t="s">
        <v>202</v>
      </c>
      <c r="B20">
        <v>3921</v>
      </c>
      <c r="C20">
        <v>10793</v>
      </c>
      <c r="D20" s="70">
        <f t="shared" si="0"/>
        <v>3.2175649892678272E-2</v>
      </c>
      <c r="E20">
        <v>0</v>
      </c>
      <c r="F20" s="20">
        <v>3.9817111949486201</v>
      </c>
      <c r="G20">
        <v>745</v>
      </c>
      <c r="H20">
        <v>3887</v>
      </c>
      <c r="I20" s="70">
        <f t="shared" si="1"/>
        <v>2.9026958404898811E-2</v>
      </c>
      <c r="J20" s="1">
        <v>2.1060623650374701E-53</v>
      </c>
      <c r="K20" s="20">
        <v>1.97066414434465</v>
      </c>
    </row>
    <row r="21" spans="1:11" s="3" customFormat="1" x14ac:dyDescent="0.2">
      <c r="A21" t="s">
        <v>60</v>
      </c>
      <c r="B21">
        <v>9951</v>
      </c>
      <c r="C21">
        <v>48141</v>
      </c>
      <c r="D21" s="70">
        <f t="shared" si="0"/>
        <v>0.14351597901264013</v>
      </c>
      <c r="E21">
        <v>0</v>
      </c>
      <c r="F21" s="20">
        <v>2.5170727735002698</v>
      </c>
      <c r="G21">
        <v>2985</v>
      </c>
      <c r="H21">
        <v>18902</v>
      </c>
      <c r="I21" s="70">
        <f t="shared" si="1"/>
        <v>0.14115450675827049</v>
      </c>
      <c r="J21" s="1">
        <v>4.6152089984052199E-128</v>
      </c>
      <c r="K21" s="20">
        <v>1.74532774269255</v>
      </c>
    </row>
    <row r="22" spans="1:11" x14ac:dyDescent="0.2">
      <c r="A22" t="s">
        <v>194</v>
      </c>
      <c r="B22">
        <v>1172</v>
      </c>
      <c r="C22">
        <v>2217</v>
      </c>
      <c r="D22" s="70">
        <f t="shared" si="0"/>
        <v>6.6092296684951111E-3</v>
      </c>
      <c r="E22">
        <v>0</v>
      </c>
      <c r="F22" s="20">
        <v>5.4424086225903503</v>
      </c>
      <c r="G22">
        <v>179</v>
      </c>
      <c r="H22">
        <v>861</v>
      </c>
      <c r="I22" s="70">
        <f t="shared" si="1"/>
        <v>6.4296915838996339E-3</v>
      </c>
      <c r="J22" s="1">
        <v>1.7818041648906101E-16</v>
      </c>
      <c r="K22" s="20">
        <v>2.09358518769332</v>
      </c>
    </row>
    <row r="23" spans="1:11" x14ac:dyDescent="0.2">
      <c r="A23" t="s">
        <v>258</v>
      </c>
      <c r="B23">
        <v>5236</v>
      </c>
      <c r="C23">
        <v>29686</v>
      </c>
      <c r="D23" s="70">
        <f t="shared" si="0"/>
        <v>8.8498688290007149E-2</v>
      </c>
      <c r="E23" s="1">
        <v>0</v>
      </c>
      <c r="F23" s="20">
        <v>1.9051060278520999</v>
      </c>
      <c r="G23">
        <v>1400</v>
      </c>
      <c r="H23">
        <v>11131</v>
      </c>
      <c r="I23" s="70">
        <f t="shared" si="1"/>
        <v>8.3122993055036967E-2</v>
      </c>
      <c r="J23" s="1">
        <v>1.8900884184840099E-16</v>
      </c>
      <c r="K23" s="20">
        <v>1.2878379470959</v>
      </c>
    </row>
    <row r="24" spans="1:11" x14ac:dyDescent="0.2">
      <c r="A24" t="s">
        <v>208</v>
      </c>
      <c r="B24">
        <v>5248</v>
      </c>
      <c r="C24">
        <v>17204</v>
      </c>
      <c r="D24" s="70">
        <f t="shared" si="0"/>
        <v>5.1287860720248032E-2</v>
      </c>
      <c r="E24">
        <v>0</v>
      </c>
      <c r="F24" s="20">
        <v>3.43072600689568</v>
      </c>
      <c r="G24">
        <v>1234</v>
      </c>
      <c r="H24">
        <v>6376</v>
      </c>
      <c r="I24" s="70">
        <f t="shared" si="1"/>
        <v>4.7614069150922263E-2</v>
      </c>
      <c r="J24" s="1">
        <v>5.7639214425799401E-92</v>
      </c>
      <c r="K24" s="20">
        <v>2.0303238452912802</v>
      </c>
    </row>
    <row r="25" spans="1:11" x14ac:dyDescent="0.2">
      <c r="A25" t="s">
        <v>37</v>
      </c>
      <c r="B25">
        <v>8219</v>
      </c>
      <c r="C25">
        <v>50668</v>
      </c>
      <c r="D25" s="70">
        <f t="shared" si="0"/>
        <v>0.15104936799427618</v>
      </c>
      <c r="E25">
        <v>0</v>
      </c>
      <c r="F25" s="20">
        <v>1.8239454136159701</v>
      </c>
      <c r="G25">
        <v>2320</v>
      </c>
      <c r="H25">
        <v>18985</v>
      </c>
      <c r="I25" s="70">
        <f t="shared" si="1"/>
        <v>0.14177432603987752</v>
      </c>
      <c r="J25" s="1">
        <v>5.0734648562520002E-22</v>
      </c>
      <c r="K25" s="20">
        <v>1.26853985034252</v>
      </c>
    </row>
    <row r="26" spans="1:11" x14ac:dyDescent="0.2">
      <c r="A26" t="s">
        <v>263</v>
      </c>
      <c r="B26">
        <v>15244</v>
      </c>
      <c r="C26">
        <v>104277</v>
      </c>
      <c r="D26" s="70">
        <f t="shared" si="0"/>
        <v>0.31086632482709275</v>
      </c>
      <c r="E26">
        <v>0</v>
      </c>
      <c r="F26" s="20">
        <v>1.84669331591423</v>
      </c>
      <c r="G26">
        <v>4993</v>
      </c>
      <c r="H26">
        <v>40057</v>
      </c>
      <c r="I26" s="70">
        <f t="shared" si="1"/>
        <v>0.29913374654618774</v>
      </c>
      <c r="J26" s="1">
        <v>1.36441449621447E-67</v>
      </c>
      <c r="K26" s="20">
        <v>1.3930363939382799</v>
      </c>
    </row>
    <row r="27" spans="1:11" x14ac:dyDescent="0.2">
      <c r="A27" t="s">
        <v>247</v>
      </c>
      <c r="B27">
        <v>4929</v>
      </c>
      <c r="C27">
        <v>25327</v>
      </c>
      <c r="D27" s="70">
        <f t="shared" si="0"/>
        <v>7.5503815883615544E-2</v>
      </c>
      <c r="E27">
        <v>0</v>
      </c>
      <c r="F27" s="20">
        <v>2.1091148301863498</v>
      </c>
      <c r="G27">
        <v>1405</v>
      </c>
      <c r="H27">
        <v>9323</v>
      </c>
      <c r="I27" s="70">
        <f t="shared" si="1"/>
        <v>6.9621387499066531E-2</v>
      </c>
      <c r="J27" s="1">
        <v>7.0965088655538597E-46</v>
      </c>
      <c r="K27" s="20">
        <v>1.56644602864802</v>
      </c>
    </row>
    <row r="28" spans="1:11" x14ac:dyDescent="0.2">
      <c r="A28" t="s">
        <v>257</v>
      </c>
      <c r="B28">
        <v>4524</v>
      </c>
      <c r="C28">
        <v>23218</v>
      </c>
      <c r="D28" s="70">
        <f t="shared" si="0"/>
        <v>6.9216551395182443E-2</v>
      </c>
      <c r="E28">
        <v>0</v>
      </c>
      <c r="F28" s="20">
        <v>2.0963456683670101</v>
      </c>
      <c r="G28">
        <v>1227</v>
      </c>
      <c r="H28">
        <v>8716</v>
      </c>
      <c r="I28" s="70">
        <f t="shared" si="1"/>
        <v>6.5088492270928236E-2</v>
      </c>
      <c r="J28" s="1">
        <v>5.4822530052616401E-29</v>
      </c>
      <c r="K28" s="20">
        <v>1.4488774095710799</v>
      </c>
    </row>
    <row r="29" spans="1:11" x14ac:dyDescent="0.2">
      <c r="A29" t="s">
        <v>231</v>
      </c>
      <c r="B29">
        <v>4392</v>
      </c>
      <c r="C29">
        <v>19106</v>
      </c>
      <c r="D29" s="70">
        <f t="shared" si="0"/>
        <v>5.6958025280228954E-2</v>
      </c>
      <c r="E29">
        <v>0</v>
      </c>
      <c r="F29" s="20">
        <v>2.4944147495338198</v>
      </c>
      <c r="G29">
        <v>1407</v>
      </c>
      <c r="H29">
        <v>7686</v>
      </c>
      <c r="I29" s="70">
        <f t="shared" si="1"/>
        <v>5.7396759017250394E-2</v>
      </c>
      <c r="J29" s="1">
        <v>1.15725296656355E-90</v>
      </c>
      <c r="K29" s="20">
        <v>1.92814675187218</v>
      </c>
    </row>
    <row r="30" spans="1:11" s="3" customFormat="1" x14ac:dyDescent="0.2">
      <c r="A30" t="s">
        <v>281</v>
      </c>
      <c r="B30">
        <v>19758</v>
      </c>
      <c r="C30">
        <v>153113</v>
      </c>
      <c r="D30" s="70">
        <f t="shared" si="0"/>
        <v>0.45645420939661341</v>
      </c>
      <c r="E30">
        <v>0</v>
      </c>
      <c r="F30" s="20">
        <v>1.7066165364532</v>
      </c>
      <c r="G30">
        <v>6893</v>
      </c>
      <c r="H30">
        <v>59843</v>
      </c>
      <c r="I30" s="70">
        <f t="shared" si="1"/>
        <v>0.44688970203868272</v>
      </c>
      <c r="J30" s="1">
        <v>7.1422393780910605E-51</v>
      </c>
      <c r="K30" s="20">
        <v>1.3129114595967399</v>
      </c>
    </row>
    <row r="31" spans="1:11" s="3" customFormat="1" x14ac:dyDescent="0.2">
      <c r="A31" t="s">
        <v>183</v>
      </c>
      <c r="B31">
        <v>14239</v>
      </c>
      <c r="C31">
        <v>24240</v>
      </c>
      <c r="D31" s="70">
        <f t="shared" si="0"/>
        <v>7.2263295969472938E-2</v>
      </c>
      <c r="E31">
        <v>0</v>
      </c>
      <c r="F31" s="20">
        <v>9.4694114683694597</v>
      </c>
      <c r="G31">
        <v>5363</v>
      </c>
      <c r="H31">
        <v>9182</v>
      </c>
      <c r="I31" s="70">
        <f t="shared" si="1"/>
        <v>6.8568441490553356E-2</v>
      </c>
      <c r="J31" s="1">
        <v>0</v>
      </c>
      <c r="K31" s="20">
        <v>9.0746154657419495</v>
      </c>
    </row>
    <row r="32" spans="1:11" x14ac:dyDescent="0.2">
      <c r="A32" t="s">
        <v>187</v>
      </c>
      <c r="B32">
        <v>3749</v>
      </c>
      <c r="C32">
        <v>5659</v>
      </c>
      <c r="D32" s="70">
        <f t="shared" si="0"/>
        <v>1.6870379203434295E-2</v>
      </c>
      <c r="E32">
        <v>0</v>
      </c>
      <c r="F32" s="20">
        <v>7.33252414451756</v>
      </c>
      <c r="G32">
        <v>1234</v>
      </c>
      <c r="H32">
        <v>2135</v>
      </c>
      <c r="I32" s="70">
        <f t="shared" si="1"/>
        <v>1.5943544171458442E-2</v>
      </c>
      <c r="J32" s="1">
        <v>0</v>
      </c>
      <c r="K32" s="20">
        <v>6.2645157333680404</v>
      </c>
    </row>
    <row r="33" spans="1:11" x14ac:dyDescent="0.2">
      <c r="A33" t="s">
        <v>203</v>
      </c>
      <c r="B33">
        <v>1812</v>
      </c>
      <c r="C33">
        <v>5091</v>
      </c>
      <c r="D33" s="70">
        <f t="shared" si="0"/>
        <v>1.5177080849034104E-2</v>
      </c>
      <c r="E33">
        <v>0</v>
      </c>
      <c r="F33" s="20">
        <v>3.7051680257581698</v>
      </c>
      <c r="G33">
        <v>377</v>
      </c>
      <c r="H33">
        <v>2036</v>
      </c>
      <c r="I33" s="70">
        <f t="shared" si="1"/>
        <v>1.5204241654842805E-2</v>
      </c>
      <c r="J33" s="1">
        <v>4.5916092788385597E-25</v>
      </c>
      <c r="K33" s="20">
        <v>1.8762264533842301</v>
      </c>
    </row>
    <row r="34" spans="1:11" x14ac:dyDescent="0.2">
      <c r="A34" t="s">
        <v>267</v>
      </c>
      <c r="B34">
        <v>7936</v>
      </c>
      <c r="C34">
        <v>49787</v>
      </c>
      <c r="D34" s="70">
        <f t="shared" si="0"/>
        <v>0.14842296684951109</v>
      </c>
      <c r="E34">
        <v>0</v>
      </c>
      <c r="F34" s="20">
        <v>1.77802439693507</v>
      </c>
      <c r="G34">
        <v>2170</v>
      </c>
      <c r="H34">
        <v>18498</v>
      </c>
      <c r="I34" s="70">
        <f t="shared" si="1"/>
        <v>0.13813755507430364</v>
      </c>
      <c r="J34" s="1">
        <v>8.9887178084787098E-14</v>
      </c>
      <c r="K34" s="20">
        <v>1.2065732645623799</v>
      </c>
    </row>
    <row r="35" spans="1:11" x14ac:dyDescent="0.2">
      <c r="A35" t="s">
        <v>235</v>
      </c>
      <c r="B35">
        <v>3207</v>
      </c>
      <c r="C35">
        <v>13854</v>
      </c>
      <c r="D35" s="70">
        <f t="shared" si="0"/>
        <v>4.1300977820176485E-2</v>
      </c>
      <c r="E35">
        <v>0</v>
      </c>
      <c r="F35" s="20">
        <v>2.4538434059388101</v>
      </c>
      <c r="G35">
        <v>980</v>
      </c>
      <c r="H35">
        <v>5345</v>
      </c>
      <c r="I35" s="70">
        <f t="shared" si="1"/>
        <v>3.991486819505638E-2</v>
      </c>
      <c r="J35" s="1">
        <v>1.39232612703321E-62</v>
      </c>
      <c r="K35" s="20">
        <v>1.8993596038868601</v>
      </c>
    </row>
    <row r="36" spans="1:11" s="3" customFormat="1" x14ac:dyDescent="0.2">
      <c r="A36" t="s">
        <v>289</v>
      </c>
      <c r="B36">
        <v>11527</v>
      </c>
      <c r="C36">
        <v>78943</v>
      </c>
      <c r="D36" s="70">
        <f t="shared" si="0"/>
        <v>0.23534164082995468</v>
      </c>
      <c r="E36">
        <v>0</v>
      </c>
      <c r="F36" s="20">
        <v>1.70106615564774</v>
      </c>
      <c r="G36">
        <v>4174</v>
      </c>
      <c r="H36">
        <v>30902</v>
      </c>
      <c r="I36" s="70">
        <f t="shared" si="1"/>
        <v>0.23076693301471138</v>
      </c>
      <c r="J36" s="1">
        <v>1.9555188934518799E-92</v>
      </c>
      <c r="K36" s="20">
        <v>1.5095438794718501</v>
      </c>
    </row>
    <row r="37" spans="1:11" x14ac:dyDescent="0.2">
      <c r="A37" t="s">
        <v>184</v>
      </c>
      <c r="B37">
        <v>10423</v>
      </c>
      <c r="C37">
        <v>15514</v>
      </c>
      <c r="D37" s="70">
        <f t="shared" si="0"/>
        <v>4.6249701884092533E-2</v>
      </c>
      <c r="E37">
        <v>0</v>
      </c>
      <c r="F37" s="20">
        <v>9.2965391506585107</v>
      </c>
      <c r="G37">
        <v>2076</v>
      </c>
      <c r="H37">
        <v>5568</v>
      </c>
      <c r="I37" s="70">
        <f t="shared" si="1"/>
        <v>4.1580165782988572E-2</v>
      </c>
      <c r="J37" s="1">
        <v>0</v>
      </c>
      <c r="K37" s="20">
        <v>4.2291167111599099</v>
      </c>
    </row>
    <row r="38" spans="1:11" s="3" customFormat="1" x14ac:dyDescent="0.2">
      <c r="A38" t="s">
        <v>261</v>
      </c>
      <c r="B38">
        <v>5116</v>
      </c>
      <c r="C38">
        <v>28281</v>
      </c>
      <c r="D38" s="70">
        <f t="shared" si="0"/>
        <v>8.4310159790126404E-2</v>
      </c>
      <c r="E38">
        <v>0</v>
      </c>
      <c r="F38" s="20">
        <v>1.95459116375296</v>
      </c>
      <c r="G38">
        <v>1533</v>
      </c>
      <c r="H38">
        <v>11031</v>
      </c>
      <c r="I38" s="70">
        <f t="shared" si="1"/>
        <v>8.237622283623329E-2</v>
      </c>
      <c r="J38" s="1">
        <v>4.6911143721623097E-34</v>
      </c>
      <c r="K38" s="20">
        <v>1.4400945776277401</v>
      </c>
    </row>
    <row r="39" spans="1:11" x14ac:dyDescent="0.2">
      <c r="A39" t="s">
        <v>192</v>
      </c>
      <c r="B39">
        <v>816</v>
      </c>
      <c r="C39">
        <v>1130</v>
      </c>
      <c r="D39" s="70">
        <f t="shared" si="0"/>
        <v>3.368709754352492E-3</v>
      </c>
      <c r="E39">
        <v>0</v>
      </c>
      <c r="F39" s="20">
        <v>7.3767521947638697</v>
      </c>
      <c r="G39">
        <v>156</v>
      </c>
      <c r="H39">
        <v>447</v>
      </c>
      <c r="I39" s="70">
        <f t="shared" si="1"/>
        <v>3.3380628780524235E-3</v>
      </c>
      <c r="J39" s="1">
        <v>1.94022136269021E-33</v>
      </c>
      <c r="K39" s="20">
        <v>3.5192265135536398</v>
      </c>
    </row>
    <row r="40" spans="1:11" s="3" customFormat="1" x14ac:dyDescent="0.2">
      <c r="A40" t="s">
        <v>218</v>
      </c>
      <c r="B40">
        <v>2491</v>
      </c>
      <c r="C40">
        <v>9022</v>
      </c>
      <c r="D40" s="70">
        <f t="shared" si="0"/>
        <v>2.6896017171476268E-2</v>
      </c>
      <c r="E40">
        <v>0</v>
      </c>
      <c r="F40" s="20">
        <v>2.9021739734943099</v>
      </c>
      <c r="G40">
        <v>752</v>
      </c>
      <c r="H40">
        <v>3465</v>
      </c>
      <c r="I40" s="70">
        <f t="shared" si="1"/>
        <v>2.5875588081547309E-2</v>
      </c>
      <c r="J40" s="1">
        <v>1.4476128981798901E-72</v>
      </c>
      <c r="K40" s="20">
        <v>2.2400180496290898</v>
      </c>
    </row>
    <row r="41" spans="1:11" x14ac:dyDescent="0.2">
      <c r="A41" t="s">
        <v>58</v>
      </c>
      <c r="B41">
        <v>7868</v>
      </c>
      <c r="C41">
        <v>19008</v>
      </c>
      <c r="D41" s="70">
        <f t="shared" si="0"/>
        <v>5.666587169091343E-2</v>
      </c>
      <c r="E41">
        <v>0</v>
      </c>
      <c r="F41" s="20">
        <v>5.1011476185151601</v>
      </c>
      <c r="G41">
        <v>1710</v>
      </c>
      <c r="H41">
        <v>7014</v>
      </c>
      <c r="I41" s="70">
        <f t="shared" si="1"/>
        <v>5.2378463146889702E-2</v>
      </c>
      <c r="J41" s="1">
        <v>5.4660828330856795E-215</v>
      </c>
      <c r="K41" s="20">
        <v>2.64847005020507</v>
      </c>
    </row>
    <row r="42" spans="1:11" x14ac:dyDescent="0.2">
      <c r="A42" t="s">
        <v>279</v>
      </c>
      <c r="B42">
        <v>6704</v>
      </c>
      <c r="C42">
        <v>40709</v>
      </c>
      <c r="D42" s="70">
        <f t="shared" si="0"/>
        <v>0.12136000476985452</v>
      </c>
      <c r="E42">
        <v>0</v>
      </c>
      <c r="F42" s="20">
        <v>1.8082875513741099</v>
      </c>
      <c r="G42">
        <v>2281</v>
      </c>
      <c r="H42">
        <v>15450</v>
      </c>
      <c r="I42" s="70">
        <f t="shared" si="1"/>
        <v>0.11537599880516765</v>
      </c>
      <c r="J42" s="1">
        <v>9.1431244989072598E-71</v>
      </c>
      <c r="K42" s="20">
        <v>1.57416963737087</v>
      </c>
    </row>
    <row r="43" spans="1:11" x14ac:dyDescent="0.2">
      <c r="A43" t="s">
        <v>275</v>
      </c>
      <c r="B43">
        <v>11939</v>
      </c>
      <c r="C43">
        <v>78936</v>
      </c>
      <c r="D43" s="70">
        <f t="shared" si="0"/>
        <v>0.23532077271643215</v>
      </c>
      <c r="E43">
        <v>0</v>
      </c>
      <c r="F43" s="20">
        <v>1.79561558767581</v>
      </c>
      <c r="G43">
        <v>4044</v>
      </c>
      <c r="H43">
        <v>29918</v>
      </c>
      <c r="I43" s="70">
        <f t="shared" si="1"/>
        <v>0.22341871406168323</v>
      </c>
      <c r="J43" s="1">
        <v>4.86261701947047E-89</v>
      </c>
      <c r="K43" s="20">
        <v>1.5038509187301901</v>
      </c>
    </row>
    <row r="44" spans="1:11" x14ac:dyDescent="0.2">
      <c r="A44" t="s">
        <v>229</v>
      </c>
      <c r="B44">
        <v>3329</v>
      </c>
      <c r="C44">
        <v>13784</v>
      </c>
      <c r="D44" s="70">
        <f t="shared" si="0"/>
        <v>4.109229668495111E-2</v>
      </c>
      <c r="E44">
        <v>0</v>
      </c>
      <c r="F44" s="20">
        <v>2.57102488155236</v>
      </c>
      <c r="G44">
        <v>805</v>
      </c>
      <c r="H44">
        <v>5123</v>
      </c>
      <c r="I44" s="70">
        <f t="shared" si="1"/>
        <v>3.8257038309312222E-2</v>
      </c>
      <c r="J44" s="1">
        <v>6.6560109044706802E-31</v>
      </c>
      <c r="K44" s="20">
        <v>1.6078734583624701</v>
      </c>
    </row>
    <row r="45" spans="1:11" s="3" customFormat="1" x14ac:dyDescent="0.2">
      <c r="A45" t="s">
        <v>272</v>
      </c>
      <c r="B45">
        <v>8897</v>
      </c>
      <c r="C45">
        <v>53907</v>
      </c>
      <c r="D45" s="70">
        <f t="shared" si="0"/>
        <v>0.16070534223706176</v>
      </c>
      <c r="E45">
        <v>0</v>
      </c>
      <c r="F45" s="20">
        <v>1.88530609346175</v>
      </c>
      <c r="G45">
        <v>2937</v>
      </c>
      <c r="H45">
        <v>20575</v>
      </c>
      <c r="I45" s="70">
        <f t="shared" si="1"/>
        <v>0.15364797251885595</v>
      </c>
      <c r="J45" s="1">
        <v>1.1159975551873599E-80</v>
      </c>
      <c r="K45" s="20">
        <v>1.54754631403236</v>
      </c>
    </row>
    <row r="46" spans="1:11" x14ac:dyDescent="0.2">
      <c r="A46" t="s">
        <v>190</v>
      </c>
      <c r="B46">
        <v>700</v>
      </c>
      <c r="C46">
        <v>963</v>
      </c>
      <c r="D46" s="70">
        <f t="shared" si="0"/>
        <v>2.8708561888862389E-3</v>
      </c>
      <c r="E46" s="1">
        <v>8.0510549363908402E-282</v>
      </c>
      <c r="F46" s="20">
        <v>7.4029564494242202</v>
      </c>
      <c r="G46">
        <v>116</v>
      </c>
      <c r="H46">
        <v>380</v>
      </c>
      <c r="I46" s="70">
        <f t="shared" si="1"/>
        <v>2.8377268314539617E-3</v>
      </c>
      <c r="J46" s="1">
        <v>2.1844528365629102E-21</v>
      </c>
      <c r="K46" s="20">
        <v>3.0707046680338999</v>
      </c>
    </row>
    <row r="47" spans="1:11" x14ac:dyDescent="0.2">
      <c r="A47" t="s">
        <v>318</v>
      </c>
      <c r="B47">
        <v>12200</v>
      </c>
      <c r="C47">
        <v>90788</v>
      </c>
      <c r="D47" s="70">
        <f t="shared" si="0"/>
        <v>0.2706534700691629</v>
      </c>
      <c r="E47" s="1">
        <v>5.1884655866204195E-274</v>
      </c>
      <c r="F47" s="20">
        <v>1.5402942915777</v>
      </c>
      <c r="G47">
        <v>4353</v>
      </c>
      <c r="H47">
        <v>34339</v>
      </c>
      <c r="I47" s="70">
        <f t="shared" si="1"/>
        <v>0.25643342543499364</v>
      </c>
      <c r="J47" s="1">
        <v>9.1988974246618694E-64</v>
      </c>
      <c r="K47" s="20">
        <v>1.3965626907092501</v>
      </c>
    </row>
    <row r="48" spans="1:11" x14ac:dyDescent="0.2">
      <c r="A48" t="s">
        <v>323</v>
      </c>
      <c r="B48">
        <v>22198</v>
      </c>
      <c r="C48">
        <v>189639</v>
      </c>
      <c r="D48" s="70">
        <f t="shared" si="0"/>
        <v>0.56534402575721443</v>
      </c>
      <c r="E48" s="1">
        <v>1.70191134576479E-259</v>
      </c>
      <c r="F48" s="20">
        <v>1.5041883793756099</v>
      </c>
      <c r="G48">
        <v>8260</v>
      </c>
      <c r="H48">
        <v>74442</v>
      </c>
      <c r="I48" s="70">
        <f t="shared" si="1"/>
        <v>0.55591068628183105</v>
      </c>
      <c r="J48" s="1">
        <v>3.4269503858980301E-42</v>
      </c>
      <c r="K48" s="20">
        <v>1.28600280094412</v>
      </c>
    </row>
    <row r="49" spans="1:11" x14ac:dyDescent="0.2">
      <c r="A49" t="s">
        <v>55</v>
      </c>
      <c r="B49">
        <v>1121</v>
      </c>
      <c r="C49">
        <v>2951</v>
      </c>
      <c r="D49" s="70">
        <f t="shared" si="0"/>
        <v>8.7974004292869067E-3</v>
      </c>
      <c r="E49" s="1">
        <v>1.9670565906074999E-255</v>
      </c>
      <c r="F49" s="20">
        <v>3.8950672856441102</v>
      </c>
      <c r="G49">
        <v>254</v>
      </c>
      <c r="H49">
        <v>1056</v>
      </c>
      <c r="I49" s="70">
        <f t="shared" si="1"/>
        <v>7.8858935105667986E-3</v>
      </c>
      <c r="J49" s="1">
        <v>1.2252299309284499E-30</v>
      </c>
      <c r="K49" s="20">
        <v>2.4324534156439799</v>
      </c>
    </row>
    <row r="50" spans="1:11" x14ac:dyDescent="0.2">
      <c r="A50" t="s">
        <v>311</v>
      </c>
      <c r="B50">
        <v>12145</v>
      </c>
      <c r="C50">
        <v>91856</v>
      </c>
      <c r="D50" s="70">
        <f t="shared" si="0"/>
        <v>0.27383734796088721</v>
      </c>
      <c r="E50" s="1">
        <v>8.6100936706245605E-246</v>
      </c>
      <c r="F50" s="20">
        <v>1.5050283347239899</v>
      </c>
      <c r="G50">
        <v>3961</v>
      </c>
      <c r="H50">
        <v>34313</v>
      </c>
      <c r="I50" s="70">
        <f t="shared" si="1"/>
        <v>0.25623926517810469</v>
      </c>
      <c r="J50" s="1">
        <v>8.9467931351407404E-23</v>
      </c>
      <c r="K50" s="20">
        <v>1.2192579969197599</v>
      </c>
    </row>
    <row r="51" spans="1:11" x14ac:dyDescent="0.2">
      <c r="A51" t="s">
        <v>298</v>
      </c>
      <c r="B51">
        <v>8228</v>
      </c>
      <c r="C51">
        <v>56822</v>
      </c>
      <c r="D51" s="70">
        <f t="shared" si="0"/>
        <v>0.16939542093966134</v>
      </c>
      <c r="E51" s="1">
        <v>6.7800547953540003E-245</v>
      </c>
      <c r="F51" s="20">
        <v>1.5936405310777999</v>
      </c>
      <c r="G51">
        <v>2729</v>
      </c>
      <c r="H51">
        <v>22501</v>
      </c>
      <c r="I51" s="70">
        <f t="shared" si="1"/>
        <v>0.16803076693301472</v>
      </c>
      <c r="J51" s="1">
        <v>1.09214935111712E-24</v>
      </c>
      <c r="K51" s="20">
        <v>1.2673088066339699</v>
      </c>
    </row>
    <row r="52" spans="1:11" x14ac:dyDescent="0.2">
      <c r="A52" t="s">
        <v>233</v>
      </c>
      <c r="B52">
        <v>2060</v>
      </c>
      <c r="C52">
        <v>8568</v>
      </c>
      <c r="D52" s="70">
        <f t="shared" si="0"/>
        <v>2.5542570951585977E-2</v>
      </c>
      <c r="E52" s="1">
        <v>1.5932198787010499E-241</v>
      </c>
      <c r="F52" s="20">
        <v>2.49616977124046</v>
      </c>
      <c r="G52">
        <v>544</v>
      </c>
      <c r="H52">
        <v>3219</v>
      </c>
      <c r="I52" s="70">
        <f t="shared" si="1"/>
        <v>2.4038533343290269E-2</v>
      </c>
      <c r="J52" s="1">
        <v>3.1347943562055099E-27</v>
      </c>
      <c r="K52" s="20">
        <v>1.7191699732718999</v>
      </c>
    </row>
    <row r="53" spans="1:11" x14ac:dyDescent="0.2">
      <c r="A53" t="s">
        <v>319</v>
      </c>
      <c r="B53">
        <v>9152</v>
      </c>
      <c r="C53">
        <v>65170</v>
      </c>
      <c r="D53" s="70">
        <f t="shared" si="0"/>
        <v>0.19428213689482471</v>
      </c>
      <c r="E53" s="1">
        <v>1.9479120132914198E-239</v>
      </c>
      <c r="F53" s="20">
        <v>1.5560295381762199</v>
      </c>
      <c r="G53">
        <v>3166</v>
      </c>
      <c r="H53">
        <v>24856</v>
      </c>
      <c r="I53" s="70">
        <f t="shared" si="1"/>
        <v>0.18561720558584124</v>
      </c>
      <c r="J53" s="1">
        <v>4.5020913709724205E-44</v>
      </c>
      <c r="K53" s="20">
        <v>1.3584910672959201</v>
      </c>
    </row>
    <row r="54" spans="1:11" x14ac:dyDescent="0.2">
      <c r="A54" t="s">
        <v>59</v>
      </c>
      <c r="B54">
        <v>1441</v>
      </c>
      <c r="C54">
        <v>4990</v>
      </c>
      <c r="D54" s="70">
        <f t="shared" si="0"/>
        <v>1.4875983782494634E-2</v>
      </c>
      <c r="E54" s="1">
        <v>4.5179370057009999E-229</v>
      </c>
      <c r="F54" s="20">
        <v>2.9723041883202099</v>
      </c>
      <c r="G54">
        <v>455</v>
      </c>
      <c r="H54">
        <v>1991</v>
      </c>
      <c r="I54" s="70">
        <f t="shared" si="1"/>
        <v>1.4868195056381152E-2</v>
      </c>
      <c r="J54" s="1">
        <v>5.3512415326237798E-49</v>
      </c>
      <c r="K54" s="20">
        <v>2.3304139466008702</v>
      </c>
    </row>
    <row r="55" spans="1:11" x14ac:dyDescent="0.2">
      <c r="A55" t="s">
        <v>351</v>
      </c>
      <c r="B55">
        <v>14860</v>
      </c>
      <c r="C55">
        <v>118734</v>
      </c>
      <c r="D55" s="70">
        <f t="shared" si="0"/>
        <v>0.35396494156928215</v>
      </c>
      <c r="E55" s="1">
        <v>3.4159295915638901E-224</v>
      </c>
      <c r="F55" s="20">
        <v>1.4515289459681799</v>
      </c>
      <c r="G55">
        <v>5439</v>
      </c>
      <c r="H55">
        <v>45606</v>
      </c>
      <c r="I55" s="70">
        <f t="shared" si="1"/>
        <v>0.34057202598760361</v>
      </c>
      <c r="J55" s="1">
        <v>3.6419702084331201E-51</v>
      </c>
      <c r="K55" s="20">
        <v>1.3242992944829199</v>
      </c>
    </row>
    <row r="56" spans="1:11" s="3" customFormat="1" x14ac:dyDescent="0.2">
      <c r="A56" t="s">
        <v>327</v>
      </c>
      <c r="B56">
        <v>16543</v>
      </c>
      <c r="C56">
        <v>135535</v>
      </c>
      <c r="D56" s="70">
        <f t="shared" si="0"/>
        <v>0.40405139518244693</v>
      </c>
      <c r="E56" s="1">
        <v>1.6009501231075499E-216</v>
      </c>
      <c r="F56" s="20">
        <v>1.4351642230488499</v>
      </c>
      <c r="G56">
        <v>5764</v>
      </c>
      <c r="H56">
        <v>52549</v>
      </c>
      <c r="I56" s="70">
        <f t="shared" si="1"/>
        <v>0.39242028227914272</v>
      </c>
      <c r="J56" s="1">
        <v>1.36859321317696E-17</v>
      </c>
      <c r="K56" s="20">
        <v>1.1700901453145101</v>
      </c>
    </row>
    <row r="57" spans="1:11" x14ac:dyDescent="0.2">
      <c r="A57" t="s">
        <v>197</v>
      </c>
      <c r="B57">
        <v>755</v>
      </c>
      <c r="C57">
        <v>1616</v>
      </c>
      <c r="D57" s="70">
        <f t="shared" si="0"/>
        <v>4.8175530646315289E-3</v>
      </c>
      <c r="E57" s="1">
        <v>2.43009372571183E-213</v>
      </c>
      <c r="F57" s="20">
        <v>4.7566021348601497</v>
      </c>
      <c r="G57">
        <v>181</v>
      </c>
      <c r="H57">
        <v>668</v>
      </c>
      <c r="I57" s="70">
        <f t="shared" si="1"/>
        <v>4.9884250616085432E-3</v>
      </c>
      <c r="J57" s="1">
        <v>2.9665032196427201E-27</v>
      </c>
      <c r="K57" s="20">
        <v>2.7329603222760799</v>
      </c>
    </row>
    <row r="58" spans="1:11" x14ac:dyDescent="0.2">
      <c r="A58" t="s">
        <v>305</v>
      </c>
      <c r="B58">
        <v>7536</v>
      </c>
      <c r="C58">
        <v>52637</v>
      </c>
      <c r="D58" s="70">
        <f t="shared" si="0"/>
        <v>0.15691927021225852</v>
      </c>
      <c r="E58" s="1">
        <v>6.0458199123766403E-208</v>
      </c>
      <c r="F58" s="20">
        <v>1.55677447080439</v>
      </c>
      <c r="G58">
        <v>2235</v>
      </c>
      <c r="H58">
        <v>19384</v>
      </c>
      <c r="I58" s="70">
        <f t="shared" si="1"/>
        <v>0.14475393921290419</v>
      </c>
      <c r="J58" s="1">
        <v>1.1175080693297999E-11</v>
      </c>
      <c r="K58" s="20">
        <v>1.1836269282027301</v>
      </c>
    </row>
    <row r="59" spans="1:11" s="3" customFormat="1" x14ac:dyDescent="0.2">
      <c r="A59" t="s">
        <v>308</v>
      </c>
      <c r="B59">
        <v>6451</v>
      </c>
      <c r="C59">
        <v>44010</v>
      </c>
      <c r="D59" s="70">
        <f t="shared" si="0"/>
        <v>0.1312008108752683</v>
      </c>
      <c r="E59" s="1">
        <v>5.8239514254670597E-194</v>
      </c>
      <c r="F59" s="20">
        <v>1.5767069258561499</v>
      </c>
      <c r="G59">
        <v>2138</v>
      </c>
      <c r="H59">
        <v>16760</v>
      </c>
      <c r="I59" s="70">
        <f t="shared" si="1"/>
        <v>0.12515868867149579</v>
      </c>
      <c r="J59" s="1">
        <v>1.9597032399677699E-28</v>
      </c>
      <c r="K59" s="20">
        <v>1.3280253063060801</v>
      </c>
    </row>
    <row r="60" spans="1:11" x14ac:dyDescent="0.2">
      <c r="A60" t="s">
        <v>56</v>
      </c>
      <c r="B60">
        <v>578</v>
      </c>
      <c r="C60">
        <v>1058</v>
      </c>
      <c r="D60" s="70">
        <f t="shared" si="0"/>
        <v>3.15406630097782E-3</v>
      </c>
      <c r="E60" s="1">
        <v>6.4861242280720594E-188</v>
      </c>
      <c r="F60" s="20">
        <v>5.5408755447585403</v>
      </c>
      <c r="G60">
        <v>135</v>
      </c>
      <c r="H60">
        <v>421</v>
      </c>
      <c r="I60" s="70">
        <f t="shared" si="1"/>
        <v>3.143902621163468E-3</v>
      </c>
      <c r="J60" s="1">
        <v>2.8713918020427E-26</v>
      </c>
      <c r="K60" s="20">
        <v>3.2290784317939898</v>
      </c>
    </row>
    <row r="61" spans="1:11" x14ac:dyDescent="0.2">
      <c r="A61" t="s">
        <v>265</v>
      </c>
      <c r="B61">
        <v>2498</v>
      </c>
      <c r="C61">
        <v>12945</v>
      </c>
      <c r="D61" s="70">
        <f t="shared" si="0"/>
        <v>3.8591104221321247E-2</v>
      </c>
      <c r="E61" s="1">
        <v>2.5760568093282502E-180</v>
      </c>
      <c r="F61" s="20">
        <v>2.0045172424819802</v>
      </c>
      <c r="G61">
        <v>725</v>
      </c>
      <c r="H61">
        <v>4858</v>
      </c>
      <c r="I61" s="70">
        <f t="shared" si="1"/>
        <v>3.6278097229482491E-2</v>
      </c>
      <c r="J61" s="1">
        <v>1.2695719755087501E-22</v>
      </c>
      <c r="K61" s="20">
        <v>1.520554265151</v>
      </c>
    </row>
    <row r="62" spans="1:11" x14ac:dyDescent="0.2">
      <c r="A62" t="s">
        <v>260</v>
      </c>
      <c r="B62">
        <v>2314</v>
      </c>
      <c r="C62">
        <v>11771</v>
      </c>
      <c r="D62" s="70">
        <f t="shared" si="0"/>
        <v>3.5091223467684236E-2</v>
      </c>
      <c r="E62" s="1">
        <v>1.10311607804016E-174</v>
      </c>
      <c r="F62" s="20">
        <v>2.0374158413673</v>
      </c>
      <c r="G62">
        <v>736</v>
      </c>
      <c r="H62">
        <v>4423</v>
      </c>
      <c r="I62" s="70">
        <f t="shared" si="1"/>
        <v>3.3029646777686508E-2</v>
      </c>
      <c r="J62" s="1">
        <v>9.1868665925667297E-35</v>
      </c>
      <c r="K62" s="20">
        <v>1.70263607369235</v>
      </c>
    </row>
    <row r="63" spans="1:11" x14ac:dyDescent="0.2">
      <c r="A63" t="s">
        <v>273</v>
      </c>
      <c r="B63">
        <v>2834</v>
      </c>
      <c r="C63">
        <v>16079</v>
      </c>
      <c r="D63" s="70">
        <f t="shared" si="0"/>
        <v>4.793405676126878E-2</v>
      </c>
      <c r="E63" s="1">
        <v>9.3171662482802606E-159</v>
      </c>
      <c r="F63" s="20">
        <v>1.83282959232553</v>
      </c>
      <c r="G63">
        <v>869</v>
      </c>
      <c r="H63">
        <v>6548</v>
      </c>
      <c r="I63" s="70">
        <f t="shared" si="1"/>
        <v>4.8898513927264582E-2</v>
      </c>
      <c r="J63" s="1">
        <v>7.0181349004146902E-15</v>
      </c>
      <c r="K63" s="20">
        <v>1.34981764614866</v>
      </c>
    </row>
    <row r="64" spans="1:11" x14ac:dyDescent="0.2">
      <c r="A64" t="s">
        <v>226</v>
      </c>
      <c r="B64">
        <v>1228</v>
      </c>
      <c r="C64">
        <v>4840</v>
      </c>
      <c r="D64" s="70">
        <f t="shared" si="0"/>
        <v>1.44288099212974E-2</v>
      </c>
      <c r="E64" s="1">
        <v>1.9339648578611499E-157</v>
      </c>
      <c r="F64" s="20">
        <v>2.5955952857799298</v>
      </c>
      <c r="G64">
        <v>342</v>
      </c>
      <c r="H64">
        <v>1927</v>
      </c>
      <c r="I64" s="70">
        <f t="shared" si="1"/>
        <v>1.4390262116346799E-2</v>
      </c>
      <c r="J64" s="1">
        <v>2.6050905644493901E-20</v>
      </c>
      <c r="K64" s="20">
        <v>1.79507433676354</v>
      </c>
    </row>
    <row r="65" spans="1:11" x14ac:dyDescent="0.2">
      <c r="A65" t="s">
        <v>644</v>
      </c>
      <c r="B65">
        <v>10748</v>
      </c>
      <c r="C65">
        <v>131951</v>
      </c>
      <c r="D65" s="70">
        <f t="shared" si="0"/>
        <v>0.39336692105890769</v>
      </c>
      <c r="E65" s="1">
        <v>3.6439542698957297E-154</v>
      </c>
      <c r="F65" s="20">
        <v>0.72710657546879198</v>
      </c>
      <c r="G65">
        <v>4435</v>
      </c>
      <c r="H65">
        <v>51502</v>
      </c>
      <c r="I65" s="70">
        <f t="shared" si="1"/>
        <v>0.38460159808826822</v>
      </c>
      <c r="J65" s="1">
        <v>1.86438462367038E-34</v>
      </c>
      <c r="K65" s="20">
        <v>0.792365781390581</v>
      </c>
    </row>
    <row r="66" spans="1:11" x14ac:dyDescent="0.2">
      <c r="A66" t="s">
        <v>299</v>
      </c>
      <c r="B66">
        <v>4425</v>
      </c>
      <c r="C66">
        <v>28898</v>
      </c>
      <c r="D66" s="70">
        <f t="shared" si="0"/>
        <v>8.6149534939184355E-2</v>
      </c>
      <c r="E66" s="1">
        <v>5.8106202857501E-154</v>
      </c>
      <c r="F66" s="20">
        <v>1.61197038507136</v>
      </c>
      <c r="G66">
        <v>1526</v>
      </c>
      <c r="H66">
        <v>11070</v>
      </c>
      <c r="I66" s="70">
        <f t="shared" si="1"/>
        <v>8.266746322156672E-2</v>
      </c>
      <c r="J66" s="1">
        <v>1.94960730781756E-32</v>
      </c>
      <c r="K66" s="20">
        <v>1.4271728821309699</v>
      </c>
    </row>
    <row r="67" spans="1:11" x14ac:dyDescent="0.2">
      <c r="A67" t="s">
        <v>75</v>
      </c>
      <c r="B67">
        <v>799</v>
      </c>
      <c r="C67">
        <v>2480</v>
      </c>
      <c r="D67" s="70">
        <f t="shared" si="0"/>
        <v>7.3932745051275934E-3</v>
      </c>
      <c r="E67" s="1">
        <v>3.7709886011540498E-148</v>
      </c>
      <c r="F67" s="20">
        <v>3.2759655881296701</v>
      </c>
      <c r="G67">
        <v>210</v>
      </c>
      <c r="H67">
        <v>953</v>
      </c>
      <c r="I67" s="70">
        <f t="shared" si="1"/>
        <v>7.1167201851990141E-3</v>
      </c>
      <c r="J67" s="1">
        <v>1.0129502929592901E-21</v>
      </c>
      <c r="K67" s="20">
        <v>2.2227227404785301</v>
      </c>
    </row>
    <row r="68" spans="1:11" x14ac:dyDescent="0.2">
      <c r="A68" t="s">
        <v>205</v>
      </c>
      <c r="B68">
        <v>665</v>
      </c>
      <c r="C68">
        <v>1826</v>
      </c>
      <c r="D68" s="70">
        <f t="shared" si="0"/>
        <v>5.4435964703076559E-3</v>
      </c>
      <c r="E68" s="1">
        <v>3.9291602936038602E-144</v>
      </c>
      <c r="F68" s="20">
        <v>3.6951694999538902</v>
      </c>
      <c r="G68">
        <v>204</v>
      </c>
      <c r="H68">
        <v>698</v>
      </c>
      <c r="I68" s="70">
        <f t="shared" si="1"/>
        <v>5.2124561272496456E-3</v>
      </c>
      <c r="J68" s="1">
        <v>4.6274713612919896E-34</v>
      </c>
      <c r="K68" s="20">
        <v>2.95218631346239</v>
      </c>
    </row>
    <row r="69" spans="1:11" x14ac:dyDescent="0.2">
      <c r="A69" t="s">
        <v>370</v>
      </c>
      <c r="B69">
        <v>19737</v>
      </c>
      <c r="C69">
        <v>173333</v>
      </c>
      <c r="D69" s="70">
        <f t="shared" ref="D69:D123" si="2">C69/335440</f>
        <v>0.51673324588600045</v>
      </c>
      <c r="E69" s="1">
        <v>2.3218120540417802E-139</v>
      </c>
      <c r="F69" s="20">
        <v>1.3369045264114701</v>
      </c>
      <c r="G69">
        <v>7272</v>
      </c>
      <c r="H69">
        <v>67848</v>
      </c>
      <c r="I69" s="70">
        <f t="shared" ref="I69:I123" si="3">H69/133910</f>
        <v>0.50666865805391681</v>
      </c>
      <c r="J69" s="1">
        <v>9.4236429790116299E-16</v>
      </c>
      <c r="K69" s="20">
        <v>1.1571434909899301</v>
      </c>
    </row>
    <row r="70" spans="1:11" x14ac:dyDescent="0.2">
      <c r="A70" t="s">
        <v>92</v>
      </c>
      <c r="B70">
        <v>2420</v>
      </c>
      <c r="C70">
        <v>38310</v>
      </c>
      <c r="D70" s="70">
        <f t="shared" si="2"/>
        <v>0.11420820414977344</v>
      </c>
      <c r="E70" s="1">
        <v>9.4046486599821604E-135</v>
      </c>
      <c r="F70" s="20">
        <v>0.60305618758542201</v>
      </c>
      <c r="G70">
        <v>940</v>
      </c>
      <c r="H70">
        <v>14795</v>
      </c>
      <c r="I70" s="70">
        <f t="shared" si="3"/>
        <v>0.11048465387200358</v>
      </c>
      <c r="J70" s="1">
        <v>8.1753996221824403E-52</v>
      </c>
      <c r="K70" s="20">
        <v>0.60782558630545502</v>
      </c>
    </row>
    <row r="71" spans="1:11" x14ac:dyDescent="0.2">
      <c r="A71" t="s">
        <v>290</v>
      </c>
      <c r="B71">
        <v>3470</v>
      </c>
      <c r="C71">
        <v>21972</v>
      </c>
      <c r="D71" s="70">
        <f t="shared" si="2"/>
        <v>6.5502027188170761E-2</v>
      </c>
      <c r="E71" s="1">
        <v>3.8906350984121899E-134</v>
      </c>
      <c r="F71" s="20">
        <v>1.6461140924781299</v>
      </c>
      <c r="G71">
        <v>1079</v>
      </c>
      <c r="H71">
        <v>8153</v>
      </c>
      <c r="I71" s="70">
        <f t="shared" si="3"/>
        <v>6.0884175939063548E-2</v>
      </c>
      <c r="J71" s="1">
        <v>5.0517065482259396E-18</v>
      </c>
      <c r="K71" s="20">
        <v>1.3517784168427101</v>
      </c>
    </row>
    <row r="72" spans="1:11" x14ac:dyDescent="0.2">
      <c r="A72" t="s">
        <v>259</v>
      </c>
      <c r="B72">
        <v>1895</v>
      </c>
      <c r="C72">
        <v>9959</v>
      </c>
      <c r="D72" s="70">
        <f t="shared" si="2"/>
        <v>2.9689363224421655E-2</v>
      </c>
      <c r="E72" s="1">
        <v>1.2785473837600099E-130</v>
      </c>
      <c r="F72" s="20">
        <v>1.9568882882087</v>
      </c>
      <c r="G72">
        <v>540</v>
      </c>
      <c r="H72">
        <v>3746</v>
      </c>
      <c r="I72" s="70">
        <f t="shared" si="3"/>
        <v>2.7974012396385632E-2</v>
      </c>
      <c r="J72" s="1">
        <v>1.0627137333526801E-14</v>
      </c>
      <c r="K72" s="20">
        <v>1.46007873494936</v>
      </c>
    </row>
    <row r="73" spans="1:11" x14ac:dyDescent="0.2">
      <c r="A73" t="s">
        <v>268</v>
      </c>
      <c r="B73">
        <v>2361</v>
      </c>
      <c r="C73">
        <v>13424</v>
      </c>
      <c r="D73" s="70">
        <f t="shared" si="2"/>
        <v>4.0019079418077752E-2</v>
      </c>
      <c r="E73" s="1">
        <v>2.6628030692643498E-130</v>
      </c>
      <c r="F73" s="20">
        <v>1.81618699938575</v>
      </c>
      <c r="G73">
        <v>765</v>
      </c>
      <c r="H73">
        <v>5428</v>
      </c>
      <c r="I73" s="70">
        <f t="shared" si="3"/>
        <v>4.0534687476663431E-2</v>
      </c>
      <c r="J73" s="1">
        <v>2.8804631256067298E-18</v>
      </c>
      <c r="K73" s="20">
        <v>1.4341512065188</v>
      </c>
    </row>
    <row r="74" spans="1:11" x14ac:dyDescent="0.2">
      <c r="A74" t="s">
        <v>390</v>
      </c>
      <c r="B74">
        <v>19164</v>
      </c>
      <c r="C74">
        <v>168375</v>
      </c>
      <c r="D74" s="70">
        <f t="shared" si="2"/>
        <v>0.50195265919389453</v>
      </c>
      <c r="E74" s="1">
        <v>4.3558904228603502E-130</v>
      </c>
      <c r="F74" s="20">
        <v>1.3223090362216701</v>
      </c>
      <c r="G74">
        <v>7262</v>
      </c>
      <c r="H74">
        <v>66590</v>
      </c>
      <c r="I74" s="70">
        <f t="shared" si="3"/>
        <v>0.49727428870136658</v>
      </c>
      <c r="J74" s="1">
        <v>2.8342594389583998E-23</v>
      </c>
      <c r="K74" s="20">
        <v>1.1978442875211901</v>
      </c>
    </row>
    <row r="75" spans="1:11" x14ac:dyDescent="0.2">
      <c r="A75" t="s">
        <v>287</v>
      </c>
      <c r="B75">
        <v>2803</v>
      </c>
      <c r="C75">
        <v>16910</v>
      </c>
      <c r="D75" s="70">
        <f t="shared" si="2"/>
        <v>5.0411399952301456E-2</v>
      </c>
      <c r="E75" s="1">
        <v>4.72442376259259E-128</v>
      </c>
      <c r="F75" s="20">
        <v>1.7175534531494101</v>
      </c>
      <c r="G75">
        <v>761</v>
      </c>
      <c r="H75">
        <v>6158</v>
      </c>
      <c r="I75" s="70">
        <f t="shared" si="3"/>
        <v>4.5986110073930254E-2</v>
      </c>
      <c r="J75" s="1">
        <v>3.60615896241399E-8</v>
      </c>
      <c r="K75" s="20">
        <v>1.2499951361700401</v>
      </c>
    </row>
    <row r="76" spans="1:11" x14ac:dyDescent="0.2">
      <c r="A76" t="s">
        <v>256</v>
      </c>
      <c r="B76">
        <v>1764</v>
      </c>
      <c r="C76">
        <v>9229</v>
      </c>
      <c r="D76" s="70">
        <f t="shared" si="2"/>
        <v>2.7513117099928451E-2</v>
      </c>
      <c r="E76" s="1">
        <v>7.1406820647460498E-123</v>
      </c>
      <c r="F76" s="20">
        <v>1.9619826052860401</v>
      </c>
      <c r="G76">
        <v>584</v>
      </c>
      <c r="H76">
        <v>3543</v>
      </c>
      <c r="I76" s="70">
        <f t="shared" si="3"/>
        <v>2.6458068852214172E-2</v>
      </c>
      <c r="J76" s="1">
        <v>8.4849846946780806E-27</v>
      </c>
      <c r="K76" s="20">
        <v>1.6778709520638899</v>
      </c>
    </row>
    <row r="77" spans="1:11" s="3" customFormat="1" x14ac:dyDescent="0.2">
      <c r="A77" t="s">
        <v>366</v>
      </c>
      <c r="B77">
        <v>8983</v>
      </c>
      <c r="C77">
        <v>70807</v>
      </c>
      <c r="D77" s="70">
        <f t="shared" si="2"/>
        <v>0.21108693059861675</v>
      </c>
      <c r="E77" s="1">
        <v>4.1730340327619899E-122</v>
      </c>
      <c r="F77" s="20">
        <v>1.3669185345027199</v>
      </c>
      <c r="G77">
        <v>3082</v>
      </c>
      <c r="H77">
        <v>27502</v>
      </c>
      <c r="I77" s="70">
        <f t="shared" si="3"/>
        <v>0.20537674557538646</v>
      </c>
      <c r="J77" s="1">
        <v>2.7170836991490599E-11</v>
      </c>
      <c r="K77" s="20">
        <v>1.1566780900694</v>
      </c>
    </row>
    <row r="78" spans="1:11" x14ac:dyDescent="0.2">
      <c r="A78" t="s">
        <v>198</v>
      </c>
      <c r="B78">
        <v>510</v>
      </c>
      <c r="C78">
        <v>1290</v>
      </c>
      <c r="D78" s="71">
        <f t="shared" si="2"/>
        <v>3.8456952062962081E-3</v>
      </c>
      <c r="E78" s="1">
        <v>1.11701148946271E-121</v>
      </c>
      <c r="F78" s="20">
        <v>3.99954615043817</v>
      </c>
      <c r="G78">
        <v>124</v>
      </c>
      <c r="H78">
        <v>454</v>
      </c>
      <c r="I78" s="71">
        <f t="shared" si="3"/>
        <v>3.3903367933686805E-3</v>
      </c>
      <c r="J78" s="1">
        <v>2.3190429487876701E-19</v>
      </c>
      <c r="K78" s="20">
        <v>2.7474106628006201</v>
      </c>
    </row>
    <row r="79" spans="1:11" x14ac:dyDescent="0.2">
      <c r="A79" t="s">
        <v>696</v>
      </c>
      <c r="B79">
        <v>362</v>
      </c>
      <c r="C79">
        <v>10268</v>
      </c>
      <c r="D79" s="70">
        <f t="shared" si="2"/>
        <v>3.0610541378487958E-2</v>
      </c>
      <c r="E79" s="1">
        <v>1.0609045861488599E-120</v>
      </c>
      <c r="F79" s="20">
        <v>0.34548874237621802</v>
      </c>
      <c r="G79">
        <v>196</v>
      </c>
      <c r="H79">
        <v>3807</v>
      </c>
      <c r="I79" s="70">
        <f t="shared" si="3"/>
        <v>2.8429542229855873E-2</v>
      </c>
      <c r="J79" s="1">
        <v>4.7267734765017797E-24</v>
      </c>
      <c r="K79" s="20">
        <v>0.50763664799552299</v>
      </c>
    </row>
    <row r="80" spans="1:11" x14ac:dyDescent="0.2">
      <c r="A80" t="s">
        <v>661</v>
      </c>
      <c r="B80">
        <v>2809</v>
      </c>
      <c r="C80">
        <v>42056</v>
      </c>
      <c r="D80" s="70">
        <f t="shared" si="2"/>
        <v>0.12537562604340569</v>
      </c>
      <c r="E80" s="1">
        <v>5.9179224450283298E-120</v>
      </c>
      <c r="F80" s="20">
        <v>0.63757404353421898</v>
      </c>
      <c r="G80">
        <v>1240</v>
      </c>
      <c r="H80">
        <v>16773</v>
      </c>
      <c r="I80" s="70">
        <f t="shared" si="3"/>
        <v>0.12525576879994027</v>
      </c>
      <c r="J80" s="1">
        <v>5.6448383387653203E-30</v>
      </c>
      <c r="K80" s="20">
        <v>0.71268187999275801</v>
      </c>
    </row>
    <row r="81" spans="1:11" s="3" customFormat="1" x14ac:dyDescent="0.2">
      <c r="A81" t="s">
        <v>204</v>
      </c>
      <c r="B81">
        <v>637</v>
      </c>
      <c r="C81">
        <v>1965</v>
      </c>
      <c r="D81" s="70">
        <f t="shared" si="2"/>
        <v>5.8579775816837588E-3</v>
      </c>
      <c r="E81" s="1">
        <v>3.1490667254995701E-119</v>
      </c>
      <c r="F81" s="20">
        <v>3.2851031092516898</v>
      </c>
      <c r="G81">
        <v>125</v>
      </c>
      <c r="H81">
        <v>724</v>
      </c>
      <c r="I81" s="70">
        <f t="shared" si="3"/>
        <v>5.4066163841386006E-3</v>
      </c>
      <c r="J81" s="1">
        <v>1.114139777464E-7</v>
      </c>
      <c r="K81" s="20">
        <v>1.7333521673957399</v>
      </c>
    </row>
    <row r="82" spans="1:11" x14ac:dyDescent="0.2">
      <c r="A82" t="s">
        <v>682</v>
      </c>
      <c r="B82">
        <v>1211</v>
      </c>
      <c r="C82">
        <v>21930</v>
      </c>
      <c r="D82" s="70">
        <f t="shared" si="2"/>
        <v>6.5376818507035542E-2</v>
      </c>
      <c r="E82" s="1">
        <v>2.3556641701969599E-113</v>
      </c>
      <c r="F82" s="20">
        <v>0.53544209587785796</v>
      </c>
      <c r="G82">
        <v>591</v>
      </c>
      <c r="H82">
        <v>8258</v>
      </c>
      <c r="I82" s="70">
        <f t="shared" si="3"/>
        <v>6.1668284668807409E-2</v>
      </c>
      <c r="J82" s="1">
        <v>2.61654989239443E-17</v>
      </c>
      <c r="K82" s="20">
        <v>0.702543641859118</v>
      </c>
    </row>
    <row r="83" spans="1:11" x14ac:dyDescent="0.2">
      <c r="A83" t="s">
        <v>38</v>
      </c>
      <c r="B83">
        <v>3241</v>
      </c>
      <c r="C83">
        <v>46611</v>
      </c>
      <c r="D83" s="70">
        <f t="shared" si="2"/>
        <v>0.13895480562842832</v>
      </c>
      <c r="E83" s="1">
        <v>2.8875047602232901E-112</v>
      </c>
      <c r="F83" s="20">
        <v>0.66275025177402702</v>
      </c>
      <c r="G83">
        <v>1396</v>
      </c>
      <c r="H83">
        <v>19286</v>
      </c>
      <c r="I83" s="70">
        <f t="shared" si="3"/>
        <v>0.1440221043984766</v>
      </c>
      <c r="J83" s="1">
        <v>4.1977387821882299E-39</v>
      </c>
      <c r="K83" s="20">
        <v>0.69170808655320704</v>
      </c>
    </row>
    <row r="84" spans="1:11" x14ac:dyDescent="0.2">
      <c r="A84" t="s">
        <v>51</v>
      </c>
      <c r="B84">
        <v>1182</v>
      </c>
      <c r="C84">
        <v>5454</v>
      </c>
      <c r="D84" s="70">
        <f t="shared" si="2"/>
        <v>1.6259241593131409E-2</v>
      </c>
      <c r="E84" s="1">
        <v>6.0114300500394099E-111</v>
      </c>
      <c r="F84" s="20">
        <v>2.2098404383418502</v>
      </c>
      <c r="G84">
        <v>331</v>
      </c>
      <c r="H84">
        <v>2086</v>
      </c>
      <c r="I84" s="70">
        <f t="shared" si="3"/>
        <v>1.5577626764244642E-2</v>
      </c>
      <c r="J84" s="1">
        <v>8.9723047043676006E-14</v>
      </c>
      <c r="K84" s="20">
        <v>1.60162295453915</v>
      </c>
    </row>
    <row r="85" spans="1:11" x14ac:dyDescent="0.2">
      <c r="A85" t="s">
        <v>360</v>
      </c>
      <c r="B85">
        <v>6672</v>
      </c>
      <c r="C85">
        <v>50699</v>
      </c>
      <c r="D85" s="70">
        <f t="shared" si="2"/>
        <v>0.15114178392559027</v>
      </c>
      <c r="E85" s="1">
        <v>2.4237523870331199E-110</v>
      </c>
      <c r="F85" s="20">
        <v>1.3944592558781601</v>
      </c>
      <c r="G85">
        <v>2263</v>
      </c>
      <c r="H85">
        <v>19573</v>
      </c>
      <c r="I85" s="70">
        <f t="shared" si="3"/>
        <v>0.14616533492644312</v>
      </c>
      <c r="J85" s="1">
        <v>2.9717297681804902E-12</v>
      </c>
      <c r="K85" s="20">
        <v>1.18794476902614</v>
      </c>
    </row>
    <row r="86" spans="1:11" x14ac:dyDescent="0.2">
      <c r="A86" t="s">
        <v>631</v>
      </c>
      <c r="B86">
        <v>8890</v>
      </c>
      <c r="C86">
        <v>108253</v>
      </c>
      <c r="D86" s="70">
        <f t="shared" si="2"/>
        <v>0.32271941330789411</v>
      </c>
      <c r="E86" s="1">
        <v>7.0106913717924201E-107</v>
      </c>
      <c r="F86" s="20">
        <v>0.756760140574254</v>
      </c>
      <c r="G86">
        <v>3608</v>
      </c>
      <c r="H86">
        <v>42682</v>
      </c>
      <c r="I86" s="70">
        <f t="shared" si="3"/>
        <v>0.31873646478978418</v>
      </c>
      <c r="J86" s="1">
        <v>1.8919571941774999E-32</v>
      </c>
      <c r="K86" s="20">
        <v>0.78825755024824695</v>
      </c>
    </row>
    <row r="87" spans="1:11" x14ac:dyDescent="0.2">
      <c r="A87" t="s">
        <v>36</v>
      </c>
      <c r="B87">
        <v>5602</v>
      </c>
      <c r="C87">
        <v>41518</v>
      </c>
      <c r="D87" s="70">
        <f t="shared" si="2"/>
        <v>0.12377176246124494</v>
      </c>
      <c r="E87" s="1">
        <v>9.8952305835813808E-106</v>
      </c>
      <c r="F87" s="20">
        <v>1.4193194637726401</v>
      </c>
      <c r="G87">
        <v>1805</v>
      </c>
      <c r="H87">
        <v>15805</v>
      </c>
      <c r="I87" s="70">
        <f t="shared" si="3"/>
        <v>0.1180270330819207</v>
      </c>
      <c r="J87" s="1">
        <v>1.9419597396909999E-8</v>
      </c>
      <c r="K87" s="20">
        <v>1.1641382334152901</v>
      </c>
    </row>
    <row r="88" spans="1:11" x14ac:dyDescent="0.2">
      <c r="A88" t="s">
        <v>214</v>
      </c>
      <c r="B88">
        <v>602</v>
      </c>
      <c r="C88">
        <v>1951</v>
      </c>
      <c r="D88" s="70">
        <f t="shared" si="2"/>
        <v>5.8162413546386836E-3</v>
      </c>
      <c r="E88" s="1">
        <v>2.4414643389278099E-105</v>
      </c>
      <c r="F88" s="20">
        <v>3.1236981733136902</v>
      </c>
      <c r="G88">
        <v>193</v>
      </c>
      <c r="H88">
        <v>768</v>
      </c>
      <c r="I88" s="70">
        <f t="shared" si="3"/>
        <v>5.7351952804122171E-3</v>
      </c>
      <c r="J88" s="1">
        <v>1.4083286238106799E-25</v>
      </c>
      <c r="K88" s="20">
        <v>2.5351239546984101</v>
      </c>
    </row>
    <row r="89" spans="1:11" x14ac:dyDescent="0.2">
      <c r="A89" t="s">
        <v>271</v>
      </c>
      <c r="B89">
        <v>1562</v>
      </c>
      <c r="C89">
        <v>8279</v>
      </c>
      <c r="D89" s="70">
        <f t="shared" si="2"/>
        <v>2.4681015979012639E-2</v>
      </c>
      <c r="E89" s="1">
        <v>8.6804761111042206E-105</v>
      </c>
      <c r="F89" s="20">
        <v>1.9300577007913999</v>
      </c>
      <c r="G89">
        <v>455</v>
      </c>
      <c r="H89">
        <v>3086</v>
      </c>
      <c r="I89" s="70">
        <f t="shared" si="3"/>
        <v>2.3045328952281383E-2</v>
      </c>
      <c r="J89" s="1">
        <v>7.4666497112604396E-14</v>
      </c>
      <c r="K89" s="20">
        <v>1.49107279574365</v>
      </c>
    </row>
    <row r="90" spans="1:11" s="3" customFormat="1" x14ac:dyDescent="0.2">
      <c r="A90" t="s">
        <v>618</v>
      </c>
      <c r="B90">
        <v>10599</v>
      </c>
      <c r="C90">
        <v>125557</v>
      </c>
      <c r="D90" s="70">
        <f t="shared" si="2"/>
        <v>0.37430538993560697</v>
      </c>
      <c r="E90" s="1">
        <v>7.7751863893840498E-101</v>
      </c>
      <c r="F90" s="20">
        <v>0.77217135329448605</v>
      </c>
      <c r="G90">
        <v>4380</v>
      </c>
      <c r="H90">
        <v>49459</v>
      </c>
      <c r="I90" s="70">
        <f t="shared" si="3"/>
        <v>0.36934508251810916</v>
      </c>
      <c r="J90" s="1">
        <v>1.94471701234204E-22</v>
      </c>
      <c r="K90" s="20">
        <v>0.82998427717193701</v>
      </c>
    </row>
    <row r="91" spans="1:11" x14ac:dyDescent="0.2">
      <c r="A91" t="s">
        <v>201</v>
      </c>
      <c r="B91">
        <v>410</v>
      </c>
      <c r="C91">
        <v>1017</v>
      </c>
      <c r="D91" s="70">
        <f t="shared" si="2"/>
        <v>3.031838778917243E-3</v>
      </c>
      <c r="E91" s="1">
        <v>3.4542470200345098E-100</v>
      </c>
      <c r="F91" s="20">
        <v>4.0693812585968097</v>
      </c>
      <c r="G91">
        <v>107</v>
      </c>
      <c r="H91">
        <v>389</v>
      </c>
      <c r="I91" s="70">
        <f t="shared" si="3"/>
        <v>2.9049361511462924E-3</v>
      </c>
      <c r="J91" s="1">
        <v>3.9497101290795398E-17</v>
      </c>
      <c r="K91" s="20">
        <v>2.7646905850333598</v>
      </c>
    </row>
    <row r="92" spans="1:11" x14ac:dyDescent="0.2">
      <c r="A92" t="s">
        <v>373</v>
      </c>
      <c r="B92">
        <v>24385</v>
      </c>
      <c r="C92">
        <v>225107</v>
      </c>
      <c r="D92" s="70">
        <f t="shared" si="2"/>
        <v>0.67107977581683753</v>
      </c>
      <c r="E92" s="1">
        <v>4.0278315390564501E-99</v>
      </c>
      <c r="F92" s="20">
        <v>1.3049065916093801</v>
      </c>
      <c r="G92">
        <v>9316</v>
      </c>
      <c r="H92">
        <v>89295</v>
      </c>
      <c r="I92" s="70">
        <f t="shared" si="3"/>
        <v>0.66682846688074082</v>
      </c>
      <c r="J92" s="1">
        <v>1.0244230175952099E-11</v>
      </c>
      <c r="K92" s="20">
        <v>1.1422581756757699</v>
      </c>
    </row>
    <row r="93" spans="1:11" x14ac:dyDescent="0.2">
      <c r="A93" t="s">
        <v>301</v>
      </c>
      <c r="B93">
        <v>2534</v>
      </c>
      <c r="C93">
        <v>15998</v>
      </c>
      <c r="D93" s="70">
        <f t="shared" si="2"/>
        <v>4.7692582876222273E-2</v>
      </c>
      <c r="E93" s="1">
        <v>1.9405537826777901E-97</v>
      </c>
      <c r="F93" s="20">
        <v>1.63165650869405</v>
      </c>
      <c r="G93">
        <v>931</v>
      </c>
      <c r="H93">
        <v>6337</v>
      </c>
      <c r="I93" s="70">
        <f t="shared" si="3"/>
        <v>4.7322828765588826E-2</v>
      </c>
      <c r="J93" s="1">
        <v>5.9891940572286002E-27</v>
      </c>
      <c r="K93" s="20">
        <v>1.5041918106801899</v>
      </c>
    </row>
    <row r="94" spans="1:11" x14ac:dyDescent="0.2">
      <c r="A94" t="s">
        <v>401</v>
      </c>
      <c r="B94">
        <v>8981</v>
      </c>
      <c r="C94">
        <v>72796</v>
      </c>
      <c r="D94" s="70">
        <f t="shared" si="2"/>
        <v>0.21701645599809205</v>
      </c>
      <c r="E94" s="1">
        <v>5.9843826445828796E-97</v>
      </c>
      <c r="F94" s="20">
        <v>1.3191762455231599</v>
      </c>
      <c r="G94">
        <v>3117</v>
      </c>
      <c r="H94">
        <v>27343</v>
      </c>
      <c r="I94" s="70">
        <f t="shared" si="3"/>
        <v>0.20418938092748862</v>
      </c>
      <c r="J94" s="1">
        <v>1.5974230401912501E-14</v>
      </c>
      <c r="K94" s="20">
        <v>1.1824584504904201</v>
      </c>
    </row>
    <row r="95" spans="1:11" x14ac:dyDescent="0.2">
      <c r="A95" t="s">
        <v>223</v>
      </c>
      <c r="B95">
        <v>685</v>
      </c>
      <c r="C95">
        <v>2593</v>
      </c>
      <c r="D95" s="70">
        <f t="shared" si="2"/>
        <v>7.7301454805628429E-3</v>
      </c>
      <c r="E95" s="1">
        <v>3.1488786716871898E-94</v>
      </c>
      <c r="F95" s="20">
        <v>2.6759334956222198</v>
      </c>
      <c r="G95">
        <v>232</v>
      </c>
      <c r="H95">
        <v>1037</v>
      </c>
      <c r="I95" s="70">
        <f t="shared" si="3"/>
        <v>7.7440071689941006E-3</v>
      </c>
      <c r="J95" s="1">
        <v>1.4566925361986999E-24</v>
      </c>
      <c r="K95" s="20">
        <v>2.25903966005139</v>
      </c>
    </row>
    <row r="96" spans="1:11" x14ac:dyDescent="0.2">
      <c r="A96" t="s">
        <v>177</v>
      </c>
      <c r="B96">
        <v>659</v>
      </c>
      <c r="C96">
        <v>2460</v>
      </c>
      <c r="D96" s="70">
        <f t="shared" si="2"/>
        <v>7.3336513236346296E-3</v>
      </c>
      <c r="E96" s="1">
        <v>1.0254103207846699E-92</v>
      </c>
      <c r="F96" s="20">
        <v>2.7124811837558598</v>
      </c>
      <c r="G96">
        <v>152</v>
      </c>
      <c r="H96">
        <v>908</v>
      </c>
      <c r="I96" s="70">
        <f t="shared" si="3"/>
        <v>6.780673586737361E-3</v>
      </c>
      <c r="J96" s="1">
        <v>2.7377164298491301E-8</v>
      </c>
      <c r="K96" s="20">
        <v>1.68173269142379</v>
      </c>
    </row>
    <row r="97" spans="1:11" x14ac:dyDescent="0.2">
      <c r="A97" t="s">
        <v>690</v>
      </c>
      <c r="B97">
        <v>549</v>
      </c>
      <c r="C97">
        <v>11823</v>
      </c>
      <c r="D97" s="70">
        <f t="shared" si="2"/>
        <v>3.5246243739565947E-2</v>
      </c>
      <c r="E97" s="1">
        <v>1.08178237206538E-89</v>
      </c>
      <c r="F97" s="20">
        <v>0.45543682102990202</v>
      </c>
      <c r="G97">
        <v>271</v>
      </c>
      <c r="H97">
        <v>4369</v>
      </c>
      <c r="I97" s="70">
        <f t="shared" si="3"/>
        <v>3.262639085953252E-2</v>
      </c>
      <c r="J97" s="1">
        <v>1.2792507257551E-16</v>
      </c>
      <c r="K97" s="20">
        <v>0.61243795588625805</v>
      </c>
    </row>
    <row r="98" spans="1:11" x14ac:dyDescent="0.2">
      <c r="A98" t="s">
        <v>68</v>
      </c>
      <c r="B98">
        <v>957</v>
      </c>
      <c r="C98">
        <v>4424</v>
      </c>
      <c r="D98" s="70">
        <f t="shared" si="2"/>
        <v>1.318864774624374E-2</v>
      </c>
      <c r="E98" s="1">
        <v>1.36585225973792E-89</v>
      </c>
      <c r="F98" s="20">
        <v>2.19729733943353</v>
      </c>
      <c r="G98">
        <v>274</v>
      </c>
      <c r="H98">
        <v>1803</v>
      </c>
      <c r="I98" s="70">
        <f t="shared" si="3"/>
        <v>1.3464267045030244E-2</v>
      </c>
      <c r="J98" s="1">
        <v>6.6521813749933405E-10</v>
      </c>
      <c r="K98" s="20">
        <v>1.5305290792622499</v>
      </c>
    </row>
    <row r="99" spans="1:11" x14ac:dyDescent="0.2">
      <c r="A99" t="s">
        <v>242</v>
      </c>
      <c r="B99">
        <v>877</v>
      </c>
      <c r="C99">
        <v>3894</v>
      </c>
      <c r="D99" s="70">
        <f t="shared" si="2"/>
        <v>1.1608633436680182E-2</v>
      </c>
      <c r="E99" s="1">
        <v>1.8037040580681099E-89</v>
      </c>
      <c r="F99" s="20">
        <v>2.2857804329120501</v>
      </c>
      <c r="G99">
        <v>270</v>
      </c>
      <c r="H99">
        <v>1581</v>
      </c>
      <c r="I99" s="70">
        <f t="shared" si="3"/>
        <v>1.1806437159286087E-2</v>
      </c>
      <c r="J99" s="1">
        <v>1.3818423213854099E-14</v>
      </c>
      <c r="K99" s="20">
        <v>1.7223315948209801</v>
      </c>
    </row>
    <row r="100" spans="1:11" x14ac:dyDescent="0.2">
      <c r="A100" t="s">
        <v>444</v>
      </c>
      <c r="B100">
        <v>15777</v>
      </c>
      <c r="C100">
        <v>138716</v>
      </c>
      <c r="D100" s="70">
        <f t="shared" si="2"/>
        <v>0.41353446219890294</v>
      </c>
      <c r="E100" s="1">
        <v>3.94985494526372E-89</v>
      </c>
      <c r="F100" s="20">
        <v>1.2593218043974601</v>
      </c>
      <c r="G100">
        <v>5809</v>
      </c>
      <c r="H100">
        <v>53062</v>
      </c>
      <c r="I100" s="70">
        <f t="shared" si="3"/>
        <v>0.39625121350160558</v>
      </c>
      <c r="J100" s="1">
        <v>3.7014530044061099E-17</v>
      </c>
      <c r="K100" s="20">
        <v>1.1673490096643799</v>
      </c>
    </row>
    <row r="101" spans="1:11" s="3" customFormat="1" x14ac:dyDescent="0.2">
      <c r="A101" t="s">
        <v>196</v>
      </c>
      <c r="B101">
        <v>315</v>
      </c>
      <c r="C101">
        <v>688</v>
      </c>
      <c r="D101" s="70">
        <f t="shared" si="2"/>
        <v>2.0510374433579774E-3</v>
      </c>
      <c r="E101" s="1">
        <v>5.5191834460068903E-88</v>
      </c>
      <c r="F101" s="20">
        <v>4.6124842001533599</v>
      </c>
      <c r="G101">
        <v>68</v>
      </c>
      <c r="H101">
        <v>292</v>
      </c>
      <c r="I101" s="70">
        <f t="shared" si="3"/>
        <v>2.1805690389067284E-3</v>
      </c>
      <c r="J101" s="1">
        <v>1.06458953129915E-8</v>
      </c>
      <c r="K101" s="20">
        <v>2.3354736047985201</v>
      </c>
    </row>
    <row r="102" spans="1:11" x14ac:dyDescent="0.2">
      <c r="A102" t="s">
        <v>252</v>
      </c>
      <c r="B102">
        <v>1189</v>
      </c>
      <c r="C102">
        <v>6101</v>
      </c>
      <c r="D102" s="70">
        <f t="shared" si="2"/>
        <v>1.8188051514428809E-2</v>
      </c>
      <c r="E102" s="1">
        <v>8.6791651589015905E-87</v>
      </c>
      <c r="F102" s="20">
        <v>1.98375277787238</v>
      </c>
      <c r="G102">
        <v>373</v>
      </c>
      <c r="H102">
        <v>2333</v>
      </c>
      <c r="I102" s="70">
        <f t="shared" si="3"/>
        <v>1.7422149204689718E-2</v>
      </c>
      <c r="J102" s="1">
        <v>9.1263425129232005E-16</v>
      </c>
      <c r="K102" s="20">
        <v>1.61594055537993</v>
      </c>
    </row>
    <row r="103" spans="1:11" x14ac:dyDescent="0.2">
      <c r="A103" t="s">
        <v>348</v>
      </c>
      <c r="B103">
        <v>4743</v>
      </c>
      <c r="C103">
        <v>35223</v>
      </c>
      <c r="D103" s="70">
        <f t="shared" si="2"/>
        <v>0.10500536608633437</v>
      </c>
      <c r="E103" s="1">
        <v>1.4113088583075E-86</v>
      </c>
      <c r="F103" s="20">
        <v>1.4036318840841799</v>
      </c>
      <c r="G103">
        <v>1575</v>
      </c>
      <c r="H103">
        <v>13448</v>
      </c>
      <c r="I103" s="70">
        <f t="shared" si="3"/>
        <v>0.10042565902471809</v>
      </c>
      <c r="J103" s="1">
        <v>8.1033260982030295E-10</v>
      </c>
      <c r="K103" s="20">
        <v>1.1939710346747401</v>
      </c>
    </row>
    <row r="104" spans="1:11" x14ac:dyDescent="0.2">
      <c r="A104" t="s">
        <v>79</v>
      </c>
      <c r="B104">
        <v>568</v>
      </c>
      <c r="C104">
        <v>2055</v>
      </c>
      <c r="D104" s="70">
        <f t="shared" si="2"/>
        <v>6.1262818984020992E-3</v>
      </c>
      <c r="E104" s="1">
        <v>2.3001013156279702E-84</v>
      </c>
      <c r="F104" s="20">
        <v>2.7943278462918002</v>
      </c>
      <c r="G104">
        <v>156</v>
      </c>
      <c r="H104">
        <v>815</v>
      </c>
      <c r="I104" s="70">
        <f t="shared" si="3"/>
        <v>6.0861772832499442E-3</v>
      </c>
      <c r="J104" s="1">
        <v>3.5703133673907901E-12</v>
      </c>
      <c r="K104" s="20">
        <v>1.92494507734571</v>
      </c>
    </row>
    <row r="105" spans="1:11" x14ac:dyDescent="0.2">
      <c r="A105" t="s">
        <v>617</v>
      </c>
      <c r="B105">
        <v>8089</v>
      </c>
      <c r="C105">
        <v>97444</v>
      </c>
      <c r="D105" s="70">
        <f t="shared" si="2"/>
        <v>0.29049606487002144</v>
      </c>
      <c r="E105" s="1">
        <v>1.6041912740758801E-83</v>
      </c>
      <c r="F105" s="20">
        <v>0.77610582620372304</v>
      </c>
      <c r="G105">
        <v>3454</v>
      </c>
      <c r="H105">
        <v>39450</v>
      </c>
      <c r="I105" s="70">
        <f t="shared" si="3"/>
        <v>0.29460085131804942</v>
      </c>
      <c r="J105" s="1">
        <v>2.4473111103344499E-19</v>
      </c>
      <c r="K105" s="20">
        <v>0.83229443124365599</v>
      </c>
    </row>
    <row r="106" spans="1:11" x14ac:dyDescent="0.2">
      <c r="A106" t="s">
        <v>331</v>
      </c>
      <c r="B106">
        <v>3016</v>
      </c>
      <c r="C106">
        <v>20669</v>
      </c>
      <c r="D106" s="70">
        <f t="shared" si="2"/>
        <v>6.1617576913904126E-2</v>
      </c>
      <c r="E106" s="1">
        <v>3.8290715504974299E-82</v>
      </c>
      <c r="F106" s="20">
        <v>1.5045474891394099</v>
      </c>
      <c r="G106">
        <v>1027</v>
      </c>
      <c r="H106">
        <v>7885</v>
      </c>
      <c r="I106" s="70">
        <f t="shared" si="3"/>
        <v>5.8882831752669701E-2</v>
      </c>
      <c r="J106" s="1">
        <v>1.5216281108324699E-15</v>
      </c>
      <c r="K106" s="20">
        <v>1.3275919552831299</v>
      </c>
    </row>
    <row r="107" spans="1:11" x14ac:dyDescent="0.2">
      <c r="A107" t="s">
        <v>663</v>
      </c>
      <c r="B107">
        <v>1598</v>
      </c>
      <c r="C107">
        <v>24880</v>
      </c>
      <c r="D107" s="70">
        <f t="shared" si="2"/>
        <v>7.4171237777247795E-2</v>
      </c>
      <c r="E107" s="1">
        <v>7.0856653588946003E-80</v>
      </c>
      <c r="F107" s="20">
        <v>0.62439120728350905</v>
      </c>
      <c r="G107">
        <v>702</v>
      </c>
      <c r="H107">
        <v>9818</v>
      </c>
      <c r="I107" s="70">
        <f t="shared" si="3"/>
        <v>7.3317900082144727E-2</v>
      </c>
      <c r="J107" s="1">
        <v>1.31249978787815E-20</v>
      </c>
      <c r="K107" s="20">
        <v>0.69924909895270004</v>
      </c>
    </row>
    <row r="108" spans="1:11" x14ac:dyDescent="0.2">
      <c r="A108" t="s">
        <v>302</v>
      </c>
      <c r="B108">
        <v>2479</v>
      </c>
      <c r="C108">
        <v>16387</v>
      </c>
      <c r="D108" s="70">
        <f t="shared" si="2"/>
        <v>4.8852253756260434E-2</v>
      </c>
      <c r="E108" s="1">
        <v>6.8320751797691896E-79</v>
      </c>
      <c r="F108" s="20">
        <v>1.55369261293884</v>
      </c>
      <c r="G108">
        <v>884</v>
      </c>
      <c r="H108">
        <v>6494</v>
      </c>
      <c r="I108" s="70">
        <f t="shared" si="3"/>
        <v>4.8495258009110594E-2</v>
      </c>
      <c r="J108" s="1">
        <v>1.6743413603200301E-17</v>
      </c>
      <c r="K108" s="20">
        <v>1.3867821294728999</v>
      </c>
    </row>
    <row r="109" spans="1:11" x14ac:dyDescent="0.2">
      <c r="A109" t="s">
        <v>207</v>
      </c>
      <c r="B109">
        <v>341</v>
      </c>
      <c r="C109">
        <v>907</v>
      </c>
      <c r="D109" s="70">
        <f t="shared" si="2"/>
        <v>2.7039112807059383E-3</v>
      </c>
      <c r="E109" s="1">
        <v>2.3238225362585301E-77</v>
      </c>
      <c r="F109" s="20">
        <v>3.7877782340346702</v>
      </c>
      <c r="G109">
        <v>69</v>
      </c>
      <c r="H109">
        <v>330</v>
      </c>
      <c r="I109" s="70">
        <f t="shared" si="3"/>
        <v>2.4643417220521244E-3</v>
      </c>
      <c r="J109" s="1">
        <v>2.7979798896741497E-7</v>
      </c>
      <c r="K109" s="20">
        <v>2.0965481909975101</v>
      </c>
    </row>
    <row r="110" spans="1:11" x14ac:dyDescent="0.2">
      <c r="A110" t="s">
        <v>322</v>
      </c>
      <c r="B110">
        <v>2718</v>
      </c>
      <c r="C110">
        <v>18544</v>
      </c>
      <c r="D110" s="70">
        <f t="shared" si="2"/>
        <v>5.5282613880276651E-2</v>
      </c>
      <c r="E110" s="1">
        <v>2.9737408353044699E-75</v>
      </c>
      <c r="F110" s="20">
        <v>1.50675675521421</v>
      </c>
      <c r="G110">
        <v>832</v>
      </c>
      <c r="H110">
        <v>6872</v>
      </c>
      <c r="I110" s="70">
        <f t="shared" si="3"/>
        <v>5.1318049436188486E-2</v>
      </c>
      <c r="J110" s="1">
        <v>1.65128751153226E-7</v>
      </c>
      <c r="K110" s="20">
        <v>1.22466654467805</v>
      </c>
    </row>
    <row r="111" spans="1:11" x14ac:dyDescent="0.2">
      <c r="A111" t="s">
        <v>324</v>
      </c>
      <c r="B111">
        <v>2558</v>
      </c>
      <c r="C111">
        <v>17219</v>
      </c>
      <c r="D111" s="70">
        <f t="shared" si="2"/>
        <v>5.1332578106367759E-2</v>
      </c>
      <c r="E111" s="1">
        <v>3.5355193478430898E-75</v>
      </c>
      <c r="F111" s="20">
        <v>1.5256444616545</v>
      </c>
      <c r="G111">
        <v>775</v>
      </c>
      <c r="H111">
        <v>6466</v>
      </c>
      <c r="I111" s="70">
        <f t="shared" si="3"/>
        <v>4.8286162347845565E-2</v>
      </c>
      <c r="J111" s="1">
        <v>1.73311703391173E-6</v>
      </c>
      <c r="K111" s="20">
        <v>1.2107733450214</v>
      </c>
    </row>
    <row r="112" spans="1:11" x14ac:dyDescent="0.2">
      <c r="A112" t="s">
        <v>650</v>
      </c>
      <c r="B112">
        <v>2673</v>
      </c>
      <c r="C112">
        <v>37117</v>
      </c>
      <c r="D112" s="70">
        <f t="shared" si="2"/>
        <v>0.1106516813737181</v>
      </c>
      <c r="E112" s="1">
        <v>2.8195527920587301E-73</v>
      </c>
      <c r="F112" s="20">
        <v>0.69592745055703897</v>
      </c>
      <c r="G112">
        <v>1141</v>
      </c>
      <c r="H112">
        <v>14315</v>
      </c>
      <c r="I112" s="70">
        <f t="shared" si="3"/>
        <v>0.10690015682174595</v>
      </c>
      <c r="J112" s="1">
        <v>1.17647564114347E-15</v>
      </c>
      <c r="K112" s="20">
        <v>0.77816643669040297</v>
      </c>
    </row>
    <row r="113" spans="1:11" x14ac:dyDescent="0.2">
      <c r="A113" t="s">
        <v>398</v>
      </c>
      <c r="B113">
        <v>7844</v>
      </c>
      <c r="C113">
        <v>64418</v>
      </c>
      <c r="D113" s="70">
        <f t="shared" si="2"/>
        <v>0.19204030527068924</v>
      </c>
      <c r="E113" s="1">
        <v>1.3367572169628399E-72</v>
      </c>
      <c r="F113" s="20">
        <v>1.2841074393918199</v>
      </c>
      <c r="G113">
        <v>2887</v>
      </c>
      <c r="H113">
        <v>25103</v>
      </c>
      <c r="I113" s="70">
        <f t="shared" si="3"/>
        <v>0.1874617280262863</v>
      </c>
      <c r="J113" s="1">
        <v>6.1584116185572597E-15</v>
      </c>
      <c r="K113" s="20">
        <v>1.1913244010614501</v>
      </c>
    </row>
    <row r="114" spans="1:11" x14ac:dyDescent="0.2">
      <c r="A114" t="s">
        <v>695</v>
      </c>
      <c r="B114">
        <v>296</v>
      </c>
      <c r="C114">
        <v>7351</v>
      </c>
      <c r="D114" s="70">
        <f t="shared" si="2"/>
        <v>2.1914500357739088E-2</v>
      </c>
      <c r="E114" s="1">
        <v>1.6657950095288599E-71</v>
      </c>
      <c r="F114" s="20">
        <v>0.39734887690439802</v>
      </c>
      <c r="G114">
        <v>107</v>
      </c>
      <c r="H114">
        <v>2767</v>
      </c>
      <c r="I114" s="70">
        <f t="shared" si="3"/>
        <v>2.0663131954297663E-2</v>
      </c>
      <c r="J114" s="1">
        <v>1.7074612566375001E-29</v>
      </c>
      <c r="K114" s="20">
        <v>0.38176194885869902</v>
      </c>
    </row>
    <row r="115" spans="1:11" x14ac:dyDescent="0.2">
      <c r="A115" t="s">
        <v>396</v>
      </c>
      <c r="B115">
        <v>5868</v>
      </c>
      <c r="C115">
        <v>46382</v>
      </c>
      <c r="D115" s="70">
        <f t="shared" si="2"/>
        <v>0.13827212020033389</v>
      </c>
      <c r="E115" s="1">
        <v>2.0016315991644101E-71</v>
      </c>
      <c r="F115" s="20">
        <v>1.3213614688533799</v>
      </c>
      <c r="G115">
        <v>2170</v>
      </c>
      <c r="H115">
        <v>18101</v>
      </c>
      <c r="I115" s="70">
        <f t="shared" si="3"/>
        <v>0.13517287730565306</v>
      </c>
      <c r="J115" s="1">
        <v>3.5889044111155198E-17</v>
      </c>
      <c r="K115" s="20">
        <v>1.23727748936947</v>
      </c>
    </row>
    <row r="116" spans="1:11" x14ac:dyDescent="0.2">
      <c r="A116" t="s">
        <v>224</v>
      </c>
      <c r="B116">
        <v>507</v>
      </c>
      <c r="C116">
        <v>1918</v>
      </c>
      <c r="D116" s="70">
        <f t="shared" si="2"/>
        <v>5.7178631051752922E-3</v>
      </c>
      <c r="E116" s="1">
        <v>3.8354098529155999E-70</v>
      </c>
      <c r="F116" s="20">
        <v>2.6685806835796901</v>
      </c>
      <c r="G116">
        <v>149</v>
      </c>
      <c r="H116">
        <v>754</v>
      </c>
      <c r="I116" s="70">
        <f t="shared" si="3"/>
        <v>5.630647449779703E-3</v>
      </c>
      <c r="J116" s="1">
        <v>1.7606823654818701E-12</v>
      </c>
      <c r="K116" s="20">
        <v>1.9871293009625099</v>
      </c>
    </row>
    <row r="117" spans="1:11" x14ac:dyDescent="0.2">
      <c r="A117" t="s">
        <v>236</v>
      </c>
      <c r="B117">
        <v>631</v>
      </c>
      <c r="C117">
        <v>2697</v>
      </c>
      <c r="D117" s="70">
        <f t="shared" si="2"/>
        <v>8.0401860243262575E-3</v>
      </c>
      <c r="E117" s="1">
        <v>9.7677020645289399E-70</v>
      </c>
      <c r="F117" s="20">
        <v>2.3651876941539598</v>
      </c>
      <c r="G117">
        <v>196</v>
      </c>
      <c r="H117">
        <v>1124</v>
      </c>
      <c r="I117" s="70">
        <f t="shared" si="3"/>
        <v>8.3936972593532978E-3</v>
      </c>
      <c r="J117" s="1">
        <v>1.20160548205133E-11</v>
      </c>
      <c r="K117" s="20">
        <v>1.7548081749178499</v>
      </c>
    </row>
    <row r="118" spans="1:11" x14ac:dyDescent="0.2">
      <c r="A118" t="s">
        <v>670</v>
      </c>
      <c r="B118">
        <v>1391</v>
      </c>
      <c r="C118">
        <v>21666</v>
      </c>
      <c r="D118" s="70">
        <f t="shared" si="2"/>
        <v>6.4589792511328403E-2</v>
      </c>
      <c r="E118" s="1">
        <v>2.7836449113685398E-69</v>
      </c>
      <c r="F118" s="20">
        <v>0.62653445682929298</v>
      </c>
      <c r="G118">
        <v>611</v>
      </c>
      <c r="H118">
        <v>8641</v>
      </c>
      <c r="I118" s="70">
        <f t="shared" si="3"/>
        <v>6.4528414606825485E-2</v>
      </c>
      <c r="J118" s="1">
        <v>3.7391114003488401E-19</v>
      </c>
      <c r="K118" s="20">
        <v>0.69309270010664004</v>
      </c>
    </row>
    <row r="119" spans="1:11" x14ac:dyDescent="0.2">
      <c r="A119" t="s">
        <v>391</v>
      </c>
      <c r="B119">
        <v>4661</v>
      </c>
      <c r="C119">
        <v>35805</v>
      </c>
      <c r="D119" s="70">
        <f t="shared" si="2"/>
        <v>0.10674040066777964</v>
      </c>
      <c r="E119" s="1">
        <v>4.2301819472646299E-68</v>
      </c>
      <c r="F119" s="20">
        <v>1.35046914149595</v>
      </c>
      <c r="G119">
        <v>1659</v>
      </c>
      <c r="H119">
        <v>13820</v>
      </c>
      <c r="I119" s="70">
        <f t="shared" si="3"/>
        <v>0.10320364423866776</v>
      </c>
      <c r="J119" s="1">
        <v>3.4372833483843701E-13</v>
      </c>
      <c r="K119" s="20">
        <v>1.2287747865393699</v>
      </c>
    </row>
    <row r="120" spans="1:11" x14ac:dyDescent="0.2">
      <c r="A120" t="s">
        <v>463</v>
      </c>
      <c r="B120">
        <v>13664</v>
      </c>
      <c r="C120">
        <v>120672</v>
      </c>
      <c r="D120" s="70">
        <f t="shared" si="2"/>
        <v>0.3597424278559504</v>
      </c>
      <c r="E120" s="1">
        <v>5.7767492629334802E-66</v>
      </c>
      <c r="F120" s="20">
        <v>1.22325911858829</v>
      </c>
      <c r="G120">
        <v>4888</v>
      </c>
      <c r="H120">
        <v>46256</v>
      </c>
      <c r="I120" s="70">
        <f t="shared" si="3"/>
        <v>0.3454260324098275</v>
      </c>
      <c r="J120" s="1">
        <v>6.1296444024881803E-6</v>
      </c>
      <c r="K120" s="20">
        <v>1.0893354062732901</v>
      </c>
    </row>
    <row r="121" spans="1:11" x14ac:dyDescent="0.2">
      <c r="A121" t="s">
        <v>394</v>
      </c>
      <c r="B121">
        <v>5915</v>
      </c>
      <c r="C121">
        <v>47334</v>
      </c>
      <c r="D121" s="70">
        <f t="shared" si="2"/>
        <v>0.14111018363939901</v>
      </c>
      <c r="E121" s="1">
        <v>2.6366220874853299E-65</v>
      </c>
      <c r="F121" s="20">
        <v>1.3030710224284401</v>
      </c>
      <c r="G121">
        <v>2018</v>
      </c>
      <c r="H121">
        <v>17838</v>
      </c>
      <c r="I121" s="70">
        <f t="shared" si="3"/>
        <v>0.1332088716301994</v>
      </c>
      <c r="J121" s="1">
        <v>2.4758513099528999E-8</v>
      </c>
      <c r="K121" s="20">
        <v>1.15454831620596</v>
      </c>
    </row>
    <row r="122" spans="1:11" x14ac:dyDescent="0.2">
      <c r="A122" t="s">
        <v>341</v>
      </c>
      <c r="B122">
        <v>2725</v>
      </c>
      <c r="C122">
        <v>19186</v>
      </c>
      <c r="D122" s="70">
        <f t="shared" si="2"/>
        <v>5.7196518006200812E-2</v>
      </c>
      <c r="E122" s="1">
        <v>1.34230362911342E-64</v>
      </c>
      <c r="F122" s="20">
        <v>1.45746223156126</v>
      </c>
      <c r="G122">
        <v>859</v>
      </c>
      <c r="H122">
        <v>7011</v>
      </c>
      <c r="I122" s="70">
        <f t="shared" si="3"/>
        <v>5.2356060040325593E-2</v>
      </c>
      <c r="J122" s="1">
        <v>1.6393355557722601E-8</v>
      </c>
      <c r="K122" s="20">
        <v>1.24065219710325</v>
      </c>
    </row>
    <row r="123" spans="1:11" x14ac:dyDescent="0.2">
      <c r="A123" t="s">
        <v>456</v>
      </c>
      <c r="B123">
        <v>9241</v>
      </c>
      <c r="C123">
        <v>78428</v>
      </c>
      <c r="D123" s="70">
        <f t="shared" si="2"/>
        <v>0.23380634390651084</v>
      </c>
      <c r="E123" s="1">
        <v>1.26531379809548E-63</v>
      </c>
      <c r="F123" s="20">
        <v>1.2460853453859599</v>
      </c>
      <c r="G123">
        <v>3236</v>
      </c>
      <c r="H123">
        <v>30129</v>
      </c>
      <c r="I123" s="70">
        <f t="shared" si="3"/>
        <v>0.22499439922335898</v>
      </c>
      <c r="J123" s="1">
        <v>1.2795635364712E-5</v>
      </c>
      <c r="K123" s="20">
        <v>1.0976554968052299</v>
      </c>
    </row>
    <row r="124" spans="1:11" x14ac:dyDescent="0.2">
      <c r="A124" t="s">
        <v>22</v>
      </c>
      <c r="B124">
        <v>1958</v>
      </c>
      <c r="C124">
        <v>12866</v>
      </c>
      <c r="D124" s="70">
        <f t="shared" ref="D124:D164" si="4">C124/335440</f>
        <v>3.8355592654424037E-2</v>
      </c>
      <c r="E124" s="1">
        <v>1.7363651825544599E-63</v>
      </c>
      <c r="F124" s="20">
        <v>1.5541756423045601</v>
      </c>
      <c r="G124">
        <v>639</v>
      </c>
      <c r="H124">
        <v>4928</v>
      </c>
      <c r="I124" s="70">
        <f t="shared" ref="I124:I164" si="5">H124/133910</f>
        <v>3.6800836382645058E-2</v>
      </c>
      <c r="J124" s="1">
        <v>9.6605926139130795E-10</v>
      </c>
      <c r="K124" s="20">
        <v>1.31153255523347</v>
      </c>
    </row>
    <row r="125" spans="1:11" x14ac:dyDescent="0.2">
      <c r="A125" t="s">
        <v>73</v>
      </c>
      <c r="B125">
        <v>4238</v>
      </c>
      <c r="C125">
        <v>32400</v>
      </c>
      <c r="D125" s="70">
        <f t="shared" si="4"/>
        <v>9.6589554018602433E-2</v>
      </c>
      <c r="E125" s="1">
        <v>2.0118575910143499E-63</v>
      </c>
      <c r="F125" s="20">
        <v>1.35256530551131</v>
      </c>
      <c r="G125">
        <v>1447</v>
      </c>
      <c r="H125">
        <v>12822</v>
      </c>
      <c r="I125" s="70">
        <f t="shared" si="5"/>
        <v>9.57508774550071E-2</v>
      </c>
      <c r="J125" s="1">
        <v>6.14861949358592E-6</v>
      </c>
      <c r="K125" s="20">
        <v>1.1440685180478301</v>
      </c>
    </row>
    <row r="126" spans="1:11" x14ac:dyDescent="0.2">
      <c r="A126" t="s">
        <v>304</v>
      </c>
      <c r="B126">
        <v>2048</v>
      </c>
      <c r="C126">
        <v>13629</v>
      </c>
      <c r="D126" s="70">
        <f t="shared" si="4"/>
        <v>4.0630217028380634E-2</v>
      </c>
      <c r="E126" s="1">
        <v>6.4408420067483799E-63</v>
      </c>
      <c r="F126" s="20">
        <v>1.5353541679335501</v>
      </c>
      <c r="G126">
        <v>650</v>
      </c>
      <c r="H126">
        <v>5116</v>
      </c>
      <c r="I126" s="70">
        <f t="shared" si="5"/>
        <v>3.820476439399597E-2</v>
      </c>
      <c r="J126" s="1">
        <v>1.1465521007712899E-8</v>
      </c>
      <c r="K126" s="20">
        <v>1.2843203462189301</v>
      </c>
    </row>
    <row r="127" spans="1:11" x14ac:dyDescent="0.2">
      <c r="A127" t="s">
        <v>700</v>
      </c>
      <c r="B127">
        <v>89</v>
      </c>
      <c r="C127">
        <v>3621</v>
      </c>
      <c r="D127" s="70">
        <f t="shared" si="4"/>
        <v>1.0794777009301216E-2</v>
      </c>
      <c r="E127" s="1">
        <v>2.8862079972552201E-62</v>
      </c>
      <c r="F127" s="20">
        <v>0.24378254683016401</v>
      </c>
      <c r="G127">
        <v>34</v>
      </c>
      <c r="H127">
        <v>1408</v>
      </c>
      <c r="I127" s="70">
        <f t="shared" si="5"/>
        <v>1.0514524680755732E-2</v>
      </c>
      <c r="J127" s="1">
        <v>1.86129123019964E-25</v>
      </c>
      <c r="K127" s="20">
        <v>0.23954777886076101</v>
      </c>
    </row>
    <row r="128" spans="1:11" x14ac:dyDescent="0.2">
      <c r="A128" t="s">
        <v>310</v>
      </c>
      <c r="B128">
        <v>1557</v>
      </c>
      <c r="C128">
        <v>9711</v>
      </c>
      <c r="D128" s="70">
        <f t="shared" si="4"/>
        <v>2.8950035773908894E-2</v>
      </c>
      <c r="E128" s="1">
        <v>4.5724112152013897E-62</v>
      </c>
      <c r="F128" s="20">
        <v>1.6326938111154601</v>
      </c>
      <c r="G128">
        <v>637</v>
      </c>
      <c r="H128">
        <v>3788</v>
      </c>
      <c r="I128" s="70">
        <f t="shared" si="5"/>
        <v>2.8287655888283175E-2</v>
      </c>
      <c r="J128" s="1">
        <v>3.2363865181989398E-31</v>
      </c>
      <c r="K128" s="20">
        <v>1.71565811722922</v>
      </c>
    </row>
    <row r="129" spans="1:11" x14ac:dyDescent="0.2">
      <c r="A129" t="s">
        <v>220</v>
      </c>
      <c r="B129">
        <v>391</v>
      </c>
      <c r="C129">
        <v>1380</v>
      </c>
      <c r="D129" s="70">
        <f t="shared" si="4"/>
        <v>4.1139995230145485E-3</v>
      </c>
      <c r="E129" s="1">
        <v>8.0046959123576093E-61</v>
      </c>
      <c r="F129" s="20">
        <v>2.8548780891920802</v>
      </c>
      <c r="G129">
        <v>119</v>
      </c>
      <c r="H129">
        <v>556</v>
      </c>
      <c r="I129" s="70">
        <f t="shared" si="5"/>
        <v>4.1520424165484284E-3</v>
      </c>
      <c r="J129" s="1">
        <v>3.5434748904946398E-12</v>
      </c>
      <c r="K129" s="20">
        <v>2.1504970207442602</v>
      </c>
    </row>
    <row r="130" spans="1:11" x14ac:dyDescent="0.2">
      <c r="A130" t="s">
        <v>389</v>
      </c>
      <c r="B130">
        <v>3785</v>
      </c>
      <c r="C130">
        <v>28594</v>
      </c>
      <c r="D130" s="70">
        <f t="shared" si="4"/>
        <v>8.5243262580491294E-2</v>
      </c>
      <c r="E130" s="1">
        <v>9.2857370508966005E-61</v>
      </c>
      <c r="F130" s="20">
        <v>1.3648716054979699</v>
      </c>
      <c r="G130">
        <v>1385</v>
      </c>
      <c r="H130">
        <v>11101</v>
      </c>
      <c r="I130" s="70">
        <f t="shared" si="5"/>
        <v>8.2898961989395864E-2</v>
      </c>
      <c r="J130" s="1">
        <v>2.46620771492337E-15</v>
      </c>
      <c r="K130" s="20">
        <v>1.2761986783235699</v>
      </c>
    </row>
    <row r="131" spans="1:11" x14ac:dyDescent="0.2">
      <c r="A131" t="s">
        <v>359</v>
      </c>
      <c r="B131">
        <v>30047</v>
      </c>
      <c r="C131">
        <v>290146</v>
      </c>
      <c r="D131" s="70">
        <f t="shared" si="4"/>
        <v>0.86497138087288339</v>
      </c>
      <c r="E131" s="1">
        <v>5.7395160121005898E-60</v>
      </c>
      <c r="F131" s="20">
        <v>1.34130518534497</v>
      </c>
      <c r="G131">
        <v>11676</v>
      </c>
      <c r="H131">
        <v>114189</v>
      </c>
      <c r="I131" s="70">
        <f t="shared" si="5"/>
        <v>0.85272944514972748</v>
      </c>
      <c r="J131" s="1">
        <v>1.1051089106869901E-9</v>
      </c>
      <c r="K131" s="20">
        <v>1.17580057792256</v>
      </c>
    </row>
    <row r="132" spans="1:11" x14ac:dyDescent="0.2">
      <c r="A132" t="s">
        <v>405</v>
      </c>
      <c r="B132">
        <v>5083</v>
      </c>
      <c r="C132">
        <v>40255</v>
      </c>
      <c r="D132" s="70">
        <f t="shared" si="4"/>
        <v>0.12000655854996423</v>
      </c>
      <c r="E132" s="1">
        <v>7.9502665947701904E-60</v>
      </c>
      <c r="F132" s="20">
        <v>1.3096151514830801</v>
      </c>
      <c r="G132">
        <v>1770</v>
      </c>
      <c r="H132">
        <v>15284</v>
      </c>
      <c r="I132" s="70">
        <f t="shared" si="5"/>
        <v>0.11413636024195355</v>
      </c>
      <c r="J132" s="1">
        <v>9.29346191033192E-10</v>
      </c>
      <c r="K132" s="20">
        <v>1.18211955175177</v>
      </c>
    </row>
    <row r="133" spans="1:11" x14ac:dyDescent="0.2">
      <c r="A133" t="s">
        <v>266</v>
      </c>
      <c r="B133">
        <v>850</v>
      </c>
      <c r="C133">
        <v>4456</v>
      </c>
      <c r="D133" s="70">
        <f t="shared" si="4"/>
        <v>1.3284044836632482E-2</v>
      </c>
      <c r="E133" s="1">
        <v>9.6660094189920106E-59</v>
      </c>
      <c r="F133" s="20">
        <v>1.9311916927013499</v>
      </c>
      <c r="G133">
        <v>224</v>
      </c>
      <c r="H133">
        <v>1620</v>
      </c>
      <c r="I133" s="70">
        <f t="shared" si="5"/>
        <v>1.2097677544619521E-2</v>
      </c>
      <c r="J133" s="1">
        <v>1.0292337062465599E-5</v>
      </c>
      <c r="K133" s="20">
        <v>1.3892164818908901</v>
      </c>
    </row>
    <row r="134" spans="1:11" x14ac:dyDescent="0.2">
      <c r="A134" t="s">
        <v>303</v>
      </c>
      <c r="B134">
        <v>1318</v>
      </c>
      <c r="C134">
        <v>7977</v>
      </c>
      <c r="D134" s="70">
        <f t="shared" si="4"/>
        <v>2.3780705938468878E-2</v>
      </c>
      <c r="E134" s="1">
        <v>1.4256164158151801E-58</v>
      </c>
      <c r="F134" s="20">
        <v>1.67891740014117</v>
      </c>
      <c r="G134">
        <v>430</v>
      </c>
      <c r="H134">
        <v>3037</v>
      </c>
      <c r="I134" s="70">
        <f t="shared" si="5"/>
        <v>2.2679411545067581E-2</v>
      </c>
      <c r="J134" s="1">
        <v>5.3126460252796599E-11</v>
      </c>
      <c r="K134" s="20">
        <v>1.4296564870389801</v>
      </c>
    </row>
    <row r="135" spans="1:11" x14ac:dyDescent="0.2">
      <c r="A135" t="s">
        <v>114</v>
      </c>
      <c r="B135">
        <v>2425</v>
      </c>
      <c r="C135">
        <v>17001</v>
      </c>
      <c r="D135" s="70">
        <f t="shared" si="4"/>
        <v>5.068268542809444E-2</v>
      </c>
      <c r="E135" s="1">
        <v>1.7743497421078101E-58</v>
      </c>
      <c r="F135" s="20">
        <v>1.4596055771830501</v>
      </c>
      <c r="G135">
        <v>859</v>
      </c>
      <c r="H135">
        <v>6335</v>
      </c>
      <c r="I135" s="70">
        <f t="shared" si="5"/>
        <v>4.7307893361212758E-2</v>
      </c>
      <c r="J135" s="1">
        <v>1.23321800994166E-16</v>
      </c>
      <c r="K135" s="20">
        <v>1.3803500043792001</v>
      </c>
    </row>
    <row r="136" spans="1:11" x14ac:dyDescent="0.2">
      <c r="A136" t="s">
        <v>282</v>
      </c>
      <c r="B136">
        <v>1144</v>
      </c>
      <c r="C136">
        <v>6650</v>
      </c>
      <c r="D136" s="70">
        <f t="shared" si="4"/>
        <v>1.9824707846410685E-2</v>
      </c>
      <c r="E136" s="1">
        <v>2.60016163367186E-58</v>
      </c>
      <c r="F136" s="20">
        <v>1.7457267576244999</v>
      </c>
      <c r="G136">
        <v>356</v>
      </c>
      <c r="H136">
        <v>2555</v>
      </c>
      <c r="I136" s="70">
        <f t="shared" si="5"/>
        <v>1.9079979090433873E-2</v>
      </c>
      <c r="J136" s="1">
        <v>1.35438079241565E-8</v>
      </c>
      <c r="K136" s="20">
        <v>1.4040784319344899</v>
      </c>
    </row>
    <row r="137" spans="1:11" x14ac:dyDescent="0.2">
      <c r="A137" t="s">
        <v>329</v>
      </c>
      <c r="B137">
        <v>1781</v>
      </c>
      <c r="C137">
        <v>11703</v>
      </c>
      <c r="D137" s="70">
        <f t="shared" si="4"/>
        <v>3.4888504650608158E-2</v>
      </c>
      <c r="E137" s="1">
        <v>1.10226916531285E-57</v>
      </c>
      <c r="F137" s="20">
        <v>1.5510778607151601</v>
      </c>
      <c r="G137">
        <v>627</v>
      </c>
      <c r="H137">
        <v>4431</v>
      </c>
      <c r="I137" s="70">
        <f t="shared" si="5"/>
        <v>3.3089388395190801E-2</v>
      </c>
      <c r="J137" s="1">
        <v>2.1084317415884301E-15</v>
      </c>
      <c r="K137" s="20">
        <v>1.43540681282492</v>
      </c>
    </row>
    <row r="138" spans="1:11" x14ac:dyDescent="0.2">
      <c r="A138" t="s">
        <v>441</v>
      </c>
      <c r="B138">
        <v>10428</v>
      </c>
      <c r="C138">
        <v>90565</v>
      </c>
      <c r="D138" s="70">
        <f t="shared" si="4"/>
        <v>0.26998867159551632</v>
      </c>
      <c r="E138" s="1">
        <v>2.02439962902088E-56</v>
      </c>
      <c r="F138" s="20">
        <v>1.2197123563236301</v>
      </c>
      <c r="G138">
        <v>3749</v>
      </c>
      <c r="H138">
        <v>35201</v>
      </c>
      <c r="I138" s="70">
        <f t="shared" si="5"/>
        <v>0.26287058472108132</v>
      </c>
      <c r="J138" s="1">
        <v>2.0964402287872801E-5</v>
      </c>
      <c r="K138" s="20">
        <v>1.0903046421624401</v>
      </c>
    </row>
    <row r="139" spans="1:11" x14ac:dyDescent="0.2">
      <c r="A139" t="s">
        <v>24</v>
      </c>
      <c r="B139">
        <v>1513</v>
      </c>
      <c r="C139">
        <v>9642</v>
      </c>
      <c r="D139" s="70">
        <f t="shared" si="4"/>
        <v>2.8744335797758168E-2</v>
      </c>
      <c r="E139" s="1">
        <v>1.7644210844944E-55</v>
      </c>
      <c r="F139" s="20">
        <v>1.5960493741619599</v>
      </c>
      <c r="G139">
        <v>451</v>
      </c>
      <c r="H139">
        <v>3614</v>
      </c>
      <c r="I139" s="70">
        <f t="shared" si="5"/>
        <v>2.6988275707564784E-2</v>
      </c>
      <c r="J139" s="1">
        <v>1.21176067198768E-5</v>
      </c>
      <c r="K139" s="20">
        <v>1.2565625853849001</v>
      </c>
    </row>
    <row r="140" spans="1:11" x14ac:dyDescent="0.2">
      <c r="A140" t="s">
        <v>437</v>
      </c>
      <c r="B140">
        <v>4764</v>
      </c>
      <c r="C140">
        <v>37795</v>
      </c>
      <c r="D140" s="70">
        <f t="shared" si="4"/>
        <v>0.1126729072263296</v>
      </c>
      <c r="E140" s="1">
        <v>6.5158295257802801E-55</v>
      </c>
      <c r="F140" s="20">
        <v>1.3036003592854499</v>
      </c>
      <c r="G140">
        <v>1804</v>
      </c>
      <c r="H140">
        <v>14613</v>
      </c>
      <c r="I140" s="70">
        <f t="shared" si="5"/>
        <v>0.1091255320737809</v>
      </c>
      <c r="J140" s="1">
        <v>2.13565766047965E-18</v>
      </c>
      <c r="K140" s="20">
        <v>1.27102648418784</v>
      </c>
    </row>
    <row r="141" spans="1:11" x14ac:dyDescent="0.2">
      <c r="A141" t="s">
        <v>416</v>
      </c>
      <c r="B141">
        <v>4733</v>
      </c>
      <c r="C141">
        <v>37566</v>
      </c>
      <c r="D141" s="70">
        <f t="shared" si="4"/>
        <v>0.11199022179823516</v>
      </c>
      <c r="E141" s="1">
        <v>2.44694757198628E-54</v>
      </c>
      <c r="F141" s="20">
        <v>1.3026120224561799</v>
      </c>
      <c r="G141">
        <v>1826</v>
      </c>
      <c r="H141">
        <v>14833</v>
      </c>
      <c r="I141" s="70">
        <f t="shared" si="5"/>
        <v>0.11076842655514899</v>
      </c>
      <c r="J141" s="1">
        <v>3.4957223182617497E-18</v>
      </c>
      <c r="K141" s="20">
        <v>1.26751465023678</v>
      </c>
    </row>
    <row r="142" spans="1:11" x14ac:dyDescent="0.2">
      <c r="A142" t="s">
        <v>387</v>
      </c>
      <c r="B142">
        <v>3467</v>
      </c>
      <c r="C142">
        <v>26309</v>
      </c>
      <c r="D142" s="70">
        <f t="shared" si="4"/>
        <v>7.8431314094920102E-2</v>
      </c>
      <c r="E142" s="1">
        <v>9.2259244591212205E-54</v>
      </c>
      <c r="F142" s="20">
        <v>1.3544289900036699</v>
      </c>
      <c r="G142">
        <v>1252</v>
      </c>
      <c r="H142">
        <v>10222</v>
      </c>
      <c r="I142" s="70">
        <f t="shared" si="5"/>
        <v>7.6334851766111572E-2</v>
      </c>
      <c r="J142" s="1">
        <v>5.6586793532353804E-12</v>
      </c>
      <c r="K142" s="20">
        <v>1.2479927263537001</v>
      </c>
    </row>
    <row r="143" spans="1:11" x14ac:dyDescent="0.2">
      <c r="A143" t="s">
        <v>91</v>
      </c>
      <c r="B143">
        <v>1237</v>
      </c>
      <c r="C143">
        <v>18627</v>
      </c>
      <c r="D143" s="70">
        <f t="shared" si="4"/>
        <v>5.5530050083472456E-2</v>
      </c>
      <c r="E143" s="1">
        <v>5.5011466343783101E-52</v>
      </c>
      <c r="F143" s="20">
        <v>0.65122940274730001</v>
      </c>
      <c r="G143">
        <v>528</v>
      </c>
      <c r="H143">
        <v>7201</v>
      </c>
      <c r="I143" s="70">
        <f t="shared" si="5"/>
        <v>5.3774923456052573E-2</v>
      </c>
      <c r="J143" s="1">
        <v>2.0144323800792499E-13</v>
      </c>
      <c r="K143" s="20">
        <v>0.72228299479467795</v>
      </c>
    </row>
    <row r="144" spans="1:11" x14ac:dyDescent="0.2">
      <c r="A144" t="s">
        <v>293</v>
      </c>
      <c r="B144">
        <v>992</v>
      </c>
      <c r="C144">
        <v>5772</v>
      </c>
      <c r="D144" s="70">
        <f t="shared" si="4"/>
        <v>1.7207250178869544E-2</v>
      </c>
      <c r="E144" s="1">
        <v>1.9201091619415E-50</v>
      </c>
      <c r="F144" s="20">
        <v>1.7405347177941499</v>
      </c>
      <c r="G144">
        <v>298</v>
      </c>
      <c r="H144">
        <v>2181</v>
      </c>
      <c r="I144" s="70">
        <f t="shared" si="5"/>
        <v>1.6287058472108134E-2</v>
      </c>
      <c r="J144" s="1">
        <v>9.2328776335179903E-7</v>
      </c>
      <c r="K144" s="20">
        <v>1.37467442090739</v>
      </c>
    </row>
    <row r="145" spans="1:11" x14ac:dyDescent="0.2">
      <c r="A145" t="s">
        <v>386</v>
      </c>
      <c r="B145">
        <v>3562</v>
      </c>
      <c r="C145">
        <v>27472</v>
      </c>
      <c r="D145" s="70">
        <f t="shared" si="4"/>
        <v>8.1898402098735987E-2</v>
      </c>
      <c r="E145" s="1">
        <v>1.5796690927336901E-49</v>
      </c>
      <c r="F145" s="20">
        <v>1.3318260526082999</v>
      </c>
      <c r="G145">
        <v>1169</v>
      </c>
      <c r="H145">
        <v>10297</v>
      </c>
      <c r="I145" s="70">
        <f t="shared" si="5"/>
        <v>7.6894929430214323E-2</v>
      </c>
      <c r="J145" s="1">
        <v>2.5181230923598201E-5</v>
      </c>
      <c r="K145" s="20">
        <v>1.14819621520864</v>
      </c>
    </row>
    <row r="146" spans="1:11" x14ac:dyDescent="0.2">
      <c r="A146" t="s">
        <v>656</v>
      </c>
      <c r="B146">
        <v>1531</v>
      </c>
      <c r="C146">
        <v>21743</v>
      </c>
      <c r="D146" s="70">
        <f t="shared" si="4"/>
        <v>6.4819341760076324E-2</v>
      </c>
      <c r="E146" s="1">
        <v>7.7418230333030904E-47</v>
      </c>
      <c r="F146" s="20">
        <v>0.68998639489950997</v>
      </c>
      <c r="G146">
        <v>631</v>
      </c>
      <c r="H146">
        <v>8921</v>
      </c>
      <c r="I146" s="70">
        <f t="shared" si="5"/>
        <v>6.6619371219475768E-2</v>
      </c>
      <c r="J146" s="1">
        <v>9.9884800028504596E-20</v>
      </c>
      <c r="K146" s="20">
        <v>0.69284857992752302</v>
      </c>
    </row>
    <row r="147" spans="1:11" x14ac:dyDescent="0.2">
      <c r="A147" t="s">
        <v>406</v>
      </c>
      <c r="B147">
        <v>3574</v>
      </c>
      <c r="C147">
        <v>27846</v>
      </c>
      <c r="D147" s="70">
        <f t="shared" si="4"/>
        <v>8.3013355592654423E-2</v>
      </c>
      <c r="E147" s="1">
        <v>3.4177099187208E-46</v>
      </c>
      <c r="F147" s="20">
        <v>1.3172913023861601</v>
      </c>
      <c r="G147">
        <v>1193</v>
      </c>
      <c r="H147">
        <v>10393</v>
      </c>
      <c r="I147" s="70">
        <f t="shared" si="5"/>
        <v>7.7611828840265851E-2</v>
      </c>
      <c r="J147" s="1">
        <v>3.6411042185926901E-6</v>
      </c>
      <c r="K147" s="20">
        <v>1.1623302181963</v>
      </c>
    </row>
    <row r="148" spans="1:11" x14ac:dyDescent="0.2">
      <c r="A148" t="s">
        <v>476</v>
      </c>
      <c r="B148">
        <v>10661</v>
      </c>
      <c r="C148">
        <v>94202</v>
      </c>
      <c r="D148" s="70">
        <f t="shared" si="4"/>
        <v>0.28083114715001195</v>
      </c>
      <c r="E148" s="1">
        <v>1.28080096349648E-45</v>
      </c>
      <c r="F148" s="20">
        <v>1.19305451681056</v>
      </c>
      <c r="G148">
        <v>4063</v>
      </c>
      <c r="H148">
        <v>36801</v>
      </c>
      <c r="I148" s="70">
        <f t="shared" si="5"/>
        <v>0.27481890822194011</v>
      </c>
      <c r="J148" s="1">
        <v>2.8274893619341298E-12</v>
      </c>
      <c r="K148" s="20">
        <v>1.1493484332253701</v>
      </c>
    </row>
    <row r="149" spans="1:11" x14ac:dyDescent="0.2">
      <c r="A149" t="s">
        <v>599</v>
      </c>
      <c r="B149">
        <v>7032</v>
      </c>
      <c r="C149">
        <v>81451</v>
      </c>
      <c r="D149" s="70">
        <f t="shared" si="4"/>
        <v>0.24281838778917242</v>
      </c>
      <c r="E149" s="1">
        <v>4.7704166546782998E-43</v>
      </c>
      <c r="F149" s="20">
        <v>0.82710261822228204</v>
      </c>
      <c r="G149">
        <v>3007</v>
      </c>
      <c r="H149">
        <v>32714</v>
      </c>
      <c r="I149" s="70">
        <f t="shared" si="5"/>
        <v>0.24429840937943395</v>
      </c>
      <c r="J149" s="1">
        <v>3.2584628542977398E-7</v>
      </c>
      <c r="K149" s="20">
        <v>0.89577672438145695</v>
      </c>
    </row>
    <row r="150" spans="1:11" x14ac:dyDescent="0.2">
      <c r="A150" t="s">
        <v>515</v>
      </c>
      <c r="B150">
        <v>13741</v>
      </c>
      <c r="C150">
        <v>124575</v>
      </c>
      <c r="D150" s="70">
        <f t="shared" si="4"/>
        <v>0.37137789172430241</v>
      </c>
      <c r="E150" s="1">
        <v>6.9115628111535198E-43</v>
      </c>
      <c r="F150" s="20">
        <v>1.1745126971250399</v>
      </c>
      <c r="G150">
        <v>5289</v>
      </c>
      <c r="H150">
        <v>48995</v>
      </c>
      <c r="I150" s="70">
        <f t="shared" si="5"/>
        <v>0.36588006870286011</v>
      </c>
      <c r="J150" s="1">
        <v>3.4923142981870598E-11</v>
      </c>
      <c r="K150" s="20">
        <v>1.1313889217622499</v>
      </c>
    </row>
    <row r="151" spans="1:11" x14ac:dyDescent="0.2">
      <c r="A151" t="s">
        <v>74</v>
      </c>
      <c r="B151">
        <v>462</v>
      </c>
      <c r="C151">
        <v>2159</v>
      </c>
      <c r="D151" s="70">
        <f t="shared" si="4"/>
        <v>6.4363224421655138E-3</v>
      </c>
      <c r="E151" s="1">
        <v>8.8644063027695001E-43</v>
      </c>
      <c r="F151" s="20">
        <v>2.1557924586799002</v>
      </c>
      <c r="G151">
        <v>149</v>
      </c>
      <c r="H151">
        <v>881</v>
      </c>
      <c r="I151" s="70">
        <f t="shared" si="5"/>
        <v>6.5790456276603685E-3</v>
      </c>
      <c r="J151" s="1">
        <v>2.3426276847450001E-8</v>
      </c>
      <c r="K151" s="20">
        <v>1.6990241324794699</v>
      </c>
    </row>
    <row r="152" spans="1:11" x14ac:dyDescent="0.2">
      <c r="A152" t="s">
        <v>404</v>
      </c>
      <c r="B152">
        <v>3765</v>
      </c>
      <c r="C152">
        <v>29895</v>
      </c>
      <c r="D152" s="70">
        <f t="shared" si="4"/>
        <v>8.9121750536608632E-2</v>
      </c>
      <c r="E152" s="1">
        <v>2.6695916808457899E-42</v>
      </c>
      <c r="F152" s="20">
        <v>1.2922027574182799</v>
      </c>
      <c r="G152">
        <v>1272</v>
      </c>
      <c r="H152">
        <v>11195</v>
      </c>
      <c r="I152" s="70">
        <f t="shared" si="5"/>
        <v>8.3600925995071323E-2</v>
      </c>
      <c r="J152" s="1">
        <v>8.7395051866892806E-6</v>
      </c>
      <c r="K152" s="20">
        <v>1.15049276470782</v>
      </c>
    </row>
    <row r="153" spans="1:11" x14ac:dyDescent="0.2">
      <c r="A153" t="s">
        <v>658</v>
      </c>
      <c r="B153">
        <v>1256</v>
      </c>
      <c r="C153">
        <v>18129</v>
      </c>
      <c r="D153" s="70">
        <f t="shared" si="4"/>
        <v>5.4045432864297638E-2</v>
      </c>
      <c r="E153" s="1">
        <v>4.5165871353605899E-42</v>
      </c>
      <c r="F153" s="20">
        <v>0.680864193275592</v>
      </c>
      <c r="G153">
        <v>540</v>
      </c>
      <c r="H153">
        <v>7329</v>
      </c>
      <c r="I153" s="70">
        <f t="shared" si="5"/>
        <v>5.4730789336121279E-2</v>
      </c>
      <c r="J153" s="1">
        <v>2.3923711065198602E-13</v>
      </c>
      <c r="K153" s="20">
        <v>0.72574108650851998</v>
      </c>
    </row>
    <row r="154" spans="1:11" x14ac:dyDescent="0.2">
      <c r="A154" t="s">
        <v>415</v>
      </c>
      <c r="B154">
        <v>4281</v>
      </c>
      <c r="C154">
        <v>34669</v>
      </c>
      <c r="D154" s="70">
        <f t="shared" si="4"/>
        <v>0.10335380395897925</v>
      </c>
      <c r="E154" s="1">
        <v>3.46728866547936E-41</v>
      </c>
      <c r="F154" s="20">
        <v>1.26917176034736</v>
      </c>
      <c r="G154">
        <v>1550</v>
      </c>
      <c r="H154">
        <v>13252</v>
      </c>
      <c r="I154" s="70">
        <f t="shared" si="5"/>
        <v>9.8961989395862898E-2</v>
      </c>
      <c r="J154" s="1">
        <v>1.47218134975859E-9</v>
      </c>
      <c r="K154" s="20">
        <v>1.1918166628546201</v>
      </c>
    </row>
    <row r="155" spans="1:11" x14ac:dyDescent="0.2">
      <c r="A155" t="s">
        <v>674</v>
      </c>
      <c r="B155">
        <v>644</v>
      </c>
      <c r="C155">
        <v>10518</v>
      </c>
      <c r="D155" s="70">
        <f t="shared" si="4"/>
        <v>3.1355831147150015E-2</v>
      </c>
      <c r="E155" s="1">
        <v>1.4082690283863999E-39</v>
      </c>
      <c r="F155" s="20">
        <v>0.60469538119159605</v>
      </c>
      <c r="G155">
        <v>284</v>
      </c>
      <c r="H155">
        <v>4299</v>
      </c>
      <c r="I155" s="70">
        <f t="shared" si="5"/>
        <v>3.2103651706369953E-2</v>
      </c>
      <c r="J155" s="1">
        <v>3.5489332023380699E-13</v>
      </c>
      <c r="K155" s="20">
        <v>0.65326698854890197</v>
      </c>
    </row>
    <row r="156" spans="1:11" x14ac:dyDescent="0.2">
      <c r="A156" t="s">
        <v>309</v>
      </c>
      <c r="B156">
        <v>926</v>
      </c>
      <c r="C156">
        <v>5684</v>
      </c>
      <c r="D156" s="70">
        <f t="shared" si="4"/>
        <v>1.6944908180300502E-2</v>
      </c>
      <c r="E156" s="1">
        <v>2.24290889973874E-39</v>
      </c>
      <c r="F156" s="20">
        <v>1.6469840244480101</v>
      </c>
      <c r="G156">
        <v>323</v>
      </c>
      <c r="H156">
        <v>2112</v>
      </c>
      <c r="I156" s="70">
        <f t="shared" si="5"/>
        <v>1.5771787021133597E-2</v>
      </c>
      <c r="J156" s="1">
        <v>9.3647417800114997E-12</v>
      </c>
      <c r="K156" s="20">
        <v>1.5424240126321</v>
      </c>
    </row>
    <row r="157" spans="1:11" x14ac:dyDescent="0.2">
      <c r="A157" t="s">
        <v>600</v>
      </c>
      <c r="B157">
        <v>4896</v>
      </c>
      <c r="C157">
        <v>58285</v>
      </c>
      <c r="D157" s="70">
        <f t="shared" si="4"/>
        <v>0.17375685666587168</v>
      </c>
      <c r="E157" s="1">
        <v>2.5460306584378101E-39</v>
      </c>
      <c r="F157" s="20">
        <v>0.81267119875652605</v>
      </c>
      <c r="G157">
        <v>2030</v>
      </c>
      <c r="H157">
        <v>23447</v>
      </c>
      <c r="I157" s="70">
        <f t="shared" si="5"/>
        <v>0.17509521320289748</v>
      </c>
      <c r="J157" s="1">
        <v>3.5926028071426798E-12</v>
      </c>
      <c r="K157" s="20">
        <v>0.84180314552679503</v>
      </c>
    </row>
    <row r="158" spans="1:11" x14ac:dyDescent="0.2">
      <c r="A158" t="s">
        <v>443</v>
      </c>
      <c r="B158">
        <v>3558</v>
      </c>
      <c r="C158">
        <v>28367</v>
      </c>
      <c r="D158" s="70">
        <f t="shared" si="4"/>
        <v>8.4566539470546154E-2</v>
      </c>
      <c r="E158" s="1">
        <v>1.40491908205922E-38</v>
      </c>
      <c r="F158" s="20">
        <v>1.28444295750392</v>
      </c>
      <c r="G158">
        <v>1512</v>
      </c>
      <c r="H158">
        <v>11720</v>
      </c>
      <c r="I158" s="70">
        <f t="shared" si="5"/>
        <v>8.7521469643790609E-2</v>
      </c>
      <c r="J158" s="1">
        <v>2.28031258169325E-21</v>
      </c>
      <c r="K158" s="20">
        <v>1.32702272372876</v>
      </c>
    </row>
    <row r="159" spans="1:11" x14ac:dyDescent="0.2">
      <c r="A159" t="s">
        <v>694</v>
      </c>
      <c r="B159">
        <v>142</v>
      </c>
      <c r="C159">
        <v>3673</v>
      </c>
      <c r="D159" s="70">
        <f t="shared" si="4"/>
        <v>1.0949797281182923E-2</v>
      </c>
      <c r="E159" s="1">
        <v>1.85865541559892E-38</v>
      </c>
      <c r="F159" s="20">
        <v>0.38399783843036001</v>
      </c>
      <c r="G159">
        <v>74</v>
      </c>
      <c r="H159">
        <v>1472</v>
      </c>
      <c r="I159" s="70">
        <f t="shared" si="5"/>
        <v>1.0992457620790083E-2</v>
      </c>
      <c r="J159" s="1">
        <v>1.6347179988593599E-10</v>
      </c>
      <c r="K159" s="20">
        <v>0.49995606625782602</v>
      </c>
    </row>
    <row r="160" spans="1:11" x14ac:dyDescent="0.2">
      <c r="A160" t="s">
        <v>643</v>
      </c>
      <c r="B160">
        <v>2825</v>
      </c>
      <c r="C160">
        <v>35648</v>
      </c>
      <c r="D160" s="70">
        <f t="shared" si="4"/>
        <v>0.10627235869305986</v>
      </c>
      <c r="E160" s="1">
        <v>2.6232051053843803E-38</v>
      </c>
      <c r="F160" s="20">
        <v>0.77338748246393596</v>
      </c>
      <c r="G160">
        <v>1105</v>
      </c>
      <c r="H160">
        <v>13283</v>
      </c>
      <c r="I160" s="70">
        <f t="shared" si="5"/>
        <v>9.9193488163692028E-2</v>
      </c>
      <c r="J160" s="1">
        <v>2.5677550050832402E-10</v>
      </c>
      <c r="K160" s="20">
        <v>0.81677223703331203</v>
      </c>
    </row>
    <row r="161" spans="1:11" x14ac:dyDescent="0.2">
      <c r="A161" t="s">
        <v>210</v>
      </c>
      <c r="B161">
        <v>197</v>
      </c>
      <c r="C161">
        <v>605</v>
      </c>
      <c r="D161" s="70">
        <f t="shared" si="4"/>
        <v>1.803601240162175E-3</v>
      </c>
      <c r="E161" s="1">
        <v>3.4831327900566401E-38</v>
      </c>
      <c r="F161" s="20">
        <v>3.2695054052720098</v>
      </c>
      <c r="G161">
        <v>52</v>
      </c>
      <c r="H161">
        <v>240</v>
      </c>
      <c r="I161" s="70">
        <f t="shared" si="5"/>
        <v>1.7922485251288178E-3</v>
      </c>
      <c r="J161" s="1">
        <v>3.0684328799737801E-6</v>
      </c>
      <c r="K161" s="20">
        <v>2.1711992394939399</v>
      </c>
    </row>
    <row r="162" spans="1:11" x14ac:dyDescent="0.2">
      <c r="A162" t="s">
        <v>245</v>
      </c>
      <c r="B162">
        <v>381</v>
      </c>
      <c r="C162">
        <v>1736</v>
      </c>
      <c r="D162" s="70">
        <f t="shared" si="4"/>
        <v>5.1752921535893155E-3</v>
      </c>
      <c r="E162" s="1">
        <v>1.67814612975557E-37</v>
      </c>
      <c r="F162" s="20">
        <v>2.2083967263799198</v>
      </c>
      <c r="G162">
        <v>127</v>
      </c>
      <c r="H162">
        <v>678</v>
      </c>
      <c r="I162" s="70">
        <f t="shared" si="5"/>
        <v>5.0631020834889101E-3</v>
      </c>
      <c r="J162" s="1">
        <v>1.19822005188488E-9</v>
      </c>
      <c r="K162" s="20">
        <v>1.8814054950819299</v>
      </c>
    </row>
    <row r="163" spans="1:11" x14ac:dyDescent="0.2">
      <c r="A163" t="s">
        <v>383</v>
      </c>
      <c r="B163">
        <v>1915</v>
      </c>
      <c r="C163">
        <v>14021</v>
      </c>
      <c r="D163" s="70">
        <f t="shared" si="4"/>
        <v>4.1798831385642735E-2</v>
      </c>
      <c r="E163" s="1">
        <v>2.0083358164039299E-36</v>
      </c>
      <c r="F163" s="20">
        <v>1.38795008932905</v>
      </c>
      <c r="G163">
        <v>762</v>
      </c>
      <c r="H163">
        <v>5401</v>
      </c>
      <c r="I163" s="70">
        <f t="shared" si="5"/>
        <v>4.0333059517586436E-2</v>
      </c>
      <c r="J163" s="1">
        <v>2.44236634555159E-18</v>
      </c>
      <c r="K163" s="20">
        <v>1.43562892747286</v>
      </c>
    </row>
    <row r="164" spans="1:11" x14ac:dyDescent="0.2">
      <c r="A164" t="s">
        <v>499</v>
      </c>
      <c r="B164">
        <v>5737</v>
      </c>
      <c r="C164">
        <v>48652</v>
      </c>
      <c r="D164" s="70">
        <f t="shared" si="4"/>
        <v>0.14503935129978535</v>
      </c>
      <c r="E164" s="1">
        <v>3.1907847505175801E-36</v>
      </c>
      <c r="F164" s="20">
        <v>1.21615985005127</v>
      </c>
      <c r="G164">
        <v>2122</v>
      </c>
      <c r="H164">
        <v>18758</v>
      </c>
      <c r="I164" s="70">
        <f t="shared" si="5"/>
        <v>0.1400791576431932</v>
      </c>
      <c r="J164" s="1">
        <v>9.9404384168296901E-9</v>
      </c>
      <c r="K164" s="20">
        <v>1.1560048656915001</v>
      </c>
    </row>
    <row r="165" spans="1:11" x14ac:dyDescent="0.2">
      <c r="A165" t="s">
        <v>278</v>
      </c>
      <c r="B165">
        <v>651</v>
      </c>
      <c r="C165">
        <v>3696</v>
      </c>
      <c r="D165" s="70">
        <f t="shared" ref="D165:D207" si="6">C165/335440</f>
        <v>1.1018363939899833E-2</v>
      </c>
      <c r="E165" s="1">
        <v>4.5205028117858897E-36</v>
      </c>
      <c r="F165" s="20">
        <v>1.77642573636219</v>
      </c>
      <c r="G165">
        <v>193</v>
      </c>
      <c r="H165">
        <v>1327</v>
      </c>
      <c r="I165" s="70">
        <f t="shared" ref="I165:I207" si="7">H165/133910</f>
        <v>9.9096408035247562E-3</v>
      </c>
      <c r="J165" s="1">
        <v>2.8964806075267001E-6</v>
      </c>
      <c r="K165" s="20">
        <v>1.46103936487134</v>
      </c>
    </row>
    <row r="166" spans="1:11" x14ac:dyDescent="0.2">
      <c r="A166" t="s">
        <v>684</v>
      </c>
      <c r="B166">
        <v>308</v>
      </c>
      <c r="C166">
        <v>5948</v>
      </c>
      <c r="D166" s="70">
        <f t="shared" si="6"/>
        <v>1.7731934176007633E-2</v>
      </c>
      <c r="E166" s="1">
        <v>5.2662601876690003E-36</v>
      </c>
      <c r="F166" s="20">
        <v>0.51335369668876996</v>
      </c>
      <c r="G166">
        <v>139</v>
      </c>
      <c r="H166">
        <v>2251</v>
      </c>
      <c r="I166" s="70">
        <f t="shared" si="7"/>
        <v>1.6809797625270705E-2</v>
      </c>
      <c r="J166" s="1">
        <v>2.9544503937547901E-9</v>
      </c>
      <c r="K166" s="20">
        <v>0.61349320080496506</v>
      </c>
    </row>
    <row r="167" spans="1:11" x14ac:dyDescent="0.2">
      <c r="A167" t="s">
        <v>286</v>
      </c>
      <c r="B167">
        <v>695</v>
      </c>
      <c r="C167">
        <v>4046</v>
      </c>
      <c r="D167" s="70">
        <f t="shared" si="6"/>
        <v>1.2061769616026711E-2</v>
      </c>
      <c r="E167" s="1">
        <v>1.1934092205106299E-35</v>
      </c>
      <c r="F167" s="20">
        <v>1.7329239313751299</v>
      </c>
      <c r="G167">
        <v>265</v>
      </c>
      <c r="H167">
        <v>1693</v>
      </c>
      <c r="I167" s="70">
        <f t="shared" si="7"/>
        <v>1.2642819804346202E-2</v>
      </c>
      <c r="J167" s="1">
        <v>9.2401917249166304E-11</v>
      </c>
      <c r="K167" s="20">
        <v>1.57666186188493</v>
      </c>
    </row>
    <row r="168" spans="1:11" x14ac:dyDescent="0.2">
      <c r="A168" t="s">
        <v>209</v>
      </c>
      <c r="B168">
        <v>174</v>
      </c>
      <c r="C168">
        <v>517</v>
      </c>
      <c r="D168" s="70">
        <f t="shared" si="6"/>
        <v>1.5412592415931315E-3</v>
      </c>
      <c r="E168" s="1">
        <v>2.2585522462249001E-35</v>
      </c>
      <c r="F168" s="20">
        <v>3.3778816968415102</v>
      </c>
      <c r="G168">
        <v>49</v>
      </c>
      <c r="H168">
        <v>188</v>
      </c>
      <c r="I168" s="70">
        <f t="shared" si="7"/>
        <v>1.4039280113509072E-3</v>
      </c>
      <c r="J168" s="1">
        <v>4.7129988273699303E-8</v>
      </c>
      <c r="K168" s="20">
        <v>2.6122601974795598</v>
      </c>
    </row>
    <row r="169" spans="1:11" x14ac:dyDescent="0.2">
      <c r="A169" t="s">
        <v>163</v>
      </c>
      <c r="B169">
        <v>2197</v>
      </c>
      <c r="C169">
        <v>28344</v>
      </c>
      <c r="D169" s="70">
        <f t="shared" si="6"/>
        <v>8.4497972811829233E-2</v>
      </c>
      <c r="E169" s="1">
        <v>2.2975099231994301E-35</v>
      </c>
      <c r="F169" s="20">
        <v>0.75936013153400905</v>
      </c>
      <c r="G169">
        <v>1000</v>
      </c>
      <c r="H169">
        <v>11880</v>
      </c>
      <c r="I169" s="70">
        <f t="shared" si="7"/>
        <v>8.8716301993876479E-2</v>
      </c>
      <c r="J169" s="1">
        <v>2.33215583494482E-8</v>
      </c>
      <c r="K169" s="20">
        <v>0.82898087905597695</v>
      </c>
    </row>
    <row r="170" spans="1:11" x14ac:dyDescent="0.2">
      <c r="A170" t="s">
        <v>347</v>
      </c>
      <c r="B170">
        <v>1417</v>
      </c>
      <c r="C170">
        <v>9872</v>
      </c>
      <c r="D170" s="70">
        <f t="shared" si="6"/>
        <v>2.943000238492726E-2</v>
      </c>
      <c r="E170" s="1">
        <v>3.7508078130099602E-35</v>
      </c>
      <c r="F170" s="20">
        <v>1.4545659538095801</v>
      </c>
      <c r="G170">
        <v>460</v>
      </c>
      <c r="H170">
        <v>3727</v>
      </c>
      <c r="I170" s="70">
        <f t="shared" si="7"/>
        <v>2.7832126054812934E-2</v>
      </c>
      <c r="J170" s="1">
        <v>2.62748976727861E-5</v>
      </c>
      <c r="K170" s="20">
        <v>1.24256631027194</v>
      </c>
    </row>
    <row r="171" spans="1:11" x14ac:dyDescent="0.2">
      <c r="A171" t="s">
        <v>400</v>
      </c>
      <c r="B171">
        <v>2195</v>
      </c>
      <c r="C171">
        <v>16564</v>
      </c>
      <c r="D171" s="70">
        <f t="shared" si="6"/>
        <v>4.9379918912473168E-2</v>
      </c>
      <c r="E171" s="1">
        <v>9.1622292695206899E-35</v>
      </c>
      <c r="F171" s="20">
        <v>1.34792548532645</v>
      </c>
      <c r="G171">
        <v>848</v>
      </c>
      <c r="H171">
        <v>6561</v>
      </c>
      <c r="I171" s="70">
        <f t="shared" si="7"/>
        <v>4.8995594055709059E-2</v>
      </c>
      <c r="J171" s="1">
        <v>2.6112895856357498E-12</v>
      </c>
      <c r="K171" s="20">
        <v>1.3122547430717699</v>
      </c>
    </row>
    <row r="172" spans="1:11" x14ac:dyDescent="0.2">
      <c r="A172" t="s">
        <v>240</v>
      </c>
      <c r="B172">
        <v>319</v>
      </c>
      <c r="C172">
        <v>1389</v>
      </c>
      <c r="D172" s="70">
        <f t="shared" si="6"/>
        <v>4.1408299546863824E-3</v>
      </c>
      <c r="E172" s="1">
        <v>9.7442079061642398E-35</v>
      </c>
      <c r="F172" s="20">
        <v>2.30903205946389</v>
      </c>
      <c r="G172">
        <v>119</v>
      </c>
      <c r="H172">
        <v>497</v>
      </c>
      <c r="I172" s="70">
        <f t="shared" si="7"/>
        <v>3.7114479874542604E-3</v>
      </c>
      <c r="J172" s="1">
        <v>4.8690029794627497E-15</v>
      </c>
      <c r="K172" s="20">
        <v>2.4069387224841101</v>
      </c>
    </row>
    <row r="173" spans="1:11" x14ac:dyDescent="0.2">
      <c r="A173" t="s">
        <v>514</v>
      </c>
      <c r="B173">
        <v>11988</v>
      </c>
      <c r="C173">
        <v>108735</v>
      </c>
      <c r="D173" s="70">
        <f t="shared" si="6"/>
        <v>0.32415633198187455</v>
      </c>
      <c r="E173" s="1">
        <v>1.1212323935255599E-34</v>
      </c>
      <c r="F173" s="20">
        <v>1.15948710061535</v>
      </c>
      <c r="G173">
        <v>4652</v>
      </c>
      <c r="H173">
        <v>42654</v>
      </c>
      <c r="I173" s="70">
        <f t="shared" si="7"/>
        <v>0.31852736912851914</v>
      </c>
      <c r="J173" s="1">
        <v>1.23338155636161E-11</v>
      </c>
      <c r="K173" s="20">
        <v>1.1388748650573299</v>
      </c>
    </row>
    <row r="174" spans="1:11" x14ac:dyDescent="0.2">
      <c r="A174" t="s">
        <v>232</v>
      </c>
      <c r="B174">
        <v>268</v>
      </c>
      <c r="C174">
        <v>1076</v>
      </c>
      <c r="D174" s="70">
        <f t="shared" si="6"/>
        <v>3.2077271643214883E-3</v>
      </c>
      <c r="E174" s="1">
        <v>3.8190142670163899E-34</v>
      </c>
      <c r="F174" s="20">
        <v>2.5027036190744498</v>
      </c>
      <c r="G174">
        <v>80</v>
      </c>
      <c r="H174">
        <v>433</v>
      </c>
      <c r="I174" s="70">
        <f t="shared" si="7"/>
        <v>3.2335150474199089E-3</v>
      </c>
      <c r="J174" s="1">
        <v>2.1914215289061301E-6</v>
      </c>
      <c r="K174" s="20">
        <v>1.8526037098022501</v>
      </c>
    </row>
    <row r="175" spans="1:11" x14ac:dyDescent="0.2">
      <c r="A175" t="s">
        <v>602</v>
      </c>
      <c r="B175">
        <v>6591</v>
      </c>
      <c r="C175">
        <v>75514</v>
      </c>
      <c r="D175" s="70">
        <f t="shared" si="6"/>
        <v>0.22511924636298594</v>
      </c>
      <c r="E175" s="1">
        <v>4.1770509748788202E-34</v>
      </c>
      <c r="F175" s="20">
        <v>0.84172293720070301</v>
      </c>
      <c r="G175">
        <v>2726</v>
      </c>
      <c r="H175">
        <v>29780</v>
      </c>
      <c r="I175" s="70">
        <f t="shared" si="7"/>
        <v>0.22238817115973414</v>
      </c>
      <c r="J175" s="1">
        <v>4.6913723011396901E-7</v>
      </c>
      <c r="K175" s="20">
        <v>0.89375244880673799</v>
      </c>
    </row>
    <row r="176" spans="1:11" x14ac:dyDescent="0.2">
      <c r="A176" t="s">
        <v>623</v>
      </c>
      <c r="B176">
        <v>2174</v>
      </c>
      <c r="C176">
        <v>27899</v>
      </c>
      <c r="D176" s="70">
        <f t="shared" si="6"/>
        <v>8.3171357023610781E-2</v>
      </c>
      <c r="E176" s="1">
        <v>1.5606888203610801E-33</v>
      </c>
      <c r="F176" s="20">
        <v>0.76394143346250298</v>
      </c>
      <c r="G176">
        <v>883</v>
      </c>
      <c r="H176">
        <v>10458</v>
      </c>
      <c r="I176" s="70">
        <f t="shared" si="7"/>
        <v>7.8097229482488234E-2</v>
      </c>
      <c r="J176" s="1">
        <v>3.0684109899638299E-7</v>
      </c>
      <c r="K176" s="20">
        <v>0.83334139279171104</v>
      </c>
    </row>
    <row r="177" spans="1:11" x14ac:dyDescent="0.2">
      <c r="A177" t="s">
        <v>228</v>
      </c>
      <c r="B177">
        <v>252</v>
      </c>
      <c r="C177">
        <v>1005</v>
      </c>
      <c r="D177" s="70">
        <f t="shared" si="6"/>
        <v>2.9960648700214643E-3</v>
      </c>
      <c r="E177" s="1">
        <v>1.2824224602976399E-32</v>
      </c>
      <c r="F177" s="20">
        <v>2.5188646111508701</v>
      </c>
      <c r="G177">
        <v>70</v>
      </c>
      <c r="H177">
        <v>381</v>
      </c>
      <c r="I177" s="70">
        <f t="shared" si="7"/>
        <v>2.8451945336419983E-3</v>
      </c>
      <c r="J177" s="1">
        <v>1.14293503401517E-5</v>
      </c>
      <c r="K177" s="20">
        <v>1.8416235743031799</v>
      </c>
    </row>
    <row r="178" spans="1:11" x14ac:dyDescent="0.2">
      <c r="A178" t="s">
        <v>470</v>
      </c>
      <c r="B178">
        <v>4087</v>
      </c>
      <c r="C178">
        <v>33777</v>
      </c>
      <c r="D178" s="70">
        <f t="shared" si="6"/>
        <v>0.10069461006439304</v>
      </c>
      <c r="E178" s="1">
        <v>1.3534187544547199E-32</v>
      </c>
      <c r="F178" s="20">
        <v>1.23912920370541</v>
      </c>
      <c r="G178">
        <v>1432</v>
      </c>
      <c r="H178">
        <v>12542</v>
      </c>
      <c r="I178" s="70">
        <f t="shared" si="7"/>
        <v>9.3659920842356803E-2</v>
      </c>
      <c r="J178" s="1">
        <v>8.6687159139431097E-7</v>
      </c>
      <c r="K178" s="20">
        <v>1.15871131167127</v>
      </c>
    </row>
    <row r="179" spans="1:11" x14ac:dyDescent="0.2">
      <c r="A179" t="s">
        <v>420</v>
      </c>
      <c r="B179">
        <v>2896</v>
      </c>
      <c r="C179">
        <v>22968</v>
      </c>
      <c r="D179" s="70">
        <f t="shared" si="6"/>
        <v>6.8471261626520397E-2</v>
      </c>
      <c r="E179" s="1">
        <v>1.75118776611764E-32</v>
      </c>
      <c r="F179" s="20">
        <v>1.28553363907896</v>
      </c>
      <c r="G179">
        <v>1056</v>
      </c>
      <c r="H179">
        <v>8966</v>
      </c>
      <c r="I179" s="70">
        <f t="shared" si="7"/>
        <v>6.6955417817937415E-2</v>
      </c>
      <c r="J179" s="1">
        <v>3.1599784914387601E-7</v>
      </c>
      <c r="K179" s="20">
        <v>1.19299142855426</v>
      </c>
    </row>
    <row r="180" spans="1:11" x14ac:dyDescent="0.2">
      <c r="A180" t="s">
        <v>522</v>
      </c>
      <c r="B180">
        <v>18442</v>
      </c>
      <c r="C180">
        <v>173089</v>
      </c>
      <c r="D180" s="70">
        <f t="shared" si="6"/>
        <v>0.51600584307178632</v>
      </c>
      <c r="E180" s="1">
        <v>3.2948436737061402E-32</v>
      </c>
      <c r="F180" s="20">
        <v>1.1454036666113201</v>
      </c>
      <c r="G180">
        <v>7117</v>
      </c>
      <c r="H180">
        <v>68291</v>
      </c>
      <c r="I180" s="70">
        <f t="shared" si="7"/>
        <v>0.50997685012321714</v>
      </c>
      <c r="J180" s="1">
        <v>2.1163437207658501E-6</v>
      </c>
      <c r="K180" s="20">
        <v>1.08996118890472</v>
      </c>
    </row>
    <row r="181" spans="1:11" x14ac:dyDescent="0.2">
      <c r="A181" t="s">
        <v>679</v>
      </c>
      <c r="B181">
        <v>342</v>
      </c>
      <c r="C181">
        <v>6113</v>
      </c>
      <c r="D181" s="70">
        <f t="shared" si="6"/>
        <v>1.822382542332459E-2</v>
      </c>
      <c r="E181" s="1">
        <v>1.8625806355827901E-30</v>
      </c>
      <c r="F181" s="20">
        <v>0.55492659436152703</v>
      </c>
      <c r="G181">
        <v>135</v>
      </c>
      <c r="H181">
        <v>2395</v>
      </c>
      <c r="I181" s="70">
        <f t="shared" si="7"/>
        <v>1.7885146740347996E-2</v>
      </c>
      <c r="J181" s="1">
        <v>1.5032386259829E-12</v>
      </c>
      <c r="K181" s="20">
        <v>0.55923273892013603</v>
      </c>
    </row>
    <row r="182" spans="1:11" x14ac:dyDescent="0.2">
      <c r="A182" t="s">
        <v>455</v>
      </c>
      <c r="B182">
        <v>2843</v>
      </c>
      <c r="C182">
        <v>22702</v>
      </c>
      <c r="D182" s="70">
        <f t="shared" si="6"/>
        <v>6.7678273312663961E-2</v>
      </c>
      <c r="E182" s="1">
        <v>3.4891630610240699E-30</v>
      </c>
      <c r="F182" s="20">
        <v>1.27567497314597</v>
      </c>
      <c r="G182">
        <v>1123</v>
      </c>
      <c r="H182">
        <v>9110</v>
      </c>
      <c r="I182" s="70">
        <f t="shared" si="7"/>
        <v>6.8030766933014714E-2</v>
      </c>
      <c r="J182" s="1">
        <v>2.2298788561721301E-11</v>
      </c>
      <c r="K182" s="20">
        <v>1.2540101944522499</v>
      </c>
    </row>
    <row r="183" spans="1:11" x14ac:dyDescent="0.2">
      <c r="A183" t="s">
        <v>392</v>
      </c>
      <c r="B183">
        <v>1737</v>
      </c>
      <c r="C183">
        <v>12925</v>
      </c>
      <c r="D183" s="70">
        <f t="shared" si="6"/>
        <v>3.8531481039828286E-2</v>
      </c>
      <c r="E183" s="1">
        <v>4.4376579062855199E-30</v>
      </c>
      <c r="F183" s="20">
        <v>1.36268237266958</v>
      </c>
      <c r="G183">
        <v>606</v>
      </c>
      <c r="H183">
        <v>4877</v>
      </c>
      <c r="I183" s="70">
        <f t="shared" si="7"/>
        <v>3.6419983571055185E-2</v>
      </c>
      <c r="J183" s="1">
        <v>5.5043840227677598E-7</v>
      </c>
      <c r="K183" s="20">
        <v>1.2540616517615699</v>
      </c>
    </row>
    <row r="184" spans="1:11" x14ac:dyDescent="0.2">
      <c r="A184" t="s">
        <v>251</v>
      </c>
      <c r="B184">
        <v>330</v>
      </c>
      <c r="C184">
        <v>1570</v>
      </c>
      <c r="D184" s="70">
        <f t="shared" si="6"/>
        <v>4.6804197471977107E-3</v>
      </c>
      <c r="E184" s="1">
        <v>9.8501176435570695E-30</v>
      </c>
      <c r="F184" s="20">
        <v>2.11285483061123</v>
      </c>
      <c r="G184">
        <v>113</v>
      </c>
      <c r="H184">
        <v>661</v>
      </c>
      <c r="I184" s="70">
        <f t="shared" si="7"/>
        <v>4.9361511462922862E-3</v>
      </c>
      <c r="J184" s="1">
        <v>6.2497939166355697E-7</v>
      </c>
      <c r="K184" s="20">
        <v>1.7155559010203101</v>
      </c>
    </row>
    <row r="185" spans="1:11" x14ac:dyDescent="0.2">
      <c r="A185" t="s">
        <v>475</v>
      </c>
      <c r="B185">
        <v>5284</v>
      </c>
      <c r="C185">
        <v>45259</v>
      </c>
      <c r="D185" s="70">
        <f t="shared" si="6"/>
        <v>0.13492427855950392</v>
      </c>
      <c r="E185" s="1">
        <v>1.7703798937396299E-29</v>
      </c>
      <c r="F185" s="20">
        <v>1.19882108069802</v>
      </c>
      <c r="G185">
        <v>2050</v>
      </c>
      <c r="H185">
        <v>17572</v>
      </c>
      <c r="I185" s="70">
        <f t="shared" si="7"/>
        <v>0.13122246284818162</v>
      </c>
      <c r="J185" s="1">
        <v>2.9848241867843799E-12</v>
      </c>
      <c r="K185" s="20">
        <v>1.19671356200725</v>
      </c>
    </row>
    <row r="186" spans="1:11" x14ac:dyDescent="0.2">
      <c r="A186" t="s">
        <v>93</v>
      </c>
      <c r="B186">
        <v>926</v>
      </c>
      <c r="C186">
        <v>13236</v>
      </c>
      <c r="D186" s="70">
        <f t="shared" si="6"/>
        <v>3.9458621512043886E-2</v>
      </c>
      <c r="E186" s="1">
        <v>2.1252748090922301E-29</v>
      </c>
      <c r="F186" s="20">
        <v>0.69108011072574205</v>
      </c>
      <c r="G186">
        <v>394</v>
      </c>
      <c r="H186">
        <v>5110</v>
      </c>
      <c r="I186" s="70">
        <f t="shared" si="7"/>
        <v>3.8159958180867745E-2</v>
      </c>
      <c r="J186" s="1">
        <v>1.8419853209987701E-7</v>
      </c>
      <c r="K186" s="20">
        <v>0.76410334027842197</v>
      </c>
    </row>
    <row r="187" spans="1:11" x14ac:dyDescent="0.2">
      <c r="A187" t="s">
        <v>435</v>
      </c>
      <c r="B187">
        <v>3460</v>
      </c>
      <c r="C187">
        <v>28393</v>
      </c>
      <c r="D187" s="70">
        <f t="shared" si="6"/>
        <v>8.4644049606486998E-2</v>
      </c>
      <c r="E187" s="1">
        <v>3.1029201566791598E-29</v>
      </c>
      <c r="F187" s="20">
        <v>1.24375120231739</v>
      </c>
      <c r="G187">
        <v>1234</v>
      </c>
      <c r="H187">
        <v>10788</v>
      </c>
      <c r="I187" s="70">
        <f t="shared" si="7"/>
        <v>8.0561571204540369E-2</v>
      </c>
      <c r="J187" s="1">
        <v>4.16754392836569E-6</v>
      </c>
      <c r="K187" s="20">
        <v>1.1584429401437699</v>
      </c>
    </row>
    <row r="188" spans="1:11" x14ac:dyDescent="0.2">
      <c r="A188" t="s">
        <v>445</v>
      </c>
      <c r="B188">
        <v>3078</v>
      </c>
      <c r="C188">
        <v>24941</v>
      </c>
      <c r="D188" s="70">
        <f t="shared" si="6"/>
        <v>7.4353088480801341E-2</v>
      </c>
      <c r="E188" s="1">
        <v>5.3377890660288899E-29</v>
      </c>
      <c r="F188" s="20">
        <v>1.2577630357734499</v>
      </c>
      <c r="G188">
        <v>1127</v>
      </c>
      <c r="H188">
        <v>9794</v>
      </c>
      <c r="I188" s="70">
        <f t="shared" si="7"/>
        <v>7.3138675229631842E-2</v>
      </c>
      <c r="J188" s="1">
        <v>4.9272651855254497E-6</v>
      </c>
      <c r="K188" s="20">
        <v>1.1645337797534601</v>
      </c>
    </row>
    <row r="189" spans="1:11" x14ac:dyDescent="0.2">
      <c r="A189" t="s">
        <v>216</v>
      </c>
      <c r="B189">
        <v>156</v>
      </c>
      <c r="C189">
        <v>500</v>
      </c>
      <c r="D189" s="70">
        <f t="shared" si="6"/>
        <v>1.4905795373241115E-3</v>
      </c>
      <c r="E189" s="1">
        <v>6.1051552138024596E-29</v>
      </c>
      <c r="F189" s="20">
        <v>3.1298885409261299</v>
      </c>
      <c r="G189">
        <v>49</v>
      </c>
      <c r="H189">
        <v>197</v>
      </c>
      <c r="I189" s="70">
        <f t="shared" si="7"/>
        <v>1.4711373310432379E-3</v>
      </c>
      <c r="J189" s="1">
        <v>1.6633936671979599E-7</v>
      </c>
      <c r="K189" s="20">
        <v>2.4927499873325201</v>
      </c>
    </row>
    <row r="190" spans="1:11" x14ac:dyDescent="0.2">
      <c r="A190" t="s">
        <v>482</v>
      </c>
      <c r="B190">
        <v>5041</v>
      </c>
      <c r="C190">
        <v>43092</v>
      </c>
      <c r="D190" s="70">
        <f t="shared" si="6"/>
        <v>0.12846410684474124</v>
      </c>
      <c r="E190" s="1">
        <v>1.1333212172944701E-28</v>
      </c>
      <c r="F190" s="20">
        <v>1.1998564509208001</v>
      </c>
      <c r="G190">
        <v>1935</v>
      </c>
      <c r="H190">
        <v>16886</v>
      </c>
      <c r="I190" s="70">
        <f t="shared" si="7"/>
        <v>0.1260996191471884</v>
      </c>
      <c r="J190" s="1">
        <v>2.1145380762396801E-9</v>
      </c>
      <c r="K190" s="20">
        <v>1.1705303674118701</v>
      </c>
    </row>
    <row r="191" spans="1:11" x14ac:dyDescent="0.2">
      <c r="A191" t="s">
        <v>393</v>
      </c>
      <c r="B191">
        <v>1874</v>
      </c>
      <c r="C191">
        <v>14254</v>
      </c>
      <c r="D191" s="70">
        <f t="shared" si="6"/>
        <v>4.2493441450035772E-2</v>
      </c>
      <c r="E191" s="1">
        <v>2.9215021969814698E-28</v>
      </c>
      <c r="F191" s="20">
        <v>1.33333681429747</v>
      </c>
      <c r="G191">
        <v>667</v>
      </c>
      <c r="H191">
        <v>5408</v>
      </c>
      <c r="I191" s="70">
        <f t="shared" si="7"/>
        <v>4.0385333432902695E-2</v>
      </c>
      <c r="J191" s="1">
        <v>3.6417511138124902E-7</v>
      </c>
      <c r="K191" s="20">
        <v>1.24558787403825</v>
      </c>
    </row>
    <row r="192" spans="1:11" x14ac:dyDescent="0.2">
      <c r="A192" t="s">
        <v>357</v>
      </c>
      <c r="B192">
        <v>1024</v>
      </c>
      <c r="C192">
        <v>7007</v>
      </c>
      <c r="D192" s="70">
        <f t="shared" si="6"/>
        <v>2.0888981636060101E-2</v>
      </c>
      <c r="E192" s="1">
        <v>5.8205069441711597E-28</v>
      </c>
      <c r="F192" s="20">
        <v>1.4759134675232699</v>
      </c>
      <c r="G192">
        <v>355</v>
      </c>
      <c r="H192">
        <v>2769</v>
      </c>
      <c r="I192" s="70">
        <f t="shared" si="7"/>
        <v>2.0678067358673734E-2</v>
      </c>
      <c r="J192" s="1">
        <v>1.59636546528274E-5</v>
      </c>
      <c r="K192" s="20">
        <v>1.2897286489894999</v>
      </c>
    </row>
    <row r="193" spans="1:11" x14ac:dyDescent="0.2">
      <c r="A193" t="s">
        <v>698</v>
      </c>
      <c r="B193">
        <v>84</v>
      </c>
      <c r="C193">
        <v>2356</v>
      </c>
      <c r="D193" s="70">
        <f t="shared" si="6"/>
        <v>7.0236107798712141E-3</v>
      </c>
      <c r="E193" s="1">
        <v>6.0666496457033299E-28</v>
      </c>
      <c r="F193" s="20">
        <v>0.35492169981827498</v>
      </c>
      <c r="G193">
        <v>35</v>
      </c>
      <c r="H193">
        <v>934</v>
      </c>
      <c r="I193" s="70">
        <f t="shared" si="7"/>
        <v>6.9748338436263161E-3</v>
      </c>
      <c r="J193" s="1">
        <v>3.60485611444487E-11</v>
      </c>
      <c r="K193" s="20">
        <v>0.37309539702605499</v>
      </c>
    </row>
    <row r="194" spans="1:11" x14ac:dyDescent="0.2">
      <c r="A194" t="s">
        <v>472</v>
      </c>
      <c r="B194">
        <v>2936</v>
      </c>
      <c r="C194">
        <v>23759</v>
      </c>
      <c r="D194" s="70">
        <f t="shared" si="6"/>
        <v>7.0829358454567129E-2</v>
      </c>
      <c r="E194" s="1">
        <v>6.4752026033893196E-28</v>
      </c>
      <c r="F194" s="20">
        <v>1.25835320010303</v>
      </c>
      <c r="G194">
        <v>1148</v>
      </c>
      <c r="H194">
        <v>9300</v>
      </c>
      <c r="I194" s="70">
        <f t="shared" si="7"/>
        <v>6.9449630348741687E-2</v>
      </c>
      <c r="J194" s="1">
        <v>9.1037874331862293E-12</v>
      </c>
      <c r="K194" s="20">
        <v>1.2563852903094901</v>
      </c>
    </row>
    <row r="195" spans="1:11" x14ac:dyDescent="0.2">
      <c r="A195" t="s">
        <v>665</v>
      </c>
      <c r="B195">
        <v>406</v>
      </c>
      <c r="C195">
        <v>6778</v>
      </c>
      <c r="D195" s="70">
        <f t="shared" si="6"/>
        <v>2.0206296207965657E-2</v>
      </c>
      <c r="E195" s="1">
        <v>1.2082736578727101E-27</v>
      </c>
      <c r="F195" s="20">
        <v>0.59408466022103601</v>
      </c>
      <c r="G195">
        <v>196</v>
      </c>
      <c r="H195">
        <v>2914</v>
      </c>
      <c r="I195" s="70">
        <f t="shared" si="7"/>
        <v>2.1760884175939063E-2</v>
      </c>
      <c r="J195" s="1">
        <v>1.08461380345343E-8</v>
      </c>
      <c r="K195" s="20">
        <v>0.66775369437070897</v>
      </c>
    </row>
    <row r="196" spans="1:11" x14ac:dyDescent="0.2">
      <c r="A196" t="s">
        <v>519</v>
      </c>
      <c r="B196">
        <v>9067</v>
      </c>
      <c r="C196">
        <v>81625</v>
      </c>
      <c r="D196" s="70">
        <f t="shared" si="6"/>
        <v>0.24333710946816123</v>
      </c>
      <c r="E196" s="1">
        <v>2.4820802743483201E-27</v>
      </c>
      <c r="F196" s="20">
        <v>1.15183644913466</v>
      </c>
      <c r="G196">
        <v>3482</v>
      </c>
      <c r="H196">
        <v>32522</v>
      </c>
      <c r="I196" s="70">
        <f t="shared" si="7"/>
        <v>0.2428646105593309</v>
      </c>
      <c r="J196" s="1">
        <v>1.20467797675811E-5</v>
      </c>
      <c r="K196" s="20">
        <v>1.09548201101487</v>
      </c>
    </row>
    <row r="197" spans="1:11" x14ac:dyDescent="0.2">
      <c r="A197" t="s">
        <v>90</v>
      </c>
      <c r="B197">
        <v>728</v>
      </c>
      <c r="C197">
        <v>10716</v>
      </c>
      <c r="D197" s="70">
        <f t="shared" si="6"/>
        <v>3.1946100643930359E-2</v>
      </c>
      <c r="E197" s="1">
        <v>2.6704953149485399E-27</v>
      </c>
      <c r="F197" s="20">
        <v>0.67224562930250098</v>
      </c>
      <c r="G197">
        <v>291</v>
      </c>
      <c r="H197">
        <v>4321</v>
      </c>
      <c r="I197" s="70">
        <f t="shared" si="7"/>
        <v>3.2267941154506756E-2</v>
      </c>
      <c r="J197" s="1">
        <v>2.7819961800121102E-12</v>
      </c>
      <c r="K197" s="20">
        <v>0.66620327862865902</v>
      </c>
    </row>
    <row r="198" spans="1:11" x14ac:dyDescent="0.2">
      <c r="A198" t="s">
        <v>672</v>
      </c>
      <c r="B198">
        <v>401</v>
      </c>
      <c r="C198">
        <v>6663</v>
      </c>
      <c r="D198" s="70">
        <f t="shared" si="6"/>
        <v>1.9863462914381111E-2</v>
      </c>
      <c r="E198" s="1">
        <v>8.8383077813917094E-27</v>
      </c>
      <c r="F198" s="20">
        <v>0.59701443516513097</v>
      </c>
      <c r="G198">
        <v>195</v>
      </c>
      <c r="H198">
        <v>2654</v>
      </c>
      <c r="I198" s="70">
        <f t="shared" si="7"/>
        <v>1.9819281607049512E-2</v>
      </c>
      <c r="J198" s="1">
        <v>1.37105189725552E-5</v>
      </c>
      <c r="K198" s="20">
        <v>0.730836083944301</v>
      </c>
    </row>
    <row r="199" spans="1:11" x14ac:dyDescent="0.2">
      <c r="A199" t="s">
        <v>364</v>
      </c>
      <c r="B199">
        <v>1316</v>
      </c>
      <c r="C199">
        <v>9551</v>
      </c>
      <c r="D199" s="70">
        <f t="shared" si="6"/>
        <v>2.847305032196518E-2</v>
      </c>
      <c r="E199" s="1">
        <v>1.9099009272440901E-26</v>
      </c>
      <c r="F199" s="20">
        <v>1.3932885945312099</v>
      </c>
      <c r="G199">
        <v>469</v>
      </c>
      <c r="H199">
        <v>3764</v>
      </c>
      <c r="I199" s="70">
        <f t="shared" si="7"/>
        <v>2.8108431035770293E-2</v>
      </c>
      <c r="J199" s="1">
        <v>8.5185335950006792E-6</v>
      </c>
      <c r="K199" s="20">
        <v>1.2549408251846399</v>
      </c>
    </row>
    <row r="200" spans="1:11" x14ac:dyDescent="0.2">
      <c r="A200" t="s">
        <v>291</v>
      </c>
      <c r="B200">
        <v>470</v>
      </c>
      <c r="C200">
        <v>2696</v>
      </c>
      <c r="D200" s="70">
        <f t="shared" si="6"/>
        <v>8.0372048652516091E-3</v>
      </c>
      <c r="E200" s="1">
        <v>1.1378549175542901E-25</v>
      </c>
      <c r="F200" s="20">
        <v>1.7538793269553701</v>
      </c>
      <c r="G200">
        <v>172</v>
      </c>
      <c r="H200">
        <v>1091</v>
      </c>
      <c r="I200" s="70">
        <f t="shared" si="7"/>
        <v>8.147263087148084E-3</v>
      </c>
      <c r="J200" s="1">
        <v>1.26224790198815E-7</v>
      </c>
      <c r="K200" s="20">
        <v>1.5840176212386901</v>
      </c>
    </row>
    <row r="201" spans="1:11" x14ac:dyDescent="0.2">
      <c r="A201" t="s">
        <v>677</v>
      </c>
      <c r="B201">
        <v>288</v>
      </c>
      <c r="C201">
        <v>5131</v>
      </c>
      <c r="D201" s="70">
        <f t="shared" si="6"/>
        <v>1.5296327212020034E-2</v>
      </c>
      <c r="E201" s="1">
        <v>1.5547037640328199E-25</v>
      </c>
      <c r="F201" s="20">
        <v>0.55749577314572396</v>
      </c>
      <c r="G201">
        <v>117</v>
      </c>
      <c r="H201">
        <v>1999</v>
      </c>
      <c r="I201" s="70">
        <f t="shared" si="7"/>
        <v>1.4927936673885445E-2</v>
      </c>
      <c r="J201" s="1">
        <v>1.2155484919413599E-9</v>
      </c>
      <c r="K201" s="20">
        <v>0.58163924662184996</v>
      </c>
    </row>
    <row r="202" spans="1:11" x14ac:dyDescent="0.2">
      <c r="A202" t="s">
        <v>691</v>
      </c>
      <c r="B202">
        <v>197</v>
      </c>
      <c r="C202">
        <v>3886</v>
      </c>
      <c r="D202" s="70">
        <f t="shared" si="6"/>
        <v>1.1584784164082996E-2</v>
      </c>
      <c r="E202" s="1">
        <v>4.3620410991942704E-25</v>
      </c>
      <c r="F202" s="20">
        <v>0.50403618439085696</v>
      </c>
      <c r="G202">
        <v>79</v>
      </c>
      <c r="H202">
        <v>1536</v>
      </c>
      <c r="I202" s="70">
        <f t="shared" si="7"/>
        <v>1.1470390560824434E-2</v>
      </c>
      <c r="J202" s="1">
        <v>2.24441925825839E-10</v>
      </c>
      <c r="K202" s="20">
        <v>0.511442646201967</v>
      </c>
    </row>
    <row r="203" spans="1:11" x14ac:dyDescent="0.2">
      <c r="A203" t="s">
        <v>316</v>
      </c>
      <c r="B203">
        <v>653</v>
      </c>
      <c r="C203">
        <v>4134</v>
      </c>
      <c r="D203" s="70">
        <f t="shared" si="6"/>
        <v>1.2324111614595755E-2</v>
      </c>
      <c r="E203" s="1">
        <v>4.3626861801244503E-25</v>
      </c>
      <c r="F203" s="20">
        <v>1.5910759607726801</v>
      </c>
      <c r="G203">
        <v>224</v>
      </c>
      <c r="H203">
        <v>1580</v>
      </c>
      <c r="I203" s="70">
        <f t="shared" si="7"/>
        <v>1.1798969457098052E-2</v>
      </c>
      <c r="J203" s="1">
        <v>2.4763081989198098E-6</v>
      </c>
      <c r="K203" s="20">
        <v>1.42481566161371</v>
      </c>
    </row>
    <row r="204" spans="1:11" x14ac:dyDescent="0.2">
      <c r="A204" t="s">
        <v>484</v>
      </c>
      <c r="B204">
        <v>4814</v>
      </c>
      <c r="C204">
        <v>41491</v>
      </c>
      <c r="D204" s="70">
        <f t="shared" si="6"/>
        <v>0.12369127116622942</v>
      </c>
      <c r="E204" s="1">
        <v>1.0181344105168299E-24</v>
      </c>
      <c r="F204" s="20">
        <v>1.1870709625394</v>
      </c>
      <c r="G204">
        <v>1888</v>
      </c>
      <c r="H204">
        <v>16684</v>
      </c>
      <c r="I204" s="70">
        <f t="shared" si="7"/>
        <v>0.12459114330520499</v>
      </c>
      <c r="J204" s="1">
        <v>7.9976915894667802E-8</v>
      </c>
      <c r="K204" s="20">
        <v>1.1531880584004901</v>
      </c>
    </row>
    <row r="205" spans="1:11" x14ac:dyDescent="0.2">
      <c r="A205" t="s">
        <v>467</v>
      </c>
      <c r="B205">
        <v>2993</v>
      </c>
      <c r="C205">
        <v>24620</v>
      </c>
      <c r="D205" s="70">
        <f t="shared" si="6"/>
        <v>7.339613641783925E-2</v>
      </c>
      <c r="E205" s="1">
        <v>1.20831255764799E-24</v>
      </c>
      <c r="F205" s="20">
        <v>1.2367996562010599</v>
      </c>
      <c r="G205">
        <v>1139</v>
      </c>
      <c r="H205">
        <v>9397</v>
      </c>
      <c r="I205" s="70">
        <f t="shared" si="7"/>
        <v>7.0173997460981255E-2</v>
      </c>
      <c r="J205" s="1">
        <v>5.2151183385138E-10</v>
      </c>
      <c r="K205" s="20">
        <v>1.2317976425369599</v>
      </c>
    </row>
    <row r="206" spans="1:11" x14ac:dyDescent="0.2">
      <c r="A206" t="s">
        <v>587</v>
      </c>
      <c r="B206">
        <v>4588</v>
      </c>
      <c r="C206">
        <v>52887</v>
      </c>
      <c r="D206" s="70">
        <f t="shared" si="6"/>
        <v>0.15766455998092058</v>
      </c>
      <c r="E206" s="1">
        <v>1.7317008342402001E-24</v>
      </c>
      <c r="F206" s="20">
        <v>0.84651895694940404</v>
      </c>
      <c r="G206">
        <v>1766</v>
      </c>
      <c r="H206">
        <v>20666</v>
      </c>
      <c r="I206" s="70">
        <f t="shared" si="7"/>
        <v>0.15432753341796729</v>
      </c>
      <c r="J206" s="1">
        <v>2.50080582186532E-12</v>
      </c>
      <c r="K206" s="20">
        <v>0.83244936725348695</v>
      </c>
    </row>
    <row r="207" spans="1:11" x14ac:dyDescent="0.2">
      <c r="A207" t="s">
        <v>498</v>
      </c>
      <c r="B207">
        <v>8364</v>
      </c>
      <c r="C207">
        <v>75409</v>
      </c>
      <c r="D207" s="70">
        <f t="shared" si="6"/>
        <v>0.22480622466014785</v>
      </c>
      <c r="E207" s="1">
        <v>4.2568280830858799E-24</v>
      </c>
      <c r="F207" s="20">
        <v>1.1453834003043699</v>
      </c>
      <c r="G207">
        <v>3097</v>
      </c>
      <c r="H207">
        <v>28775</v>
      </c>
      <c r="I207" s="70">
        <f t="shared" si="7"/>
        <v>0.21488313046075722</v>
      </c>
      <c r="J207" s="1">
        <v>1.3082456981181801E-5</v>
      </c>
      <c r="K207" s="20">
        <v>1.0992433548957701</v>
      </c>
    </row>
    <row r="208" spans="1:11" x14ac:dyDescent="0.2">
      <c r="A208" t="s">
        <v>243</v>
      </c>
      <c r="B208">
        <v>250</v>
      </c>
      <c r="C208">
        <v>1169</v>
      </c>
      <c r="D208" s="70">
        <f t="shared" ref="D208:D234" si="8">C208/335440</f>
        <v>3.4849749582637731E-3</v>
      </c>
      <c r="E208" s="1">
        <v>8.7769332331821702E-24</v>
      </c>
      <c r="F208" s="20">
        <v>2.1471237756697401</v>
      </c>
      <c r="G208">
        <v>95</v>
      </c>
      <c r="H208">
        <v>501</v>
      </c>
      <c r="I208" s="70">
        <f t="shared" ref="I208:I234" si="9">H208/133910</f>
        <v>3.7413187962064072E-3</v>
      </c>
      <c r="J208" s="1">
        <v>9.3595713986222395E-8</v>
      </c>
      <c r="K208" s="20">
        <v>1.90269416993075</v>
      </c>
    </row>
    <row r="209" spans="1:11" x14ac:dyDescent="0.2">
      <c r="A209" t="s">
        <v>520</v>
      </c>
      <c r="B209">
        <v>5246</v>
      </c>
      <c r="C209">
        <v>45738</v>
      </c>
      <c r="D209" s="70">
        <f t="shared" si="8"/>
        <v>0.13635225375626042</v>
      </c>
      <c r="E209" s="1">
        <v>1.75934764520445E-23</v>
      </c>
      <c r="F209" s="20">
        <v>1.1741748190241399</v>
      </c>
      <c r="G209">
        <v>2042</v>
      </c>
      <c r="H209">
        <v>17723</v>
      </c>
      <c r="I209" s="70">
        <f t="shared" si="9"/>
        <v>0.13235008587857516</v>
      </c>
      <c r="J209" s="1">
        <v>1.4418916446873201E-10</v>
      </c>
      <c r="K209" s="20">
        <v>1.1795186125600601</v>
      </c>
    </row>
    <row r="210" spans="1:11" x14ac:dyDescent="0.2">
      <c r="A210" t="s">
        <v>241</v>
      </c>
      <c r="B210">
        <v>191</v>
      </c>
      <c r="C210">
        <v>811</v>
      </c>
      <c r="D210" s="70">
        <f t="shared" si="8"/>
        <v>2.4177200095397092E-3</v>
      </c>
      <c r="E210" s="1">
        <v>2.42277632620302E-22</v>
      </c>
      <c r="F210" s="20">
        <v>2.3627586803360701</v>
      </c>
      <c r="G210">
        <v>60</v>
      </c>
      <c r="H210">
        <v>309</v>
      </c>
      <c r="I210" s="70">
        <f t="shared" si="9"/>
        <v>2.3075199761033532E-3</v>
      </c>
      <c r="J210" s="1">
        <v>1.08535822737834E-5</v>
      </c>
      <c r="K210" s="20">
        <v>1.94603195768693</v>
      </c>
    </row>
    <row r="211" spans="1:11" x14ac:dyDescent="0.2">
      <c r="A211" t="s">
        <v>507</v>
      </c>
      <c r="B211">
        <v>3639</v>
      </c>
      <c r="C211">
        <v>30897</v>
      </c>
      <c r="D211" s="70">
        <f t="shared" si="8"/>
        <v>9.2108871929406158E-2</v>
      </c>
      <c r="E211" s="1">
        <v>6.6067952877750096E-22</v>
      </c>
      <c r="F211" s="20">
        <v>1.1993992327088701</v>
      </c>
      <c r="G211">
        <v>1343</v>
      </c>
      <c r="H211">
        <v>11914</v>
      </c>
      <c r="I211" s="70">
        <f t="shared" si="9"/>
        <v>8.8970203868269732E-2</v>
      </c>
      <c r="J211" s="1">
        <v>1.6462505050354598E-5</v>
      </c>
      <c r="K211" s="20">
        <v>1.14139907294929</v>
      </c>
    </row>
    <row r="212" spans="1:11" x14ac:dyDescent="0.2">
      <c r="A212" t="s">
        <v>230</v>
      </c>
      <c r="B212">
        <v>139</v>
      </c>
      <c r="C212">
        <v>514</v>
      </c>
      <c r="D212" s="70">
        <f t="shared" si="8"/>
        <v>1.5323157643691867E-3</v>
      </c>
      <c r="E212" s="1">
        <v>4.0846504816509902E-21</v>
      </c>
      <c r="F212" s="20">
        <v>2.71134804816228</v>
      </c>
      <c r="G212">
        <v>54</v>
      </c>
      <c r="H212">
        <v>203</v>
      </c>
      <c r="I212" s="70">
        <f t="shared" si="9"/>
        <v>1.5159435441714584E-3</v>
      </c>
      <c r="J212" s="1">
        <v>5.7240536545898898E-9</v>
      </c>
      <c r="K212" s="20">
        <v>2.6667868424399401</v>
      </c>
    </row>
    <row r="213" spans="1:11" x14ac:dyDescent="0.2">
      <c r="A213" t="s">
        <v>336</v>
      </c>
      <c r="B213">
        <v>689</v>
      </c>
      <c r="C213">
        <v>4623</v>
      </c>
      <c r="D213" s="70">
        <f t="shared" si="8"/>
        <v>1.3781898402098735E-2</v>
      </c>
      <c r="E213" s="1">
        <v>6.4645756155880602E-21</v>
      </c>
      <c r="F213" s="20">
        <v>1.50064555472767</v>
      </c>
      <c r="G213">
        <v>288</v>
      </c>
      <c r="H213">
        <v>1815</v>
      </c>
      <c r="I213" s="70">
        <f t="shared" si="9"/>
        <v>1.3553879471286685E-2</v>
      </c>
      <c r="J213" s="1">
        <v>3.7218308883896499E-12</v>
      </c>
      <c r="K213" s="20">
        <v>1.5996563031641799</v>
      </c>
    </row>
    <row r="214" spans="1:11" x14ac:dyDescent="0.2">
      <c r="A214" t="s">
        <v>525</v>
      </c>
      <c r="B214">
        <v>6299</v>
      </c>
      <c r="C214">
        <v>56239</v>
      </c>
      <c r="D214" s="70">
        <f t="shared" si="8"/>
        <v>0.16765740519914143</v>
      </c>
      <c r="E214" s="1">
        <v>2.19408290417829E-20</v>
      </c>
      <c r="F214" s="20">
        <v>1.14782549082781</v>
      </c>
      <c r="G214">
        <v>2479</v>
      </c>
      <c r="H214">
        <v>22719</v>
      </c>
      <c r="I214" s="70">
        <f t="shared" si="9"/>
        <v>0.16965872601000673</v>
      </c>
      <c r="J214" s="1">
        <v>7.1373372815621498E-6</v>
      </c>
      <c r="K214" s="20">
        <v>1.11188702984925</v>
      </c>
    </row>
    <row r="215" spans="1:11" x14ac:dyDescent="0.2">
      <c r="A215" t="s">
        <v>647</v>
      </c>
      <c r="B215">
        <v>1291</v>
      </c>
      <c r="C215">
        <v>16588</v>
      </c>
      <c r="D215" s="70">
        <f t="shared" si="8"/>
        <v>4.945146673026473E-2</v>
      </c>
      <c r="E215" s="1">
        <v>4.1835143009237301E-20</v>
      </c>
      <c r="F215" s="20">
        <v>0.76939906073015896</v>
      </c>
      <c r="G215">
        <v>551</v>
      </c>
      <c r="H215">
        <v>7039</v>
      </c>
      <c r="I215" s="70">
        <f t="shared" si="9"/>
        <v>5.2565155701590621E-2</v>
      </c>
      <c r="J215" s="1">
        <v>4.9812362121688402E-9</v>
      </c>
      <c r="K215" s="20">
        <v>0.77346166951319195</v>
      </c>
    </row>
    <row r="216" spans="1:11" x14ac:dyDescent="0.2">
      <c r="A216" t="s">
        <v>276</v>
      </c>
      <c r="B216">
        <v>264</v>
      </c>
      <c r="C216">
        <v>1361</v>
      </c>
      <c r="D216" s="70">
        <f t="shared" si="8"/>
        <v>4.0573575005962322E-3</v>
      </c>
      <c r="E216" s="1">
        <v>4.4509066245671902E-20</v>
      </c>
      <c r="F216" s="20">
        <v>1.94725557552398</v>
      </c>
      <c r="G216">
        <v>93</v>
      </c>
      <c r="H216">
        <v>537</v>
      </c>
      <c r="I216" s="70">
        <f t="shared" si="9"/>
        <v>4.0101560749757296E-3</v>
      </c>
      <c r="J216" s="1">
        <v>3.9161741669196596E-6</v>
      </c>
      <c r="K216" s="20">
        <v>1.7369489043887401</v>
      </c>
    </row>
    <row r="217" spans="1:11" x14ac:dyDescent="0.2">
      <c r="A217" t="s">
        <v>503</v>
      </c>
      <c r="B217">
        <v>3467</v>
      </c>
      <c r="C217">
        <v>29542</v>
      </c>
      <c r="D217" s="70">
        <f t="shared" si="8"/>
        <v>8.8069401383257806E-2</v>
      </c>
      <c r="E217" s="1">
        <v>4.5486567894874901E-20</v>
      </c>
      <c r="F217" s="20">
        <v>1.1935745068035299</v>
      </c>
      <c r="G217">
        <v>1328</v>
      </c>
      <c r="H217">
        <v>11467</v>
      </c>
      <c r="I217" s="70">
        <f t="shared" si="9"/>
        <v>8.5632140990217306E-2</v>
      </c>
      <c r="J217" s="1">
        <v>1.8338409536189001E-7</v>
      </c>
      <c r="K217" s="20">
        <v>1.1754903462448301</v>
      </c>
    </row>
    <row r="218" spans="1:11" x14ac:dyDescent="0.2">
      <c r="A218" t="s">
        <v>668</v>
      </c>
      <c r="B218">
        <v>459</v>
      </c>
      <c r="C218">
        <v>6929</v>
      </c>
      <c r="D218" s="70">
        <f t="shared" si="8"/>
        <v>2.0656451228237539E-2</v>
      </c>
      <c r="E218" s="1">
        <v>6.4054684086961498E-20</v>
      </c>
      <c r="F218" s="20">
        <v>0.65775088601230602</v>
      </c>
      <c r="G218">
        <v>186</v>
      </c>
      <c r="H218">
        <v>2698</v>
      </c>
      <c r="I218" s="70">
        <f t="shared" si="9"/>
        <v>2.0147860503323126E-2</v>
      </c>
      <c r="J218" s="1">
        <v>2.24062163626116E-7</v>
      </c>
      <c r="K218" s="20">
        <v>0.68502984911696796</v>
      </c>
    </row>
    <row r="219" spans="1:11" x14ac:dyDescent="0.2">
      <c r="A219" t="s">
        <v>535</v>
      </c>
      <c r="B219">
        <v>8380</v>
      </c>
      <c r="C219">
        <v>76366</v>
      </c>
      <c r="D219" s="70">
        <f t="shared" si="8"/>
        <v>0.22765919389458622</v>
      </c>
      <c r="E219" s="1">
        <v>7.7228837978032904E-20</v>
      </c>
      <c r="F219" s="20">
        <v>1.1297469438199801</v>
      </c>
      <c r="G219">
        <v>3195</v>
      </c>
      <c r="H219">
        <v>29055</v>
      </c>
      <c r="I219" s="70">
        <f t="shared" si="9"/>
        <v>0.21697408707340751</v>
      </c>
      <c r="J219" s="1">
        <v>1.12409725697833E-8</v>
      </c>
      <c r="K219" s="20">
        <v>1.1308402203348</v>
      </c>
    </row>
    <row r="220" spans="1:11" x14ac:dyDescent="0.2">
      <c r="A220" t="s">
        <v>270</v>
      </c>
      <c r="B220">
        <v>302</v>
      </c>
      <c r="C220">
        <v>1646</v>
      </c>
      <c r="D220" s="70">
        <f t="shared" si="8"/>
        <v>4.9069878368709751E-3</v>
      </c>
      <c r="E220" s="1">
        <v>1.05130664020785E-19</v>
      </c>
      <c r="F220" s="20">
        <v>1.8422895629673699</v>
      </c>
      <c r="G220">
        <v>103</v>
      </c>
      <c r="H220">
        <v>642</v>
      </c>
      <c r="I220" s="70">
        <f t="shared" si="9"/>
        <v>4.7942648047195882E-3</v>
      </c>
      <c r="J220" s="1">
        <v>2.2574458182509698E-5</v>
      </c>
      <c r="K220" s="20">
        <v>1.60902763061865</v>
      </c>
    </row>
    <row r="221" spans="1:11" x14ac:dyDescent="0.2">
      <c r="A221" t="s">
        <v>651</v>
      </c>
      <c r="B221">
        <v>674</v>
      </c>
      <c r="C221">
        <v>9385</v>
      </c>
      <c r="D221" s="70">
        <f t="shared" si="8"/>
        <v>2.7978177915573575E-2</v>
      </c>
      <c r="E221" s="1">
        <v>1.3131312810635699E-18</v>
      </c>
      <c r="F221" s="20">
        <v>0.71239017240033398</v>
      </c>
      <c r="G221">
        <v>256</v>
      </c>
      <c r="H221">
        <v>3652</v>
      </c>
      <c r="I221" s="70">
        <f t="shared" si="9"/>
        <v>2.727204839071018E-2</v>
      </c>
      <c r="J221" s="1">
        <v>5.9077632768027699E-9</v>
      </c>
      <c r="K221" s="20">
        <v>0.69515968168270903</v>
      </c>
    </row>
    <row r="222" spans="1:11" x14ac:dyDescent="0.2">
      <c r="A222" t="s">
        <v>536</v>
      </c>
      <c r="B222">
        <v>6034</v>
      </c>
      <c r="C222">
        <v>54026</v>
      </c>
      <c r="D222" s="70">
        <f t="shared" si="8"/>
        <v>0.16106010016694491</v>
      </c>
      <c r="E222" s="1">
        <v>1.3925124157609E-18</v>
      </c>
      <c r="F222" s="20">
        <v>1.1425346397704199</v>
      </c>
      <c r="G222">
        <v>2472</v>
      </c>
      <c r="H222">
        <v>21746</v>
      </c>
      <c r="I222" s="70">
        <f t="shared" si="9"/>
        <v>0.16239265178104698</v>
      </c>
      <c r="J222" s="1">
        <v>7.0675581464983099E-11</v>
      </c>
      <c r="K222" s="20">
        <v>1.16775890687206</v>
      </c>
    </row>
    <row r="223" spans="1:11" x14ac:dyDescent="0.2">
      <c r="A223" t="s">
        <v>689</v>
      </c>
      <c r="B223">
        <v>103</v>
      </c>
      <c r="C223">
        <v>2252</v>
      </c>
      <c r="D223" s="70">
        <f t="shared" si="8"/>
        <v>6.7135702361077985E-3</v>
      </c>
      <c r="E223" s="1">
        <v>1.9943252226020001E-18</v>
      </c>
      <c r="F223" s="20">
        <v>0.45570047467679897</v>
      </c>
      <c r="G223">
        <v>40</v>
      </c>
      <c r="H223">
        <v>906</v>
      </c>
      <c r="I223" s="70">
        <f t="shared" si="9"/>
        <v>6.7657381823612878E-3</v>
      </c>
      <c r="J223" s="1">
        <v>1.14140838136892E-8</v>
      </c>
      <c r="K223" s="20">
        <v>0.439829466404557</v>
      </c>
    </row>
    <row r="224" spans="1:11" x14ac:dyDescent="0.2">
      <c r="A224" t="s">
        <v>314</v>
      </c>
      <c r="B224">
        <v>432</v>
      </c>
      <c r="C224">
        <v>2681</v>
      </c>
      <c r="D224" s="70">
        <f t="shared" si="8"/>
        <v>7.9924874791318865E-3</v>
      </c>
      <c r="E224" s="1">
        <v>2.2396144817977702E-18</v>
      </c>
      <c r="F224" s="20">
        <v>1.6193014266416701</v>
      </c>
      <c r="G224">
        <v>154</v>
      </c>
      <c r="H224">
        <v>1013</v>
      </c>
      <c r="I224" s="70">
        <f t="shared" si="9"/>
        <v>7.5647823164812188E-3</v>
      </c>
      <c r="J224" s="1">
        <v>3.8453705097211301E-6</v>
      </c>
      <c r="K224" s="20">
        <v>1.5262726867112499</v>
      </c>
    </row>
    <row r="225" spans="1:11" x14ac:dyDescent="0.2">
      <c r="A225" t="s">
        <v>675</v>
      </c>
      <c r="B225">
        <v>277</v>
      </c>
      <c r="C225">
        <v>4567</v>
      </c>
      <c r="D225" s="70">
        <f t="shared" si="8"/>
        <v>1.3614953493918435E-2</v>
      </c>
      <c r="E225" s="1">
        <v>2.5274701584099399E-18</v>
      </c>
      <c r="F225" s="20">
        <v>0.60324962652999803</v>
      </c>
      <c r="G225">
        <v>115</v>
      </c>
      <c r="H225">
        <v>1758</v>
      </c>
      <c r="I225" s="70">
        <f t="shared" si="9"/>
        <v>1.3128220446568591E-2</v>
      </c>
      <c r="J225" s="1">
        <v>3.1207936749956402E-6</v>
      </c>
      <c r="K225" s="20">
        <v>0.65116351999253697</v>
      </c>
    </row>
    <row r="226" spans="1:11" x14ac:dyDescent="0.2">
      <c r="A226" t="s">
        <v>523</v>
      </c>
      <c r="B226">
        <v>3747</v>
      </c>
      <c r="C226">
        <v>32436</v>
      </c>
      <c r="D226" s="70">
        <f t="shared" si="8"/>
        <v>9.6696875745289762E-2</v>
      </c>
      <c r="E226" s="1">
        <v>4.7541271624729599E-18</v>
      </c>
      <c r="F226" s="20">
        <v>1.17468969419529</v>
      </c>
      <c r="G226">
        <v>1482</v>
      </c>
      <c r="H226">
        <v>12831</v>
      </c>
      <c r="I226" s="70">
        <f t="shared" si="9"/>
        <v>9.5818086774699426E-2</v>
      </c>
      <c r="J226" s="1">
        <v>5.5089304591941301E-8</v>
      </c>
      <c r="K226" s="20">
        <v>1.17428079060351</v>
      </c>
    </row>
    <row r="227" spans="1:11" x14ac:dyDescent="0.2">
      <c r="A227" t="s">
        <v>645</v>
      </c>
      <c r="B227">
        <v>920</v>
      </c>
      <c r="C227">
        <v>12124</v>
      </c>
      <c r="D227" s="70">
        <f t="shared" si="8"/>
        <v>3.6143572621035056E-2</v>
      </c>
      <c r="E227" s="1">
        <v>1.5717438015597899E-17</v>
      </c>
      <c r="F227" s="20">
        <v>0.75202875608085396</v>
      </c>
      <c r="G227">
        <v>358</v>
      </c>
      <c r="H227">
        <v>4774</v>
      </c>
      <c r="I227" s="70">
        <f t="shared" si="9"/>
        <v>3.5650810245687399E-2</v>
      </c>
      <c r="J227" s="1">
        <v>2.9963099594288702E-8</v>
      </c>
      <c r="K227" s="20">
        <v>0.74302804676909595</v>
      </c>
    </row>
    <row r="228" spans="1:11" x14ac:dyDescent="0.2">
      <c r="A228" t="s">
        <v>666</v>
      </c>
      <c r="B228">
        <v>228</v>
      </c>
      <c r="C228">
        <v>3877</v>
      </c>
      <c r="D228" s="70">
        <f t="shared" si="8"/>
        <v>1.1557953732411162E-2</v>
      </c>
      <c r="E228" s="1">
        <v>3.2272759826974301E-17</v>
      </c>
      <c r="F228" s="20">
        <v>0.58526545300106503</v>
      </c>
      <c r="G228">
        <v>91</v>
      </c>
      <c r="H228">
        <v>1477</v>
      </c>
      <c r="I228" s="70">
        <f t="shared" si="9"/>
        <v>1.1029796131730267E-2</v>
      </c>
      <c r="J228" s="1">
        <v>1.7246945430378501E-6</v>
      </c>
      <c r="K228" s="20">
        <v>0.61349093882420402</v>
      </c>
    </row>
    <row r="229" spans="1:11" x14ac:dyDescent="0.2">
      <c r="A229" t="s">
        <v>509</v>
      </c>
      <c r="B229">
        <v>2101</v>
      </c>
      <c r="C229">
        <v>17305</v>
      </c>
      <c r="D229" s="70">
        <f t="shared" si="8"/>
        <v>5.1588957786787501E-2</v>
      </c>
      <c r="E229" s="1">
        <v>3.7304391012450699E-17</v>
      </c>
      <c r="F229" s="20">
        <v>1.2284044908228799</v>
      </c>
      <c r="G229">
        <v>786</v>
      </c>
      <c r="H229">
        <v>6715</v>
      </c>
      <c r="I229" s="70">
        <f t="shared" si="9"/>
        <v>5.0145620192666718E-2</v>
      </c>
      <c r="J229" s="1">
        <v>2.5843785884150199E-5</v>
      </c>
      <c r="K229" s="20">
        <v>1.18113885152545</v>
      </c>
    </row>
    <row r="230" spans="1:11" x14ac:dyDescent="0.2">
      <c r="A230" t="s">
        <v>534</v>
      </c>
      <c r="B230">
        <v>4293</v>
      </c>
      <c r="C230">
        <v>37780</v>
      </c>
      <c r="D230" s="70">
        <f t="shared" si="8"/>
        <v>0.11262818984020988</v>
      </c>
      <c r="E230" s="1">
        <v>9.6733991223024499E-17</v>
      </c>
      <c r="F230" s="20">
        <v>1.15628815047503</v>
      </c>
      <c r="G230">
        <v>1623</v>
      </c>
      <c r="H230">
        <v>14575</v>
      </c>
      <c r="I230" s="70">
        <f t="shared" si="9"/>
        <v>0.10884175939063551</v>
      </c>
      <c r="J230" s="1">
        <v>1.6832623523621401E-5</v>
      </c>
      <c r="K230" s="20">
        <v>1.1291719039736501</v>
      </c>
    </row>
    <row r="231" spans="1:11" x14ac:dyDescent="0.2">
      <c r="A231" t="s">
        <v>102</v>
      </c>
      <c r="B231">
        <v>1028</v>
      </c>
      <c r="C231">
        <v>7789</v>
      </c>
      <c r="D231" s="70">
        <f t="shared" si="8"/>
        <v>2.3220248032435012E-2</v>
      </c>
      <c r="E231" s="1">
        <v>2.6936470838755701E-16</v>
      </c>
      <c r="F231" s="20">
        <v>1.3299156395776901</v>
      </c>
      <c r="G231">
        <v>393</v>
      </c>
      <c r="H231">
        <v>3105</v>
      </c>
      <c r="I231" s="70">
        <f t="shared" si="9"/>
        <v>2.3187215293854081E-2</v>
      </c>
      <c r="J231" s="1">
        <v>1.5541532473359298E-5</v>
      </c>
      <c r="K231" s="20">
        <v>1.2737307094011101</v>
      </c>
    </row>
    <row r="232" spans="1:11" x14ac:dyDescent="0.2">
      <c r="A232" t="s">
        <v>673</v>
      </c>
      <c r="B232">
        <v>196</v>
      </c>
      <c r="C232">
        <v>3397</v>
      </c>
      <c r="D232" s="70">
        <f t="shared" si="8"/>
        <v>1.0126997376580014E-2</v>
      </c>
      <c r="E232" s="1">
        <v>4.10464925946233E-16</v>
      </c>
      <c r="F232" s="20">
        <v>0.57449428036357197</v>
      </c>
      <c r="G232">
        <v>83</v>
      </c>
      <c r="H232">
        <v>1368</v>
      </c>
      <c r="I232" s="70">
        <f t="shared" si="9"/>
        <v>1.0215816593234261E-2</v>
      </c>
      <c r="J232" s="1">
        <v>2.15596799242643E-6</v>
      </c>
      <c r="K232" s="20">
        <v>0.60427596281929696</v>
      </c>
    </row>
    <row r="233" spans="1:11" x14ac:dyDescent="0.2">
      <c r="A233" t="s">
        <v>367</v>
      </c>
      <c r="B233">
        <v>743</v>
      </c>
      <c r="C233">
        <v>5348</v>
      </c>
      <c r="D233" s="70">
        <f t="shared" si="8"/>
        <v>1.5943238731218699E-2</v>
      </c>
      <c r="E233" s="1">
        <v>4.2710568737513199E-16</v>
      </c>
      <c r="F233" s="20">
        <v>1.39811442081839</v>
      </c>
      <c r="G233">
        <v>305</v>
      </c>
      <c r="H233">
        <v>2117</v>
      </c>
      <c r="I233" s="70">
        <f t="shared" si="9"/>
        <v>1.5809125532073781E-2</v>
      </c>
      <c r="J233" s="1">
        <v>8.7186238907073598E-9</v>
      </c>
      <c r="K233" s="20">
        <v>1.45097689219714</v>
      </c>
    </row>
    <row r="234" spans="1:11" x14ac:dyDescent="0.2">
      <c r="A234" t="s">
        <v>654</v>
      </c>
      <c r="B234">
        <v>716</v>
      </c>
      <c r="C234">
        <v>9605</v>
      </c>
      <c r="D234" s="70">
        <f t="shared" si="8"/>
        <v>2.8634032911996184E-2</v>
      </c>
      <c r="E234" s="1">
        <v>1.27038606270029E-15</v>
      </c>
      <c r="F234" s="20">
        <v>0.73990181044622505</v>
      </c>
      <c r="G234">
        <v>263</v>
      </c>
      <c r="H234">
        <v>3703</v>
      </c>
      <c r="I234" s="70">
        <f t="shared" si="9"/>
        <v>2.7652901202300052E-2</v>
      </c>
      <c r="J234" s="1">
        <v>1.4693663182896E-8</v>
      </c>
      <c r="K234" s="20">
        <v>0.70443157749104102</v>
      </c>
    </row>
    <row r="235" spans="1:11" x14ac:dyDescent="0.2">
      <c r="A235" t="s">
        <v>253</v>
      </c>
      <c r="B235">
        <v>170</v>
      </c>
      <c r="C235">
        <v>831</v>
      </c>
      <c r="D235" s="70">
        <f t="shared" ref="D235:D250" si="10">C235/335440</f>
        <v>2.4773431910326735E-3</v>
      </c>
      <c r="E235" s="1">
        <v>3.6396217144287403E-15</v>
      </c>
      <c r="F235" s="20">
        <v>2.0510592544348798</v>
      </c>
      <c r="G235">
        <v>63</v>
      </c>
      <c r="H235">
        <v>323</v>
      </c>
      <c r="I235" s="70">
        <f t="shared" ref="I235:I250" si="11">H235/133910</f>
        <v>2.4120678067358673E-3</v>
      </c>
      <c r="J235" s="1">
        <v>7.1992025505559896E-6</v>
      </c>
      <c r="K235" s="20">
        <v>1.95499635147275</v>
      </c>
    </row>
    <row r="236" spans="1:11" x14ac:dyDescent="0.2">
      <c r="A236" t="s">
        <v>693</v>
      </c>
      <c r="B236">
        <v>53</v>
      </c>
      <c r="C236">
        <v>1369</v>
      </c>
      <c r="D236" s="70">
        <f t="shared" si="10"/>
        <v>4.0812067731934177E-3</v>
      </c>
      <c r="E236" s="1">
        <v>4.71313562477292E-15</v>
      </c>
      <c r="F236" s="20">
        <v>0.386174646123153</v>
      </c>
      <c r="G236">
        <v>21</v>
      </c>
      <c r="H236">
        <v>528</v>
      </c>
      <c r="I236" s="70">
        <f t="shared" si="11"/>
        <v>3.9429467552833993E-3</v>
      </c>
      <c r="J236" s="1">
        <v>2.3720744408167699E-6</v>
      </c>
      <c r="K236" s="20">
        <v>0.39678292955324002</v>
      </c>
    </row>
    <row r="237" spans="1:11" x14ac:dyDescent="0.2">
      <c r="A237" t="s">
        <v>621</v>
      </c>
      <c r="B237">
        <v>1273</v>
      </c>
      <c r="C237">
        <v>15781</v>
      </c>
      <c r="D237" s="70">
        <f t="shared" si="10"/>
        <v>4.7045671357023609E-2</v>
      </c>
      <c r="E237" s="1">
        <v>9.0650925444638794E-15</v>
      </c>
      <c r="F237" s="20">
        <v>0.79905021481454097</v>
      </c>
      <c r="G237">
        <v>464</v>
      </c>
      <c r="H237">
        <v>6186</v>
      </c>
      <c r="I237" s="70">
        <f t="shared" si="11"/>
        <v>4.6195205735195283E-2</v>
      </c>
      <c r="J237" s="1">
        <v>2.3383319194507499E-10</v>
      </c>
      <c r="K237" s="20">
        <v>0.74111187284077895</v>
      </c>
    </row>
    <row r="238" spans="1:11" x14ac:dyDescent="0.2">
      <c r="A238" t="s">
        <v>529</v>
      </c>
      <c r="B238">
        <v>4085</v>
      </c>
      <c r="C238">
        <v>36162</v>
      </c>
      <c r="D238" s="70">
        <f t="shared" si="10"/>
        <v>0.10780467445742904</v>
      </c>
      <c r="E238" s="1">
        <v>1.1843271597049701E-14</v>
      </c>
      <c r="F238" s="20">
        <v>1.1475815737374599</v>
      </c>
      <c r="G238">
        <v>1739</v>
      </c>
      <c r="H238">
        <v>14952</v>
      </c>
      <c r="I238" s="70">
        <f t="shared" si="11"/>
        <v>0.11165708311552536</v>
      </c>
      <c r="J238" s="1">
        <v>4.8993954510516103E-10</v>
      </c>
      <c r="K238" s="20">
        <v>1.1873612793841399</v>
      </c>
    </row>
    <row r="239" spans="1:11" x14ac:dyDescent="0.2">
      <c r="A239" t="s">
        <v>488</v>
      </c>
      <c r="B239">
        <v>1508</v>
      </c>
      <c r="C239">
        <v>12291</v>
      </c>
      <c r="D239" s="70">
        <f t="shared" si="10"/>
        <v>3.6641426186501312E-2</v>
      </c>
      <c r="E239" s="1">
        <v>9.6107669745310094E-14</v>
      </c>
      <c r="F239" s="20">
        <v>1.2375936573189299</v>
      </c>
      <c r="G239">
        <v>631</v>
      </c>
      <c r="H239">
        <v>5152</v>
      </c>
      <c r="I239" s="70">
        <f t="shared" si="11"/>
        <v>3.8473601672765291E-2</v>
      </c>
      <c r="J239" s="1">
        <v>1.6896462693508901E-6</v>
      </c>
      <c r="K239" s="20">
        <v>1.2358793468282601</v>
      </c>
    </row>
    <row r="240" spans="1:11" x14ac:dyDescent="0.2">
      <c r="A240" t="s">
        <v>608</v>
      </c>
      <c r="B240">
        <v>2000</v>
      </c>
      <c r="C240">
        <v>23507</v>
      </c>
      <c r="D240" s="70">
        <f t="shared" si="10"/>
        <v>7.0078106367755785E-2</v>
      </c>
      <c r="E240" s="1">
        <v>2.3243354079183898E-13</v>
      </c>
      <c r="F240" s="20">
        <v>0.84136046347528903</v>
      </c>
      <c r="G240">
        <v>858</v>
      </c>
      <c r="H240">
        <v>9895</v>
      </c>
      <c r="I240" s="70">
        <f t="shared" si="11"/>
        <v>7.389291315062356E-2</v>
      </c>
      <c r="J240" s="1">
        <v>2.4733001434004101E-5</v>
      </c>
      <c r="K240" s="20">
        <v>0.858022544210164</v>
      </c>
    </row>
    <row r="241" spans="1:11" x14ac:dyDescent="0.2">
      <c r="A241" t="s">
        <v>528</v>
      </c>
      <c r="B241">
        <v>2653</v>
      </c>
      <c r="C241">
        <v>22922</v>
      </c>
      <c r="D241" s="70">
        <f t="shared" si="10"/>
        <v>6.833412830908657E-2</v>
      </c>
      <c r="E241" s="1">
        <v>3.78427713998494E-13</v>
      </c>
      <c r="F241" s="20">
        <v>1.17090581336296</v>
      </c>
      <c r="G241">
        <v>1083</v>
      </c>
      <c r="H241">
        <v>9031</v>
      </c>
      <c r="I241" s="70">
        <f t="shared" si="11"/>
        <v>6.7440818460159813E-2</v>
      </c>
      <c r="J241" s="1">
        <v>9.5900497847272295E-9</v>
      </c>
      <c r="K241" s="20">
        <v>1.21672284352827</v>
      </c>
    </row>
    <row r="242" spans="1:11" x14ac:dyDescent="0.2">
      <c r="A242" t="s">
        <v>355</v>
      </c>
      <c r="B242">
        <v>370</v>
      </c>
      <c r="C242">
        <v>2424</v>
      </c>
      <c r="D242" s="70">
        <f t="shared" si="10"/>
        <v>7.2263295969472929E-3</v>
      </c>
      <c r="E242" s="1">
        <v>4.8789647686632197E-13</v>
      </c>
      <c r="F242" s="20">
        <v>1.5322600377632101</v>
      </c>
      <c r="G242">
        <v>147</v>
      </c>
      <c r="H242">
        <v>954</v>
      </c>
      <c r="I242" s="70">
        <f t="shared" si="11"/>
        <v>7.1241878873870507E-3</v>
      </c>
      <c r="J242" s="1">
        <v>3.31113865068549E-6</v>
      </c>
      <c r="K242" s="20">
        <v>1.54686667945461</v>
      </c>
    </row>
    <row r="243" spans="1:11" x14ac:dyDescent="0.2">
      <c r="A243" t="s">
        <v>449</v>
      </c>
      <c r="B243">
        <v>1051</v>
      </c>
      <c r="C243">
        <v>8277</v>
      </c>
      <c r="D243" s="70">
        <f t="shared" si="10"/>
        <v>2.4675053660863342E-2</v>
      </c>
      <c r="E243" s="1">
        <v>7.1593418045878998E-13</v>
      </c>
      <c r="F243" s="20">
        <v>1.27850803865892</v>
      </c>
      <c r="G243">
        <v>433</v>
      </c>
      <c r="H243">
        <v>3234</v>
      </c>
      <c r="I243" s="70">
        <f t="shared" si="11"/>
        <v>2.415054887611082E-2</v>
      </c>
      <c r="J243" s="1">
        <v>2.61120196669091E-8</v>
      </c>
      <c r="K243" s="20">
        <v>1.3502159134245399</v>
      </c>
    </row>
    <row r="244" spans="1:11" x14ac:dyDescent="0.2">
      <c r="A244" t="s">
        <v>255</v>
      </c>
      <c r="B244">
        <v>147</v>
      </c>
      <c r="C244">
        <v>733</v>
      </c>
      <c r="D244" s="70">
        <f t="shared" si="10"/>
        <v>2.1851896017171476E-3</v>
      </c>
      <c r="E244" s="1">
        <v>9.7560144582052297E-13</v>
      </c>
      <c r="F244" s="20">
        <v>2.0098997047248299</v>
      </c>
      <c r="G244">
        <v>59</v>
      </c>
      <c r="H244">
        <v>309</v>
      </c>
      <c r="I244" s="70">
        <f t="shared" si="11"/>
        <v>2.3075199761033532E-3</v>
      </c>
      <c r="J244" s="1">
        <v>2.3866293309108401E-5</v>
      </c>
      <c r="K244" s="20">
        <v>1.9134832829077699</v>
      </c>
    </row>
    <row r="245" spans="1:11" x14ac:dyDescent="0.2">
      <c r="A245" t="s">
        <v>697</v>
      </c>
      <c r="B245">
        <v>42</v>
      </c>
      <c r="C245">
        <v>1104</v>
      </c>
      <c r="D245" s="70">
        <f t="shared" si="10"/>
        <v>3.2911996184116386E-3</v>
      </c>
      <c r="E245" s="1">
        <v>1.1209983893797599E-12</v>
      </c>
      <c r="F245" s="20">
        <v>0.37965866182229802</v>
      </c>
      <c r="G245">
        <v>17</v>
      </c>
      <c r="H245">
        <v>432</v>
      </c>
      <c r="I245" s="70">
        <f t="shared" si="11"/>
        <v>3.2260473452318723E-3</v>
      </c>
      <c r="J245" s="1">
        <v>2.3194517183849398E-5</v>
      </c>
      <c r="K245" s="20">
        <v>0.39274923954833002</v>
      </c>
    </row>
    <row r="246" spans="1:11" x14ac:dyDescent="0.2">
      <c r="A246" t="s">
        <v>402</v>
      </c>
      <c r="B246">
        <v>743</v>
      </c>
      <c r="C246">
        <v>5622</v>
      </c>
      <c r="D246" s="70">
        <f t="shared" si="10"/>
        <v>1.6760076317672311E-2</v>
      </c>
      <c r="E246" s="1">
        <v>3.3980505221222099E-12</v>
      </c>
      <c r="F246" s="20">
        <v>1.3288729741332199</v>
      </c>
      <c r="G246">
        <v>298</v>
      </c>
      <c r="H246">
        <v>2246</v>
      </c>
      <c r="I246" s="70">
        <f t="shared" si="11"/>
        <v>1.6772459114330521E-2</v>
      </c>
      <c r="J246" s="1">
        <v>8.1811632507300306E-6</v>
      </c>
      <c r="K246" s="20">
        <v>1.3342339262484599</v>
      </c>
    </row>
    <row r="247" spans="1:11" x14ac:dyDescent="0.2">
      <c r="A247" t="s">
        <v>565</v>
      </c>
      <c r="B247">
        <v>6197</v>
      </c>
      <c r="C247">
        <v>67020</v>
      </c>
      <c r="D247" s="70">
        <f t="shared" si="10"/>
        <v>0.19979728118292392</v>
      </c>
      <c r="E247" s="1">
        <v>3.2518041757760302E-11</v>
      </c>
      <c r="F247" s="20">
        <v>0.90757538359914303</v>
      </c>
      <c r="G247">
        <v>2344</v>
      </c>
      <c r="H247">
        <v>26827</v>
      </c>
      <c r="I247" s="70">
        <f t="shared" si="11"/>
        <v>0.20033604659846166</v>
      </c>
      <c r="J247" s="1">
        <v>1.36858589933854E-12</v>
      </c>
      <c r="K247" s="20">
        <v>0.84696144226220804</v>
      </c>
    </row>
    <row r="248" spans="1:11" x14ac:dyDescent="0.2">
      <c r="A248" t="s">
        <v>423</v>
      </c>
      <c r="B248">
        <v>659</v>
      </c>
      <c r="C248">
        <v>5009</v>
      </c>
      <c r="D248" s="70">
        <f t="shared" si="10"/>
        <v>1.493262580491295E-2</v>
      </c>
      <c r="E248" s="1">
        <v>1.06134396059144E-10</v>
      </c>
      <c r="F248" s="20">
        <v>1.3219517621954699</v>
      </c>
      <c r="G248">
        <v>266</v>
      </c>
      <c r="H248">
        <v>2011</v>
      </c>
      <c r="I248" s="70">
        <f t="shared" si="11"/>
        <v>1.5017549100141886E-2</v>
      </c>
      <c r="J248" s="1">
        <v>2.75285435509072E-5</v>
      </c>
      <c r="K248" s="20">
        <v>1.32925833238923</v>
      </c>
    </row>
    <row r="249" spans="1:11" x14ac:dyDescent="0.2">
      <c r="A249" t="s">
        <v>125</v>
      </c>
      <c r="B249">
        <v>382</v>
      </c>
      <c r="C249">
        <v>2650</v>
      </c>
      <c r="D249" s="70">
        <f t="shared" si="10"/>
        <v>7.900071547817791E-3</v>
      </c>
      <c r="E249" s="1">
        <v>1.3241767501746101E-10</v>
      </c>
      <c r="F249" s="20">
        <v>1.4465841681068099</v>
      </c>
      <c r="G249">
        <v>162</v>
      </c>
      <c r="H249">
        <v>1071</v>
      </c>
      <c r="I249" s="70">
        <f t="shared" si="11"/>
        <v>7.9979090433873502E-3</v>
      </c>
      <c r="J249" s="1">
        <v>2.6788124206203498E-6</v>
      </c>
      <c r="K249" s="20">
        <v>1.51886587857051</v>
      </c>
    </row>
    <row r="250" spans="1:11" x14ac:dyDescent="0.2">
      <c r="A250" t="s">
        <v>539</v>
      </c>
      <c r="B250">
        <v>2306</v>
      </c>
      <c r="C250">
        <v>20062</v>
      </c>
      <c r="D250" s="70">
        <f t="shared" si="10"/>
        <v>5.9808013355592653E-2</v>
      </c>
      <c r="E250" s="1">
        <v>1.34672934171749E-10</v>
      </c>
      <c r="F250" s="20">
        <v>1.16045235132755</v>
      </c>
      <c r="G250">
        <v>910</v>
      </c>
      <c r="H250">
        <v>7800</v>
      </c>
      <c r="I250" s="70">
        <f t="shared" si="11"/>
        <v>5.8248077066686582E-2</v>
      </c>
      <c r="J250" s="1">
        <v>8.2234059932542699E-6</v>
      </c>
      <c r="K250" s="20">
        <v>1.1788073661006</v>
      </c>
    </row>
    <row r="251" spans="1:11" x14ac:dyDescent="0.2">
      <c r="A251" t="s">
        <v>729</v>
      </c>
      <c r="B251">
        <v>5846</v>
      </c>
      <c r="C251">
        <v>54097</v>
      </c>
      <c r="D251" s="70">
        <f t="shared" ref="D251:D254" si="12">C251/335440</f>
        <v>0.16127176246124494</v>
      </c>
      <c r="E251" s="1">
        <v>1.0472216633342099E-9</v>
      </c>
      <c r="F251" s="20">
        <v>1.09769236458174</v>
      </c>
      <c r="G251">
        <v>2272</v>
      </c>
      <c r="H251">
        <v>20853</v>
      </c>
      <c r="I251" s="70">
        <f t="shared" ref="I251:I254" si="13">H251/133910</f>
        <v>0.15572399372713017</v>
      </c>
      <c r="J251" s="1">
        <v>2.8363960909060799E-5</v>
      </c>
      <c r="K251" s="20">
        <v>1.10784762483938</v>
      </c>
    </row>
    <row r="252" spans="1:11" x14ac:dyDescent="0.2">
      <c r="A252" t="s">
        <v>562</v>
      </c>
      <c r="B252">
        <v>3650</v>
      </c>
      <c r="C252">
        <v>40090</v>
      </c>
      <c r="D252" s="70">
        <f t="shared" si="12"/>
        <v>0.11951466730264727</v>
      </c>
      <c r="E252" s="1">
        <v>5.2788688848340703E-9</v>
      </c>
      <c r="F252" s="20">
        <v>0.899528854667481</v>
      </c>
      <c r="G252">
        <v>1350</v>
      </c>
      <c r="H252">
        <v>16044</v>
      </c>
      <c r="I252" s="70">
        <f t="shared" si="13"/>
        <v>0.11981181390486148</v>
      </c>
      <c r="J252" s="1">
        <v>3.6587185992805801E-11</v>
      </c>
      <c r="K252" s="20">
        <v>0.82366018365126004</v>
      </c>
    </row>
    <row r="253" spans="1:11" x14ac:dyDescent="0.2">
      <c r="A253" t="s">
        <v>556</v>
      </c>
      <c r="B253">
        <v>9815</v>
      </c>
      <c r="C253">
        <v>103189</v>
      </c>
      <c r="D253" s="70">
        <f t="shared" si="12"/>
        <v>0.30762282375387551</v>
      </c>
      <c r="E253" s="1">
        <v>1.13624230369997E-8</v>
      </c>
      <c r="F253" s="20">
        <v>0.93096395366015305</v>
      </c>
      <c r="G253">
        <v>3835</v>
      </c>
      <c r="H253">
        <v>41531</v>
      </c>
      <c r="I253" s="70">
        <f t="shared" si="13"/>
        <v>0.31014113957135392</v>
      </c>
      <c r="J253" s="1">
        <v>1.16902967769309E-8</v>
      </c>
      <c r="K253" s="20">
        <v>0.89265817378218404</v>
      </c>
    </row>
    <row r="254" spans="1:11" x14ac:dyDescent="0.2">
      <c r="A254" t="s">
        <v>571</v>
      </c>
      <c r="B254">
        <v>6044</v>
      </c>
      <c r="C254">
        <v>64520</v>
      </c>
      <c r="D254" s="70">
        <f t="shared" si="12"/>
        <v>0.19234438349630337</v>
      </c>
      <c r="E254" s="1">
        <v>5.58120175289265E-8</v>
      </c>
      <c r="F254" s="20">
        <v>0.92286619750989596</v>
      </c>
      <c r="G254">
        <v>2102</v>
      </c>
      <c r="H254">
        <v>24213</v>
      </c>
      <c r="I254" s="70">
        <f t="shared" si="13"/>
        <v>0.18081547307893361</v>
      </c>
      <c r="J254" s="1">
        <v>3.4232362304039101E-12</v>
      </c>
      <c r="K254" s="20">
        <v>0.84357748588144699</v>
      </c>
    </row>
    <row r="255" spans="1:11" x14ac:dyDescent="0.2">
      <c r="A255" t="s">
        <v>584</v>
      </c>
      <c r="B255">
        <v>1988</v>
      </c>
      <c r="C255">
        <v>22416</v>
      </c>
      <c r="D255" s="70">
        <f t="shared" ref="D255" si="14">C255/335440</f>
        <v>6.6825661817314572E-2</v>
      </c>
      <c r="E255" s="1">
        <v>7.3854406500951496E-8</v>
      </c>
      <c r="F255" s="20">
        <v>0.87970907660050401</v>
      </c>
      <c r="G255">
        <v>741</v>
      </c>
      <c r="H255">
        <v>8808</v>
      </c>
      <c r="I255" s="70">
        <f t="shared" ref="I255" si="15">H255/133910</f>
        <v>6.5775520872227614E-2</v>
      </c>
      <c r="J255" s="1">
        <v>2.0237322431137899E-6</v>
      </c>
      <c r="K255" s="20">
        <v>0.83199196437049705</v>
      </c>
    </row>
    <row r="256" spans="1:11" x14ac:dyDescent="0.2">
      <c r="A256" t="s">
        <v>725</v>
      </c>
      <c r="B256">
        <v>327</v>
      </c>
      <c r="C256">
        <v>2515</v>
      </c>
      <c r="D256" s="19">
        <f t="shared" ref="D256" si="16">C256/335440</f>
        <v>7.4976150727402817E-3</v>
      </c>
      <c r="E256" s="1">
        <v>1.4929612654109099E-5</v>
      </c>
      <c r="F256" s="20">
        <v>1.3031518451321</v>
      </c>
      <c r="G256">
        <v>156</v>
      </c>
      <c r="H256">
        <v>1037</v>
      </c>
      <c r="I256" s="19">
        <f t="shared" ref="I256" si="17">H256/133910</f>
        <v>7.7440071689941006E-3</v>
      </c>
      <c r="J256" s="1">
        <v>4.9830763912393404E-6</v>
      </c>
      <c r="K256" s="20">
        <v>1.5102678519388799</v>
      </c>
    </row>
    <row r="257" spans="1:4" x14ac:dyDescent="0.2">
      <c r="A257" s="3"/>
      <c r="D257" s="19"/>
    </row>
    <row r="258" spans="1:4" x14ac:dyDescent="0.2">
      <c r="A258" s="32"/>
      <c r="D258" s="19"/>
    </row>
    <row r="259" spans="1:4" x14ac:dyDescent="0.2">
      <c r="A259" s="3"/>
      <c r="D259" s="19"/>
    </row>
    <row r="260" spans="1:4" x14ac:dyDescent="0.2">
      <c r="D260" s="19"/>
    </row>
    <row r="261" spans="1:4" x14ac:dyDescent="0.2">
      <c r="D261" s="19"/>
    </row>
    <row r="262" spans="1:4" x14ac:dyDescent="0.2">
      <c r="D262" s="19"/>
    </row>
    <row r="263" spans="1:4" x14ac:dyDescent="0.2">
      <c r="D263" s="19"/>
    </row>
    <row r="264" spans="1:4" x14ac:dyDescent="0.2">
      <c r="D264" s="19"/>
    </row>
    <row r="265" spans="1:4" x14ac:dyDescent="0.2">
      <c r="D265" s="19"/>
    </row>
    <row r="266" spans="1:4" x14ac:dyDescent="0.2">
      <c r="D266" s="19"/>
    </row>
    <row r="267" spans="1:4" x14ac:dyDescent="0.2">
      <c r="D267" s="19"/>
    </row>
    <row r="268" spans="1:4" x14ac:dyDescent="0.2">
      <c r="D268" s="19"/>
    </row>
    <row r="269" spans="1:4" x14ac:dyDescent="0.2">
      <c r="D269" s="19"/>
    </row>
    <row r="270" spans="1:4" x14ac:dyDescent="0.2">
      <c r="D270" s="19"/>
    </row>
    <row r="271" spans="1:4" x14ac:dyDescent="0.2">
      <c r="D271" s="19"/>
    </row>
    <row r="272" spans="1:4" x14ac:dyDescent="0.2">
      <c r="D272" s="19"/>
    </row>
    <row r="273" spans="4:4" x14ac:dyDescent="0.2">
      <c r="D273" s="19"/>
    </row>
    <row r="274" spans="4:4" x14ac:dyDescent="0.2">
      <c r="D274" s="19"/>
    </row>
    <row r="275" spans="4:4" x14ac:dyDescent="0.2">
      <c r="D275" s="19"/>
    </row>
    <row r="276" spans="4:4" x14ac:dyDescent="0.2">
      <c r="D276" s="19"/>
    </row>
    <row r="277" spans="4:4" x14ac:dyDescent="0.2">
      <c r="D277" s="19"/>
    </row>
    <row r="278" spans="4:4" x14ac:dyDescent="0.2">
      <c r="D278" s="19"/>
    </row>
    <row r="279" spans="4:4" x14ac:dyDescent="0.2">
      <c r="D279" s="19"/>
    </row>
    <row r="280" spans="4:4" x14ac:dyDescent="0.2">
      <c r="D280" s="19"/>
    </row>
    <row r="281" spans="4:4" x14ac:dyDescent="0.2">
      <c r="D281" s="19"/>
    </row>
    <row r="282" spans="4:4" x14ac:dyDescent="0.2">
      <c r="D282" s="19"/>
    </row>
    <row r="283" spans="4:4" x14ac:dyDescent="0.2">
      <c r="D283" s="19"/>
    </row>
    <row r="284" spans="4:4" x14ac:dyDescent="0.2">
      <c r="D284" s="19"/>
    </row>
    <row r="285" spans="4:4" x14ac:dyDescent="0.2">
      <c r="D285" s="19"/>
    </row>
    <row r="286" spans="4:4" x14ac:dyDescent="0.2">
      <c r="D286" s="19"/>
    </row>
    <row r="287" spans="4:4" x14ac:dyDescent="0.2">
      <c r="D287" s="19"/>
    </row>
    <row r="288" spans="4:4" x14ac:dyDescent="0.2">
      <c r="D288" s="19"/>
    </row>
    <row r="289" spans="4:4" x14ac:dyDescent="0.2">
      <c r="D289" s="19"/>
    </row>
    <row r="290" spans="4:4" x14ac:dyDescent="0.2">
      <c r="D290" s="19"/>
    </row>
    <row r="291" spans="4:4" x14ac:dyDescent="0.2">
      <c r="D291" s="19"/>
    </row>
    <row r="292" spans="4:4" x14ac:dyDescent="0.2">
      <c r="D292" s="19"/>
    </row>
    <row r="293" spans="4:4" x14ac:dyDescent="0.2">
      <c r="D293" s="19"/>
    </row>
    <row r="294" spans="4:4" x14ac:dyDescent="0.2">
      <c r="D294" s="19"/>
    </row>
    <row r="295" spans="4:4" x14ac:dyDescent="0.2">
      <c r="D295" s="19"/>
    </row>
    <row r="296" spans="4:4" x14ac:dyDescent="0.2">
      <c r="D296" s="19"/>
    </row>
    <row r="297" spans="4:4" x14ac:dyDescent="0.2">
      <c r="D297" s="19"/>
    </row>
    <row r="298" spans="4:4" x14ac:dyDescent="0.2">
      <c r="D298" s="19"/>
    </row>
    <row r="299" spans="4:4" x14ac:dyDescent="0.2">
      <c r="D299" s="19"/>
    </row>
  </sheetData>
  <mergeCells count="11">
    <mergeCell ref="A2:A4"/>
    <mergeCell ref="I3:I4"/>
    <mergeCell ref="D3:D4"/>
    <mergeCell ref="J3:K3"/>
    <mergeCell ref="E3:F3"/>
    <mergeCell ref="B3:B4"/>
    <mergeCell ref="C3:C4"/>
    <mergeCell ref="G3:G4"/>
    <mergeCell ref="H3:H4"/>
    <mergeCell ref="G2:K2"/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A756-5844-BA44-9269-8CF429A7F341}">
  <dimension ref="A1:B17"/>
  <sheetViews>
    <sheetView zoomScale="120" zoomScaleNormal="120" workbookViewId="0">
      <selection activeCell="A2" sqref="A2"/>
    </sheetView>
  </sheetViews>
  <sheetFormatPr baseColWidth="10" defaultRowHeight="16" x14ac:dyDescent="0.2"/>
  <cols>
    <col min="1" max="1" width="29.33203125" customWidth="1"/>
    <col min="2" max="2" width="40.33203125" customWidth="1"/>
  </cols>
  <sheetData>
    <row r="1" spans="1:2" ht="16" customHeight="1" x14ac:dyDescent="0.2">
      <c r="A1" s="141" t="s">
        <v>1101</v>
      </c>
      <c r="B1" s="142"/>
    </row>
    <row r="2" spans="1:2" x14ac:dyDescent="0.2">
      <c r="A2" s="142" t="s">
        <v>1088</v>
      </c>
      <c r="B2" s="143" t="s">
        <v>1086</v>
      </c>
    </row>
    <row r="3" spans="1:2" x14ac:dyDescent="0.2">
      <c r="A3" s="142" t="s">
        <v>1089</v>
      </c>
      <c r="B3" s="143" t="s">
        <v>1087</v>
      </c>
    </row>
    <row r="4" spans="1:2" x14ac:dyDescent="0.2">
      <c r="A4" s="142" t="s">
        <v>1085</v>
      </c>
      <c r="B4" s="144">
        <v>0.56000000000000005</v>
      </c>
    </row>
    <row r="5" spans="1:2" x14ac:dyDescent="0.2">
      <c r="A5" s="142" t="s">
        <v>1091</v>
      </c>
      <c r="B5" s="144">
        <v>0.35</v>
      </c>
    </row>
    <row r="6" spans="1:2" x14ac:dyDescent="0.2">
      <c r="A6" s="142" t="s">
        <v>1098</v>
      </c>
      <c r="B6" s="144">
        <v>0.2</v>
      </c>
    </row>
    <row r="7" spans="1:2" x14ac:dyDescent="0.2">
      <c r="A7" s="142" t="s">
        <v>1099</v>
      </c>
      <c r="B7" s="144">
        <v>0.26</v>
      </c>
    </row>
    <row r="8" spans="1:2" x14ac:dyDescent="0.2">
      <c r="A8" s="142" t="s">
        <v>1100</v>
      </c>
      <c r="B8" s="144">
        <v>0.35</v>
      </c>
    </row>
    <row r="9" spans="1:2" x14ac:dyDescent="0.2">
      <c r="A9" s="142" t="s">
        <v>1090</v>
      </c>
      <c r="B9" s="143"/>
    </row>
    <row r="10" spans="1:2" x14ac:dyDescent="0.2">
      <c r="A10" s="142"/>
      <c r="B10" s="143"/>
    </row>
    <row r="11" spans="1:2" x14ac:dyDescent="0.2">
      <c r="A11" s="142" t="s">
        <v>1084</v>
      </c>
      <c r="B11" s="143" t="s">
        <v>1102</v>
      </c>
    </row>
    <row r="12" spans="1:2" x14ac:dyDescent="0.2">
      <c r="A12" s="142" t="s">
        <v>1093</v>
      </c>
      <c r="B12" s="143" t="s">
        <v>1094</v>
      </c>
    </row>
    <row r="13" spans="1:2" x14ac:dyDescent="0.2">
      <c r="A13" s="142" t="s">
        <v>1085</v>
      </c>
      <c r="B13" s="144">
        <v>0.54400000000000004</v>
      </c>
    </row>
    <row r="14" spans="1:2" x14ac:dyDescent="0.2">
      <c r="A14" s="142" t="s">
        <v>1095</v>
      </c>
      <c r="B14" s="144">
        <v>2.63E-2</v>
      </c>
    </row>
    <row r="15" spans="1:2" x14ac:dyDescent="0.2">
      <c r="A15" s="142" t="s">
        <v>1092</v>
      </c>
      <c r="B15" s="144">
        <v>4.9399999999999999E-2</v>
      </c>
    </row>
    <row r="16" spans="1:2" x14ac:dyDescent="0.2">
      <c r="A16" s="142" t="s">
        <v>1096</v>
      </c>
      <c r="B16" s="144">
        <v>8.77E-2</v>
      </c>
    </row>
    <row r="17" spans="1:2" x14ac:dyDescent="0.2">
      <c r="A17" s="142" t="s">
        <v>1097</v>
      </c>
      <c r="B17" s="144">
        <v>0.19040000000000001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F385-55AC-9D46-8837-448564778F01}">
  <dimension ref="A2:D24"/>
  <sheetViews>
    <sheetView workbookViewId="0"/>
  </sheetViews>
  <sheetFormatPr baseColWidth="10" defaultRowHeight="16" x14ac:dyDescent="0.2"/>
  <cols>
    <col min="1" max="1" width="38.1640625" customWidth="1"/>
    <col min="2" max="2" width="14.6640625" customWidth="1"/>
    <col min="3" max="3" width="23.33203125" customWidth="1"/>
    <col min="4" max="4" width="24.33203125" customWidth="1"/>
  </cols>
  <sheetData>
    <row r="2" spans="1:4" ht="23" customHeight="1" x14ac:dyDescent="0.2">
      <c r="A2" s="203" t="s">
        <v>1104</v>
      </c>
      <c r="B2" s="204"/>
      <c r="C2" s="204"/>
      <c r="D2" s="205"/>
    </row>
    <row r="3" spans="1:4" x14ac:dyDescent="0.2">
      <c r="A3" s="145" t="s">
        <v>1105</v>
      </c>
      <c r="B3" s="146" t="s">
        <v>767</v>
      </c>
      <c r="C3" s="147" t="s">
        <v>1124</v>
      </c>
      <c r="D3" s="148" t="s">
        <v>732</v>
      </c>
    </row>
    <row r="4" spans="1:4" x14ac:dyDescent="0.2">
      <c r="A4" s="149" t="s">
        <v>12</v>
      </c>
      <c r="B4" s="150" t="s">
        <v>1106</v>
      </c>
      <c r="C4" s="151">
        <v>2.0699255319612799</v>
      </c>
      <c r="D4" s="152">
        <v>2.2317952385091501E-4</v>
      </c>
    </row>
    <row r="5" spans="1:4" x14ac:dyDescent="0.2">
      <c r="A5" s="153" t="s">
        <v>63</v>
      </c>
      <c r="B5" s="154" t="s">
        <v>1107</v>
      </c>
      <c r="C5" s="155">
        <v>3.3811234525923899</v>
      </c>
      <c r="D5" s="156">
        <v>2.7687995824241299E-4</v>
      </c>
    </row>
    <row r="6" spans="1:4" x14ac:dyDescent="0.2">
      <c r="A6" s="153" t="s">
        <v>75</v>
      </c>
      <c r="B6" s="154" t="s">
        <v>1108</v>
      </c>
      <c r="C6" s="155">
        <v>4.6688537167409701</v>
      </c>
      <c r="D6" s="156">
        <v>1.71614770290412E-4</v>
      </c>
    </row>
    <row r="7" spans="1:4" x14ac:dyDescent="0.2">
      <c r="A7" s="153" t="s">
        <v>107</v>
      </c>
      <c r="B7" s="154" t="s">
        <v>1109</v>
      </c>
      <c r="C7" s="155">
        <v>2.4746853220654201</v>
      </c>
      <c r="D7" s="156">
        <v>5.7036438400895999E-25</v>
      </c>
    </row>
    <row r="8" spans="1:4" x14ac:dyDescent="0.2">
      <c r="A8" s="153" t="s">
        <v>108</v>
      </c>
      <c r="B8" s="154" t="s">
        <v>1110</v>
      </c>
      <c r="C8" s="155">
        <v>5.0670679951190101</v>
      </c>
      <c r="D8" s="156">
        <v>2.88864916565039E-8</v>
      </c>
    </row>
    <row r="9" spans="1:4" x14ac:dyDescent="0.2">
      <c r="A9" s="153" t="s">
        <v>141</v>
      </c>
      <c r="B9" s="29">
        <v>599.4</v>
      </c>
      <c r="C9" s="155">
        <v>4.38762548505811</v>
      </c>
      <c r="D9" s="156">
        <v>1.2048878792497001E-6</v>
      </c>
    </row>
    <row r="10" spans="1:4" x14ac:dyDescent="0.2">
      <c r="A10" s="153" t="s">
        <v>167</v>
      </c>
      <c r="B10" s="154" t="s">
        <v>1111</v>
      </c>
      <c r="C10" s="155">
        <v>2.5289985949226499</v>
      </c>
      <c r="D10" s="156">
        <v>1.7912160989090901E-4</v>
      </c>
    </row>
    <row r="11" spans="1:4" x14ac:dyDescent="0.2">
      <c r="A11" s="206" t="s">
        <v>1127</v>
      </c>
      <c r="B11" s="207"/>
      <c r="C11" s="207"/>
      <c r="D11" s="208"/>
    </row>
    <row r="12" spans="1:4" x14ac:dyDescent="0.2">
      <c r="A12" s="153" t="s">
        <v>17</v>
      </c>
      <c r="B12" s="154" t="s">
        <v>1112</v>
      </c>
      <c r="C12" s="155">
        <v>1.49321785487569</v>
      </c>
      <c r="D12" s="156">
        <v>3.1486264903985102E-2</v>
      </c>
    </row>
    <row r="13" spans="1:4" x14ac:dyDescent="0.2">
      <c r="A13" s="153" t="s">
        <v>22</v>
      </c>
      <c r="B13" s="154" t="s">
        <v>1113</v>
      </c>
      <c r="C13" s="155">
        <v>4.3132075424464897</v>
      </c>
      <c r="D13" s="156">
        <v>3.89939299745806E-2</v>
      </c>
    </row>
    <row r="14" spans="1:4" x14ac:dyDescent="0.2">
      <c r="A14" s="153" t="s">
        <v>36</v>
      </c>
      <c r="B14" s="154" t="s">
        <v>1114</v>
      </c>
      <c r="C14" s="155">
        <v>1.5678419596079101</v>
      </c>
      <c r="D14" s="156">
        <v>2.4868185056709902E-2</v>
      </c>
    </row>
    <row r="15" spans="1:4" x14ac:dyDescent="0.2">
      <c r="A15" s="153" t="s">
        <v>56</v>
      </c>
      <c r="B15" s="154" t="s">
        <v>1115</v>
      </c>
      <c r="C15" s="155">
        <v>3.1018054174628</v>
      </c>
      <c r="D15" s="156">
        <v>2.3858713635079201E-2</v>
      </c>
    </row>
    <row r="16" spans="1:4" x14ac:dyDescent="0.2">
      <c r="A16" s="153" t="s">
        <v>59</v>
      </c>
      <c r="B16" s="154" t="s">
        <v>1116</v>
      </c>
      <c r="C16" s="155">
        <v>3.49705373811104</v>
      </c>
      <c r="D16" s="156">
        <v>1.2445647430671501E-2</v>
      </c>
    </row>
    <row r="17" spans="1:4" x14ac:dyDescent="0.2">
      <c r="A17" s="153" t="s">
        <v>64</v>
      </c>
      <c r="B17" s="154" t="s">
        <v>1117</v>
      </c>
      <c r="C17" s="155">
        <v>5.4663248178697703</v>
      </c>
      <c r="D17" s="156">
        <v>1.6411856768156499E-2</v>
      </c>
    </row>
    <row r="18" spans="1:4" x14ac:dyDescent="0.2">
      <c r="A18" s="153" t="s">
        <v>71</v>
      </c>
      <c r="B18" s="154" t="s">
        <v>1118</v>
      </c>
      <c r="C18" s="155">
        <v>3.0560792523403202</v>
      </c>
      <c r="D18" s="156">
        <v>2.5790017373302099E-2</v>
      </c>
    </row>
    <row r="19" spans="1:4" x14ac:dyDescent="0.2">
      <c r="A19" s="153" t="s">
        <v>75</v>
      </c>
      <c r="B19" s="154" t="s">
        <v>1119</v>
      </c>
      <c r="C19" s="155">
        <v>6.63233281257763</v>
      </c>
      <c r="D19" s="156">
        <v>7.5690988779076301E-3</v>
      </c>
    </row>
    <row r="20" spans="1:4" x14ac:dyDescent="0.2">
      <c r="A20" s="153" t="s">
        <v>80</v>
      </c>
      <c r="B20" s="154" t="s">
        <v>1120</v>
      </c>
      <c r="C20" s="155">
        <v>2.00156878817138</v>
      </c>
      <c r="D20" s="156">
        <v>1.6989539663317298E-2</v>
      </c>
    </row>
    <row r="21" spans="1:4" x14ac:dyDescent="0.2">
      <c r="A21" s="153" t="s">
        <v>117</v>
      </c>
      <c r="B21" s="154" t="s">
        <v>1121</v>
      </c>
      <c r="C21" s="155">
        <v>2.7792024546964198</v>
      </c>
      <c r="D21" s="156">
        <v>7.2256441764592004E-3</v>
      </c>
    </row>
    <row r="22" spans="1:4" ht="17" x14ac:dyDescent="0.2">
      <c r="A22" s="157" t="s">
        <v>118</v>
      </c>
      <c r="B22" s="154" t="s">
        <v>1122</v>
      </c>
      <c r="C22" s="155">
        <v>1.74646666818899</v>
      </c>
      <c r="D22" s="156">
        <v>5.6773438605425199E-2</v>
      </c>
    </row>
    <row r="23" spans="1:4" x14ac:dyDescent="0.2">
      <c r="A23" s="153" t="s">
        <v>121</v>
      </c>
      <c r="B23" s="154" t="s">
        <v>1123</v>
      </c>
      <c r="C23" s="155">
        <v>9.1643208845108699</v>
      </c>
      <c r="D23" s="156">
        <v>2.6835452944603599E-2</v>
      </c>
    </row>
    <row r="24" spans="1:4" x14ac:dyDescent="0.2">
      <c r="A24" s="158" t="s">
        <v>148</v>
      </c>
      <c r="B24" s="159">
        <v>624.9</v>
      </c>
      <c r="C24" s="160">
        <v>3.2388289927537199</v>
      </c>
      <c r="D24" s="161">
        <v>1.9091547116860799E-2</v>
      </c>
    </row>
  </sheetData>
  <mergeCells count="2">
    <mergeCell ref="A2:D2"/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7504-490D-0C4D-A1CD-66B706CA0B01}">
  <dimension ref="A1:K86"/>
  <sheetViews>
    <sheetView zoomScale="101" workbookViewId="0"/>
  </sheetViews>
  <sheetFormatPr baseColWidth="10" defaultRowHeight="16" x14ac:dyDescent="0.2"/>
  <cols>
    <col min="1" max="1" width="20.33203125" customWidth="1"/>
    <col min="2" max="2" width="10" customWidth="1"/>
    <col min="3" max="4" width="14.83203125" customWidth="1"/>
    <col min="5" max="5" width="17.1640625" customWidth="1"/>
    <col min="6" max="6" width="11.33203125" customWidth="1"/>
    <col min="7" max="7" width="11.6640625" customWidth="1"/>
    <col min="8" max="8" width="9.1640625" customWidth="1"/>
    <col min="9" max="9" width="12.1640625" customWidth="1"/>
    <col min="10" max="10" width="13.83203125" style="81" customWidth="1"/>
    <col min="11" max="11" width="19.83203125" style="81" customWidth="1"/>
  </cols>
  <sheetData>
    <row r="1" spans="1:11" s="103" customFormat="1" ht="45" customHeight="1" x14ac:dyDescent="0.2">
      <c r="A1" s="134" t="s">
        <v>917</v>
      </c>
      <c r="B1" s="69" t="s">
        <v>980</v>
      </c>
      <c r="C1" s="102" t="s">
        <v>1041</v>
      </c>
      <c r="D1" s="102" t="s">
        <v>1042</v>
      </c>
      <c r="E1" s="69" t="s">
        <v>916</v>
      </c>
      <c r="F1" s="135" t="s">
        <v>994</v>
      </c>
      <c r="G1" s="135" t="s">
        <v>1058</v>
      </c>
      <c r="H1" s="135" t="s">
        <v>1061</v>
      </c>
      <c r="I1" s="135" t="s">
        <v>0</v>
      </c>
      <c r="J1" s="136" t="s">
        <v>1060</v>
      </c>
      <c r="K1" s="137" t="s">
        <v>1059</v>
      </c>
    </row>
    <row r="2" spans="1:11" x14ac:dyDescent="0.2">
      <c r="A2" s="101" t="s">
        <v>979</v>
      </c>
      <c r="B2">
        <v>1</v>
      </c>
      <c r="C2">
        <v>109345810</v>
      </c>
      <c r="D2" s="104">
        <v>109888432</v>
      </c>
      <c r="E2" s="101" t="s">
        <v>997</v>
      </c>
      <c r="F2" t="s">
        <v>998</v>
      </c>
      <c r="G2" s="3">
        <v>4.0000000000000001E-3</v>
      </c>
      <c r="H2" s="3">
        <v>1.38</v>
      </c>
      <c r="I2">
        <v>7.4999999999999993E-9</v>
      </c>
      <c r="K2" s="81" t="s">
        <v>918</v>
      </c>
    </row>
    <row r="3" spans="1:11" x14ac:dyDescent="0.2">
      <c r="A3" s="101" t="s">
        <v>960</v>
      </c>
      <c r="B3">
        <v>1</v>
      </c>
      <c r="C3">
        <v>207577223</v>
      </c>
      <c r="D3" s="104">
        <v>207750568</v>
      </c>
      <c r="E3" s="101" t="s">
        <v>893</v>
      </c>
      <c r="F3" t="s">
        <v>1006</v>
      </c>
      <c r="G3">
        <v>0.188</v>
      </c>
      <c r="H3">
        <v>1.1299999999999999</v>
      </c>
      <c r="I3">
        <v>7.2E-46</v>
      </c>
      <c r="K3" s="81" t="s">
        <v>918</v>
      </c>
    </row>
    <row r="4" spans="1:11" x14ac:dyDescent="0.2">
      <c r="A4" s="101" t="s">
        <v>969</v>
      </c>
      <c r="B4">
        <v>2</v>
      </c>
      <c r="C4">
        <v>9558882</v>
      </c>
      <c r="D4" s="104">
        <v>9699011</v>
      </c>
      <c r="E4" s="101" t="s">
        <v>1013</v>
      </c>
      <c r="F4" t="s">
        <v>999</v>
      </c>
      <c r="G4">
        <v>0.14399999999999999</v>
      </c>
      <c r="H4">
        <v>1.06</v>
      </c>
      <c r="I4">
        <v>2.7E-8</v>
      </c>
      <c r="K4" s="81" t="s">
        <v>918</v>
      </c>
    </row>
    <row r="5" spans="1:11" x14ac:dyDescent="0.2">
      <c r="A5" s="101" t="s">
        <v>963</v>
      </c>
      <c r="B5">
        <v>2</v>
      </c>
      <c r="C5">
        <v>37304796</v>
      </c>
      <c r="D5" s="104">
        <v>37531939</v>
      </c>
      <c r="E5" s="101" t="s">
        <v>1017</v>
      </c>
      <c r="F5" t="s">
        <v>998</v>
      </c>
      <c r="G5">
        <v>0.14499999999999999</v>
      </c>
      <c r="H5">
        <v>1.06</v>
      </c>
      <c r="I5">
        <v>3.3000000000000002E-9</v>
      </c>
      <c r="K5" s="81" t="s">
        <v>918</v>
      </c>
    </row>
    <row r="6" spans="1:11" x14ac:dyDescent="0.2">
      <c r="A6" s="101" t="s">
        <v>949</v>
      </c>
      <c r="B6">
        <v>2</v>
      </c>
      <c r="C6">
        <v>105749599</v>
      </c>
      <c r="D6" s="104">
        <v>106366056</v>
      </c>
      <c r="E6" s="101" t="s">
        <v>1030</v>
      </c>
      <c r="F6" t="s">
        <v>998</v>
      </c>
      <c r="G6" s="3">
        <v>5.0000000000000001E-3</v>
      </c>
      <c r="H6" s="3">
        <v>1.47</v>
      </c>
      <c r="I6">
        <v>2.0999999999999999E-13</v>
      </c>
      <c r="K6" s="81" t="s">
        <v>918</v>
      </c>
    </row>
    <row r="7" spans="1:11" x14ac:dyDescent="0.2">
      <c r="A7" s="101" t="s">
        <v>913</v>
      </c>
      <c r="B7">
        <v>2</v>
      </c>
      <c r="C7">
        <v>127135234</v>
      </c>
      <c r="D7" s="104">
        <v>127892810</v>
      </c>
      <c r="E7" s="101" t="s">
        <v>902</v>
      </c>
      <c r="F7" t="s">
        <v>1006</v>
      </c>
      <c r="G7">
        <v>0.38900000000000001</v>
      </c>
      <c r="H7">
        <v>1.17</v>
      </c>
      <c r="I7">
        <v>6.0999999999999998E-118</v>
      </c>
      <c r="K7" s="81" t="s">
        <v>918</v>
      </c>
    </row>
    <row r="8" spans="1:11" x14ac:dyDescent="0.2">
      <c r="A8" s="101" t="s">
        <v>857</v>
      </c>
      <c r="B8">
        <v>2</v>
      </c>
      <c r="C8">
        <v>202878716</v>
      </c>
      <c r="D8" s="104">
        <v>203743439</v>
      </c>
      <c r="E8" s="101" t="s">
        <v>832</v>
      </c>
      <c r="F8" t="s">
        <v>1038</v>
      </c>
      <c r="G8">
        <v>0.13100000000000001</v>
      </c>
      <c r="H8">
        <v>0.94</v>
      </c>
      <c r="I8">
        <v>1.0999999999999999E-8</v>
      </c>
      <c r="J8" s="81" t="s">
        <v>918</v>
      </c>
      <c r="K8" s="81" t="s">
        <v>918</v>
      </c>
    </row>
    <row r="9" spans="1:11" x14ac:dyDescent="0.2">
      <c r="A9" s="101" t="s">
        <v>900</v>
      </c>
      <c r="B9">
        <v>2</v>
      </c>
      <c r="C9">
        <v>233117202</v>
      </c>
      <c r="D9" s="104">
        <v>233981912</v>
      </c>
      <c r="E9" s="101" t="s">
        <v>901</v>
      </c>
      <c r="F9" t="s">
        <v>1004</v>
      </c>
      <c r="G9">
        <v>0.23400000000000001</v>
      </c>
      <c r="H9">
        <v>0.93</v>
      </c>
      <c r="I9">
        <v>3.6000000000000001E-18</v>
      </c>
      <c r="K9" s="81" t="s">
        <v>918</v>
      </c>
    </row>
    <row r="10" spans="1:11" x14ac:dyDescent="0.2">
      <c r="A10" s="101" t="s">
        <v>968</v>
      </c>
      <c r="B10">
        <v>3</v>
      </c>
      <c r="C10">
        <v>155069722</v>
      </c>
      <c r="D10" s="104">
        <v>154787511</v>
      </c>
      <c r="E10" s="101" t="s">
        <v>822</v>
      </c>
      <c r="F10" t="s">
        <v>1000</v>
      </c>
      <c r="G10">
        <v>5.3999999999999999E-2</v>
      </c>
      <c r="H10">
        <v>0.92</v>
      </c>
      <c r="I10">
        <v>3.5999999999999998E-8</v>
      </c>
      <c r="K10" s="81" t="s">
        <v>918</v>
      </c>
    </row>
    <row r="11" spans="1:11" x14ac:dyDescent="0.2">
      <c r="A11" s="101" t="s">
        <v>863</v>
      </c>
      <c r="B11">
        <v>3</v>
      </c>
      <c r="C11">
        <v>155084189</v>
      </c>
      <c r="D11" s="104">
        <v>154801978</v>
      </c>
      <c r="E11" s="101" t="s">
        <v>822</v>
      </c>
      <c r="F11" t="s">
        <v>999</v>
      </c>
      <c r="G11">
        <v>2.5999999999999999E-2</v>
      </c>
      <c r="H11">
        <v>1.1599999999999999</v>
      </c>
      <c r="I11">
        <v>2.2000000000000002E-11</v>
      </c>
      <c r="K11" s="81" t="s">
        <v>918</v>
      </c>
    </row>
    <row r="12" spans="1:11" x14ac:dyDescent="0.2">
      <c r="A12" s="101" t="s">
        <v>974</v>
      </c>
      <c r="B12">
        <v>4</v>
      </c>
      <c r="C12">
        <v>993555</v>
      </c>
      <c r="D12" s="104">
        <v>987343</v>
      </c>
      <c r="E12" s="105" t="s">
        <v>1007</v>
      </c>
      <c r="F12" t="s">
        <v>1008</v>
      </c>
      <c r="G12">
        <v>0.42899999999999999</v>
      </c>
      <c r="H12">
        <v>0.95</v>
      </c>
      <c r="I12">
        <v>8.2999999999999998E-12</v>
      </c>
      <c r="K12" s="81" t="s">
        <v>918</v>
      </c>
    </row>
    <row r="13" spans="1:11" x14ac:dyDescent="0.2">
      <c r="A13" s="101" t="s">
        <v>865</v>
      </c>
      <c r="B13">
        <v>4</v>
      </c>
      <c r="C13">
        <v>11023507</v>
      </c>
      <c r="D13" s="104">
        <v>11025131</v>
      </c>
      <c r="E13" s="101" t="s">
        <v>1021</v>
      </c>
      <c r="F13" t="s">
        <v>998</v>
      </c>
      <c r="G13">
        <v>0.28299999999999997</v>
      </c>
      <c r="H13">
        <v>1.07</v>
      </c>
      <c r="I13">
        <v>2.2E-17</v>
      </c>
      <c r="K13" s="81" t="s">
        <v>918</v>
      </c>
    </row>
    <row r="14" spans="1:11" x14ac:dyDescent="0.2">
      <c r="A14" s="101" t="s">
        <v>972</v>
      </c>
      <c r="B14">
        <v>4</v>
      </c>
      <c r="C14">
        <v>40197226</v>
      </c>
      <c r="D14" s="104">
        <v>40198846</v>
      </c>
      <c r="E14" s="101" t="s">
        <v>1010</v>
      </c>
      <c r="F14" t="s">
        <v>1004</v>
      </c>
      <c r="G14">
        <v>0.34300000000000003</v>
      </c>
      <c r="H14">
        <v>1.05</v>
      </c>
      <c r="I14">
        <v>1.2E-9</v>
      </c>
      <c r="K14" s="81" t="s">
        <v>918</v>
      </c>
    </row>
    <row r="15" spans="1:11" x14ac:dyDescent="0.2">
      <c r="A15" s="101" t="s">
        <v>962</v>
      </c>
      <c r="B15">
        <v>5</v>
      </c>
      <c r="C15">
        <v>14724304</v>
      </c>
      <c r="D15" s="104">
        <v>14724413</v>
      </c>
      <c r="E15" s="101" t="s">
        <v>1018</v>
      </c>
      <c r="F15" t="s">
        <v>1019</v>
      </c>
      <c r="G15">
        <v>7.2999999999999995E-2</v>
      </c>
      <c r="H15">
        <v>1.0900000000000001</v>
      </c>
      <c r="I15">
        <v>2.2999999999999999E-9</v>
      </c>
      <c r="K15" s="81" t="s">
        <v>918</v>
      </c>
    </row>
    <row r="16" spans="1:11" x14ac:dyDescent="0.2">
      <c r="A16" s="101" t="s">
        <v>977</v>
      </c>
      <c r="B16">
        <v>5</v>
      </c>
      <c r="C16">
        <v>86927378</v>
      </c>
      <c r="D16" s="104">
        <v>86223195</v>
      </c>
      <c r="E16" s="101" t="s">
        <v>1001</v>
      </c>
      <c r="F16" t="s">
        <v>998</v>
      </c>
      <c r="G16">
        <v>0.23</v>
      </c>
      <c r="H16">
        <v>1.07</v>
      </c>
      <c r="I16">
        <v>1.4000000000000001E-15</v>
      </c>
      <c r="K16" s="81" t="s">
        <v>918</v>
      </c>
    </row>
    <row r="17" spans="1:11" x14ac:dyDescent="0.2">
      <c r="A17" s="101" t="s">
        <v>958</v>
      </c>
      <c r="B17">
        <v>5</v>
      </c>
      <c r="C17">
        <v>151052827</v>
      </c>
      <c r="D17" s="104">
        <v>150432388</v>
      </c>
      <c r="E17" s="101" t="s">
        <v>1024</v>
      </c>
      <c r="F17" t="s">
        <v>1006</v>
      </c>
      <c r="G17">
        <v>0.32600000000000001</v>
      </c>
      <c r="H17">
        <v>0.96</v>
      </c>
      <c r="I17">
        <v>8.7000000000000001E-9</v>
      </c>
      <c r="K17" s="81" t="s">
        <v>918</v>
      </c>
    </row>
    <row r="18" spans="1:11" x14ac:dyDescent="0.2">
      <c r="A18" s="101" t="s">
        <v>934</v>
      </c>
      <c r="B18">
        <v>5</v>
      </c>
      <c r="C18">
        <v>180201150</v>
      </c>
      <c r="D18" s="104">
        <v>179628150</v>
      </c>
      <c r="E18" s="101" t="s">
        <v>1031</v>
      </c>
      <c r="F18" t="s">
        <v>1000</v>
      </c>
      <c r="G18">
        <v>0.11</v>
      </c>
      <c r="H18">
        <v>1.0900000000000001</v>
      </c>
      <c r="I18">
        <v>2.2E-16</v>
      </c>
      <c r="K18" s="81" t="s">
        <v>918</v>
      </c>
    </row>
    <row r="19" spans="1:11" x14ac:dyDescent="0.2">
      <c r="A19" s="101" t="s">
        <v>852</v>
      </c>
      <c r="B19">
        <v>6</v>
      </c>
      <c r="C19">
        <v>32615322</v>
      </c>
      <c r="D19" s="104">
        <v>32583099</v>
      </c>
      <c r="E19" s="101" t="s">
        <v>825</v>
      </c>
      <c r="F19" t="s">
        <v>999</v>
      </c>
      <c r="G19">
        <v>0.161</v>
      </c>
      <c r="H19">
        <v>0.91</v>
      </c>
      <c r="I19">
        <v>7.0999999999999998E-20</v>
      </c>
      <c r="K19" s="81" t="s">
        <v>918</v>
      </c>
    </row>
    <row r="20" spans="1:11" x14ac:dyDescent="0.2">
      <c r="A20" s="101" t="s">
        <v>942</v>
      </c>
      <c r="B20">
        <v>6</v>
      </c>
      <c r="C20">
        <v>41036354</v>
      </c>
      <c r="D20" s="104">
        <v>41004093</v>
      </c>
      <c r="E20" s="101" t="s">
        <v>909</v>
      </c>
      <c r="F20" t="s">
        <v>1000</v>
      </c>
      <c r="G20">
        <v>0.14199999999999999</v>
      </c>
      <c r="H20">
        <v>0.94</v>
      </c>
      <c r="I20">
        <v>1.0999999999999999E-9</v>
      </c>
      <c r="K20" s="81" t="s">
        <v>918</v>
      </c>
    </row>
    <row r="21" spans="1:11" x14ac:dyDescent="0.2">
      <c r="A21" s="101" t="s">
        <v>938</v>
      </c>
      <c r="B21">
        <v>6</v>
      </c>
      <c r="C21">
        <v>41161469</v>
      </c>
      <c r="D21" s="104">
        <v>41129207</v>
      </c>
      <c r="E21" s="101" t="s">
        <v>909</v>
      </c>
      <c r="F21" t="s">
        <v>1006</v>
      </c>
      <c r="G21">
        <v>1.2999999999999999E-2</v>
      </c>
      <c r="H21">
        <v>1.41</v>
      </c>
      <c r="I21">
        <v>2.7999999999999999E-25</v>
      </c>
      <c r="K21" s="81" t="s">
        <v>918</v>
      </c>
    </row>
    <row r="22" spans="1:11" x14ac:dyDescent="0.2">
      <c r="A22" s="101" t="s">
        <v>914</v>
      </c>
      <c r="B22">
        <v>6</v>
      </c>
      <c r="C22">
        <v>41161514</v>
      </c>
      <c r="D22" s="104">
        <v>41129252</v>
      </c>
      <c r="E22" s="101" t="s">
        <v>909</v>
      </c>
      <c r="F22" t="s">
        <v>1006</v>
      </c>
      <c r="G22" s="3">
        <v>3.0000000000000001E-3</v>
      </c>
      <c r="H22" s="3">
        <v>2.39</v>
      </c>
      <c r="I22">
        <v>2.4999999999999999E-37</v>
      </c>
      <c r="K22" s="81" t="s">
        <v>918</v>
      </c>
    </row>
    <row r="23" spans="1:11" x14ac:dyDescent="0.2">
      <c r="A23" s="101" t="s">
        <v>948</v>
      </c>
      <c r="B23">
        <v>6</v>
      </c>
      <c r="C23">
        <v>41181270</v>
      </c>
      <c r="D23" s="104">
        <v>41149008</v>
      </c>
      <c r="E23" s="101" t="s">
        <v>909</v>
      </c>
      <c r="F23" t="s">
        <v>999</v>
      </c>
      <c r="G23" s="3">
        <v>4.0000000000000001E-3</v>
      </c>
      <c r="H23" s="3">
        <v>1.55</v>
      </c>
      <c r="I23">
        <v>2.0999999999999999E-8</v>
      </c>
      <c r="K23" s="81" t="s">
        <v>918</v>
      </c>
    </row>
    <row r="24" spans="1:11" x14ac:dyDescent="0.2">
      <c r="A24" s="101" t="s">
        <v>951</v>
      </c>
      <c r="B24">
        <v>6</v>
      </c>
      <c r="C24">
        <v>47517390</v>
      </c>
      <c r="D24" s="104">
        <v>47485126</v>
      </c>
      <c r="E24" s="101" t="s">
        <v>908</v>
      </c>
      <c r="F24" t="s">
        <v>1006</v>
      </c>
      <c r="G24">
        <v>0.27100000000000002</v>
      </c>
      <c r="H24">
        <v>1.08</v>
      </c>
      <c r="I24">
        <v>7.8999999999999997E-22</v>
      </c>
      <c r="K24" s="81" t="s">
        <v>918</v>
      </c>
    </row>
    <row r="25" spans="1:11" x14ac:dyDescent="0.2">
      <c r="A25" s="101" t="s">
        <v>932</v>
      </c>
      <c r="B25">
        <v>6</v>
      </c>
      <c r="C25">
        <v>114291731</v>
      </c>
      <c r="D25" s="104">
        <v>114612895</v>
      </c>
      <c r="E25" s="101" t="s">
        <v>993</v>
      </c>
      <c r="F25" t="s">
        <v>1006</v>
      </c>
      <c r="G25">
        <v>0.35</v>
      </c>
      <c r="H25">
        <v>1.04</v>
      </c>
      <c r="I25">
        <v>2.4E-9</v>
      </c>
      <c r="K25" s="81" t="s">
        <v>918</v>
      </c>
    </row>
    <row r="26" spans="1:11" x14ac:dyDescent="0.2">
      <c r="A26" s="101" t="s">
        <v>937</v>
      </c>
      <c r="B26">
        <v>7</v>
      </c>
      <c r="C26">
        <v>7817263</v>
      </c>
      <c r="D26" s="104">
        <v>7856894</v>
      </c>
      <c r="E26" s="101" t="s">
        <v>996</v>
      </c>
      <c r="F26" t="s">
        <v>1006</v>
      </c>
      <c r="G26">
        <v>0.42</v>
      </c>
      <c r="H26">
        <v>1.05</v>
      </c>
      <c r="I26">
        <v>1E-10</v>
      </c>
      <c r="K26" s="81" t="s">
        <v>918</v>
      </c>
    </row>
    <row r="27" spans="1:11" x14ac:dyDescent="0.2">
      <c r="A27" s="101" t="s">
        <v>941</v>
      </c>
      <c r="B27">
        <v>7</v>
      </c>
      <c r="C27">
        <v>8204382</v>
      </c>
      <c r="D27" s="104">
        <v>8244012</v>
      </c>
      <c r="E27" s="101" t="s">
        <v>1034</v>
      </c>
      <c r="F27" t="s">
        <v>1006</v>
      </c>
      <c r="G27">
        <v>0.114</v>
      </c>
      <c r="H27">
        <v>1.07</v>
      </c>
      <c r="I27">
        <v>6.7999999999999997E-9</v>
      </c>
      <c r="K27" s="81" t="s">
        <v>918</v>
      </c>
    </row>
    <row r="28" spans="1:11" x14ac:dyDescent="0.2">
      <c r="A28" s="101" t="s">
        <v>855</v>
      </c>
      <c r="B28">
        <v>7</v>
      </c>
      <c r="C28">
        <v>12229967</v>
      </c>
      <c r="D28" s="104">
        <v>12269593</v>
      </c>
      <c r="E28" s="101" t="s">
        <v>830</v>
      </c>
      <c r="F28" t="s">
        <v>1023</v>
      </c>
      <c r="G28">
        <v>0.41099999999999998</v>
      </c>
      <c r="H28">
        <v>0.96</v>
      </c>
      <c r="I28">
        <v>4.8999999999999999E-11</v>
      </c>
      <c r="K28" s="81" t="s">
        <v>918</v>
      </c>
    </row>
    <row r="29" spans="1:11" x14ac:dyDescent="0.2">
      <c r="A29" s="101" t="s">
        <v>943</v>
      </c>
      <c r="B29">
        <v>7</v>
      </c>
      <c r="C29">
        <v>28129126</v>
      </c>
      <c r="D29" s="104">
        <v>28168745</v>
      </c>
      <c r="E29" s="101" t="s">
        <v>1035</v>
      </c>
      <c r="F29" t="s">
        <v>1036</v>
      </c>
      <c r="G29">
        <v>0.222</v>
      </c>
      <c r="H29">
        <v>0.95</v>
      </c>
      <c r="I29">
        <v>9.8000000000000001E-9</v>
      </c>
      <c r="J29" s="81" t="s">
        <v>918</v>
      </c>
      <c r="K29" s="81" t="s">
        <v>918</v>
      </c>
    </row>
    <row r="30" spans="1:11" x14ac:dyDescent="0.2">
      <c r="A30" s="101" t="s">
        <v>973</v>
      </c>
      <c r="B30">
        <v>7</v>
      </c>
      <c r="C30">
        <v>37844191</v>
      </c>
      <c r="D30" s="104">
        <v>37883793</v>
      </c>
      <c r="E30" s="101" t="s">
        <v>1009</v>
      </c>
      <c r="F30" t="s">
        <v>1006</v>
      </c>
      <c r="G30">
        <v>0.34899999999999998</v>
      </c>
      <c r="H30">
        <v>0.96</v>
      </c>
      <c r="I30">
        <v>4.6000000000000001E-10</v>
      </c>
      <c r="K30" s="81" t="s">
        <v>918</v>
      </c>
    </row>
    <row r="31" spans="1:11" x14ac:dyDescent="0.2">
      <c r="A31" s="101" t="s">
        <v>954</v>
      </c>
      <c r="B31">
        <v>7</v>
      </c>
      <c r="C31">
        <v>54873635</v>
      </c>
      <c r="D31" s="104">
        <v>54941328</v>
      </c>
      <c r="E31" s="101" t="s">
        <v>1027</v>
      </c>
      <c r="F31" t="s">
        <v>1006</v>
      </c>
      <c r="G31">
        <v>0.10299999999999999</v>
      </c>
      <c r="H31">
        <v>0.93</v>
      </c>
      <c r="I31">
        <v>1.5999999999999999E-10</v>
      </c>
      <c r="K31" s="81" t="s">
        <v>918</v>
      </c>
    </row>
    <row r="32" spans="1:11" x14ac:dyDescent="0.2">
      <c r="A32" s="101" t="s">
        <v>874</v>
      </c>
      <c r="B32">
        <v>7</v>
      </c>
      <c r="C32">
        <v>100334426</v>
      </c>
      <c r="D32" s="104">
        <v>99932049</v>
      </c>
      <c r="E32" s="101" t="s">
        <v>838</v>
      </c>
      <c r="F32" t="s">
        <v>998</v>
      </c>
      <c r="G32">
        <v>0.31</v>
      </c>
      <c r="H32">
        <v>0.92</v>
      </c>
      <c r="I32">
        <v>1.1E-26</v>
      </c>
      <c r="K32" s="81" t="s">
        <v>918</v>
      </c>
    </row>
    <row r="33" spans="1:11" x14ac:dyDescent="0.2">
      <c r="A33" s="101" t="s">
        <v>944</v>
      </c>
      <c r="B33">
        <v>7</v>
      </c>
      <c r="C33">
        <v>143413669</v>
      </c>
      <c r="D33" s="104">
        <v>143110762</v>
      </c>
      <c r="E33" s="101" t="s">
        <v>910</v>
      </c>
      <c r="F33" t="s">
        <v>1000</v>
      </c>
      <c r="G33">
        <v>0.34799999999999998</v>
      </c>
      <c r="H33">
        <v>0.95</v>
      </c>
      <c r="I33">
        <v>3.2999999999999998E-14</v>
      </c>
      <c r="K33" s="81" t="s">
        <v>918</v>
      </c>
    </row>
    <row r="34" spans="1:11" x14ac:dyDescent="0.2">
      <c r="A34" s="101" t="s">
        <v>921</v>
      </c>
      <c r="B34">
        <v>8</v>
      </c>
      <c r="C34">
        <v>11844613</v>
      </c>
      <c r="D34" s="104">
        <v>11702122</v>
      </c>
      <c r="E34" s="101" t="s">
        <v>982</v>
      </c>
      <c r="F34" t="s">
        <v>1040</v>
      </c>
      <c r="G34">
        <v>5.2999999999999999E-2</v>
      </c>
      <c r="H34">
        <v>1.0900000000000001</v>
      </c>
      <c r="I34">
        <v>1.9000000000000001E-9</v>
      </c>
      <c r="K34" s="81" t="s">
        <v>918</v>
      </c>
    </row>
    <row r="35" spans="1:11" x14ac:dyDescent="0.2">
      <c r="A35" s="101" t="s">
        <v>904</v>
      </c>
      <c r="B35">
        <v>8</v>
      </c>
      <c r="C35">
        <v>27362470</v>
      </c>
      <c r="D35" s="104">
        <v>27219987</v>
      </c>
      <c r="E35" s="101" t="s">
        <v>912</v>
      </c>
      <c r="F35" t="s">
        <v>1006</v>
      </c>
      <c r="G35">
        <v>0.36899999999999999</v>
      </c>
      <c r="H35">
        <v>1.07</v>
      </c>
      <c r="I35">
        <v>4.0000000000000002E-22</v>
      </c>
      <c r="K35" s="81" t="s">
        <v>918</v>
      </c>
    </row>
    <row r="36" spans="1:11" x14ac:dyDescent="0.2">
      <c r="A36" s="101" t="s">
        <v>952</v>
      </c>
      <c r="B36">
        <v>8</v>
      </c>
      <c r="C36">
        <v>27607795</v>
      </c>
      <c r="D36" s="104">
        <v>27465312</v>
      </c>
      <c r="E36" s="101" t="s">
        <v>911</v>
      </c>
      <c r="F36" t="s">
        <v>1006</v>
      </c>
      <c r="G36">
        <v>0.39200000000000002</v>
      </c>
      <c r="H36">
        <v>0.91</v>
      </c>
      <c r="I36">
        <v>1.7000000000000001E-44</v>
      </c>
      <c r="K36" s="81" t="s">
        <v>918</v>
      </c>
    </row>
    <row r="37" spans="1:11" x14ac:dyDescent="0.2">
      <c r="A37" s="101" t="s">
        <v>956</v>
      </c>
      <c r="B37">
        <v>8</v>
      </c>
      <c r="C37">
        <v>144103704</v>
      </c>
      <c r="D37" s="104">
        <v>145158607</v>
      </c>
      <c r="E37" s="101" t="s">
        <v>1025</v>
      </c>
      <c r="F37" t="s">
        <v>1000</v>
      </c>
      <c r="G37">
        <v>8.1000000000000003E-2</v>
      </c>
      <c r="H37">
        <v>1.1299999999999999</v>
      </c>
      <c r="I37">
        <v>1.7E-16</v>
      </c>
      <c r="K37" s="81" t="s">
        <v>918</v>
      </c>
    </row>
    <row r="38" spans="1:11" x14ac:dyDescent="0.2">
      <c r="A38" s="101" t="s">
        <v>860</v>
      </c>
      <c r="B38">
        <v>9</v>
      </c>
      <c r="C38">
        <v>104903697</v>
      </c>
      <c r="D38" s="104">
        <v>107665978</v>
      </c>
      <c r="E38" s="101" t="s">
        <v>836</v>
      </c>
      <c r="F38" t="s">
        <v>1004</v>
      </c>
      <c r="G38">
        <v>0.13</v>
      </c>
      <c r="H38">
        <v>1.06</v>
      </c>
      <c r="I38">
        <v>1.6000000000000001E-9</v>
      </c>
      <c r="K38" s="81" t="s">
        <v>918</v>
      </c>
    </row>
    <row r="39" spans="1:11" x14ac:dyDescent="0.2">
      <c r="A39" s="101" t="s">
        <v>925</v>
      </c>
      <c r="B39">
        <v>10</v>
      </c>
      <c r="C39">
        <v>11676714</v>
      </c>
      <c r="D39" s="104">
        <v>11718713</v>
      </c>
      <c r="E39" s="101" t="s">
        <v>894</v>
      </c>
      <c r="F39" t="s">
        <v>999</v>
      </c>
      <c r="G39">
        <v>0.46200000000000002</v>
      </c>
      <c r="H39">
        <v>1.06</v>
      </c>
      <c r="I39">
        <v>9.7000000000000004E-19</v>
      </c>
      <c r="K39" s="81" t="s">
        <v>918</v>
      </c>
    </row>
    <row r="40" spans="1:11" x14ac:dyDescent="0.2">
      <c r="A40" s="101" t="s">
        <v>965</v>
      </c>
      <c r="B40">
        <v>10</v>
      </c>
      <c r="C40">
        <v>60025170</v>
      </c>
      <c r="D40" s="104">
        <v>61784928</v>
      </c>
      <c r="E40" s="101" t="s">
        <v>1014</v>
      </c>
      <c r="F40" t="s">
        <v>1015</v>
      </c>
      <c r="G40">
        <v>0.40300000000000002</v>
      </c>
      <c r="H40">
        <v>0.95</v>
      </c>
      <c r="I40">
        <v>3.3000000000000001E-13</v>
      </c>
      <c r="K40" s="81" t="s">
        <v>918</v>
      </c>
    </row>
    <row r="41" spans="1:11" x14ac:dyDescent="0.2">
      <c r="A41" s="101" t="s">
        <v>935</v>
      </c>
      <c r="B41">
        <v>10</v>
      </c>
      <c r="C41">
        <v>80494228</v>
      </c>
      <c r="D41" s="104">
        <v>82253984</v>
      </c>
      <c r="E41" s="101" t="s">
        <v>1032</v>
      </c>
      <c r="F41" t="s">
        <v>998</v>
      </c>
      <c r="G41">
        <v>0.19600000000000001</v>
      </c>
      <c r="H41">
        <v>0.93</v>
      </c>
      <c r="I41">
        <v>2E-19</v>
      </c>
      <c r="K41" s="81" t="s">
        <v>918</v>
      </c>
    </row>
    <row r="42" spans="1:11" x14ac:dyDescent="0.2">
      <c r="A42" s="101" t="s">
        <v>945</v>
      </c>
      <c r="B42">
        <v>10</v>
      </c>
      <c r="C42">
        <v>96266650</v>
      </c>
      <c r="D42" s="104">
        <v>98026407</v>
      </c>
      <c r="E42" s="101" t="s">
        <v>1037</v>
      </c>
      <c r="F42" t="s">
        <v>999</v>
      </c>
      <c r="G42">
        <v>4.2999999999999997E-2</v>
      </c>
      <c r="H42">
        <v>0.89</v>
      </c>
      <c r="I42">
        <v>6.7000000000000001E-11</v>
      </c>
      <c r="K42" s="81" t="s">
        <v>918</v>
      </c>
    </row>
    <row r="43" spans="1:11" x14ac:dyDescent="0.2">
      <c r="A43" s="101" t="s">
        <v>859</v>
      </c>
      <c r="B43">
        <v>10</v>
      </c>
      <c r="C43">
        <v>122413396</v>
      </c>
      <c r="D43" s="104">
        <v>124172912</v>
      </c>
      <c r="E43" s="101" t="s">
        <v>835</v>
      </c>
      <c r="F43" t="s">
        <v>999</v>
      </c>
      <c r="G43">
        <v>0.46700000000000003</v>
      </c>
      <c r="H43">
        <v>0.96</v>
      </c>
      <c r="I43">
        <v>2.6000000000000001E-9</v>
      </c>
      <c r="K43" s="81" t="s">
        <v>918</v>
      </c>
    </row>
    <row r="44" spans="1:11" x14ac:dyDescent="0.2">
      <c r="A44" s="101" t="s">
        <v>853</v>
      </c>
      <c r="B44">
        <v>11</v>
      </c>
      <c r="C44">
        <v>47370397</v>
      </c>
      <c r="D44" s="104">
        <v>47391948</v>
      </c>
      <c r="E44" s="101" t="s">
        <v>811</v>
      </c>
      <c r="F44" t="s">
        <v>1000</v>
      </c>
      <c r="G44">
        <v>0.39900000000000002</v>
      </c>
      <c r="H44">
        <v>1.06</v>
      </c>
      <c r="I44">
        <v>5.3000000000000001E-14</v>
      </c>
      <c r="K44" s="81" t="s">
        <v>918</v>
      </c>
    </row>
    <row r="45" spans="1:11" x14ac:dyDescent="0.2">
      <c r="A45" s="101" t="s">
        <v>955</v>
      </c>
      <c r="B45">
        <v>11</v>
      </c>
      <c r="C45">
        <v>60254475</v>
      </c>
      <c r="D45" s="104">
        <v>60021948</v>
      </c>
      <c r="E45" s="101" t="s">
        <v>1026</v>
      </c>
      <c r="F45" t="s">
        <v>1000</v>
      </c>
      <c r="G45">
        <v>0.371</v>
      </c>
      <c r="H45">
        <v>0.91</v>
      </c>
      <c r="I45">
        <v>3.7000000000000002E-42</v>
      </c>
      <c r="K45" s="81" t="s">
        <v>918</v>
      </c>
    </row>
    <row r="46" spans="1:11" x14ac:dyDescent="0.2">
      <c r="A46" s="101" t="s">
        <v>896</v>
      </c>
      <c r="B46">
        <v>11</v>
      </c>
      <c r="C46">
        <v>86157598</v>
      </c>
      <c r="D46" s="104">
        <v>85868640</v>
      </c>
      <c r="E46" s="101" t="s">
        <v>897</v>
      </c>
      <c r="F46" t="s">
        <v>1006</v>
      </c>
      <c r="G46">
        <v>0.35799999999999998</v>
      </c>
      <c r="H46">
        <v>0.9</v>
      </c>
      <c r="I46">
        <v>2.9999999999999999E-48</v>
      </c>
      <c r="K46" s="81" t="s">
        <v>918</v>
      </c>
    </row>
    <row r="47" spans="1:11" x14ac:dyDescent="0.2">
      <c r="A47" s="101" t="s">
        <v>939</v>
      </c>
      <c r="B47">
        <v>11</v>
      </c>
      <c r="C47">
        <v>121482368</v>
      </c>
      <c r="D47" s="104">
        <v>121353077</v>
      </c>
      <c r="E47" s="101" t="s">
        <v>895</v>
      </c>
      <c r="F47" t="s">
        <v>1008</v>
      </c>
      <c r="G47">
        <v>1.9E-2</v>
      </c>
      <c r="H47">
        <v>1.19</v>
      </c>
      <c r="I47">
        <v>2.8E-11</v>
      </c>
      <c r="K47" s="81" t="s">
        <v>918</v>
      </c>
    </row>
    <row r="48" spans="1:11" x14ac:dyDescent="0.2">
      <c r="A48" s="101" t="s">
        <v>915</v>
      </c>
      <c r="B48">
        <v>11</v>
      </c>
      <c r="C48">
        <v>121564878</v>
      </c>
      <c r="D48" s="104">
        <v>121435587</v>
      </c>
      <c r="E48" s="101" t="s">
        <v>895</v>
      </c>
      <c r="F48" t="s">
        <v>998</v>
      </c>
      <c r="G48">
        <v>3.9E-2</v>
      </c>
      <c r="H48">
        <v>0.84</v>
      </c>
      <c r="I48">
        <v>1.4E-21</v>
      </c>
      <c r="K48" s="81" t="s">
        <v>918</v>
      </c>
    </row>
    <row r="49" spans="1:11" x14ac:dyDescent="0.2">
      <c r="A49" s="101" t="s">
        <v>953</v>
      </c>
      <c r="B49">
        <v>12</v>
      </c>
      <c r="C49">
        <v>113281983</v>
      </c>
      <c r="D49" s="104">
        <v>113719788</v>
      </c>
      <c r="E49" s="101" t="s">
        <v>1028</v>
      </c>
      <c r="F49" t="s">
        <v>998</v>
      </c>
      <c r="G49">
        <v>7.5999999999999998E-2</v>
      </c>
      <c r="H49">
        <v>1.08</v>
      </c>
      <c r="I49">
        <v>1.9000000000000001E-9</v>
      </c>
      <c r="K49" s="81" t="s">
        <v>918</v>
      </c>
    </row>
    <row r="50" spans="1:11" x14ac:dyDescent="0.2">
      <c r="A50" s="101" t="s">
        <v>905</v>
      </c>
      <c r="B50">
        <v>14</v>
      </c>
      <c r="C50">
        <v>52924962</v>
      </c>
      <c r="D50" s="104">
        <v>53391680</v>
      </c>
      <c r="E50" s="101" t="s">
        <v>906</v>
      </c>
      <c r="F50" t="s">
        <v>999</v>
      </c>
      <c r="G50">
        <v>8.8999999999999996E-2</v>
      </c>
      <c r="H50">
        <v>1.1000000000000001</v>
      </c>
      <c r="I50">
        <v>8.2999999999999998E-16</v>
      </c>
      <c r="K50" s="81" t="s">
        <v>918</v>
      </c>
    </row>
    <row r="51" spans="1:11" x14ac:dyDescent="0.2">
      <c r="A51" s="101" t="s">
        <v>946</v>
      </c>
      <c r="B51">
        <v>14</v>
      </c>
      <c r="C51">
        <v>92464917</v>
      </c>
      <c r="D51" s="104">
        <v>92931261</v>
      </c>
      <c r="E51" s="101" t="s">
        <v>985</v>
      </c>
      <c r="F51" t="s">
        <v>999</v>
      </c>
      <c r="G51">
        <v>0.371</v>
      </c>
      <c r="H51">
        <v>1.04</v>
      </c>
      <c r="I51">
        <v>4.8E-8</v>
      </c>
      <c r="K51" s="81" t="s">
        <v>918</v>
      </c>
    </row>
    <row r="52" spans="1:11" x14ac:dyDescent="0.2">
      <c r="A52" s="101" t="s">
        <v>924</v>
      </c>
      <c r="B52">
        <v>14</v>
      </c>
      <c r="C52">
        <v>92472511</v>
      </c>
      <c r="D52" s="104">
        <v>92938855</v>
      </c>
      <c r="E52" s="101" t="s">
        <v>985</v>
      </c>
      <c r="F52" t="s">
        <v>1000</v>
      </c>
      <c r="G52">
        <v>0.32800000000000001</v>
      </c>
      <c r="H52">
        <v>0.93</v>
      </c>
      <c r="I52">
        <v>4.2000000000000003E-21</v>
      </c>
      <c r="K52" s="81" t="s">
        <v>918</v>
      </c>
    </row>
    <row r="53" spans="1:11" x14ac:dyDescent="0.2">
      <c r="A53" s="101" t="s">
        <v>978</v>
      </c>
      <c r="B53">
        <v>14</v>
      </c>
      <c r="C53">
        <v>105761758</v>
      </c>
      <c r="D53" s="104">
        <v>106228095</v>
      </c>
      <c r="E53" s="101" t="s">
        <v>991</v>
      </c>
      <c r="F53" t="s">
        <v>1000</v>
      </c>
      <c r="G53">
        <v>0.36</v>
      </c>
      <c r="H53">
        <v>1.05</v>
      </c>
      <c r="I53">
        <v>2E-8</v>
      </c>
      <c r="K53" s="81" t="s">
        <v>918</v>
      </c>
    </row>
    <row r="54" spans="1:11" x14ac:dyDescent="0.2">
      <c r="A54" s="101" t="s">
        <v>930</v>
      </c>
      <c r="B54">
        <v>14</v>
      </c>
      <c r="C54">
        <v>106665591</v>
      </c>
      <c r="D54" s="104">
        <v>107121607</v>
      </c>
      <c r="E54" s="101" t="s">
        <v>991</v>
      </c>
      <c r="F54" t="s">
        <v>1000</v>
      </c>
      <c r="G54">
        <v>0.13300000000000001</v>
      </c>
      <c r="H54">
        <v>0.94</v>
      </c>
      <c r="I54">
        <v>4.3000000000000001E-10</v>
      </c>
      <c r="K54" s="81" t="s">
        <v>918</v>
      </c>
    </row>
    <row r="55" spans="1:11" x14ac:dyDescent="0.2">
      <c r="A55" s="101" t="s">
        <v>964</v>
      </c>
      <c r="B55">
        <v>15</v>
      </c>
      <c r="C55">
        <v>50701814</v>
      </c>
      <c r="D55" s="104">
        <v>50994011</v>
      </c>
      <c r="E55" s="101" t="s">
        <v>1016</v>
      </c>
      <c r="F55" t="s">
        <v>999</v>
      </c>
      <c r="G55">
        <v>0.34499999999999997</v>
      </c>
      <c r="H55">
        <v>0.96</v>
      </c>
      <c r="I55">
        <v>1.3000000000000001E-8</v>
      </c>
      <c r="K55" s="81" t="s">
        <v>918</v>
      </c>
    </row>
    <row r="56" spans="1:11" x14ac:dyDescent="0.2">
      <c r="A56" s="101" t="s">
        <v>919</v>
      </c>
      <c r="B56">
        <v>15</v>
      </c>
      <c r="C56">
        <v>58764824</v>
      </c>
      <c r="D56" s="104">
        <v>59057023</v>
      </c>
      <c r="E56" s="82" t="s">
        <v>898</v>
      </c>
      <c r="F56" t="s">
        <v>1019</v>
      </c>
      <c r="G56">
        <v>0.28000000000000003</v>
      </c>
      <c r="H56">
        <v>0.94</v>
      </c>
      <c r="I56">
        <v>2.0999999999999998E-15</v>
      </c>
      <c r="K56" s="81" t="s">
        <v>918</v>
      </c>
    </row>
    <row r="57" spans="1:11" x14ac:dyDescent="0.2">
      <c r="A57" s="101" t="s">
        <v>929</v>
      </c>
      <c r="B57">
        <v>15</v>
      </c>
      <c r="C57">
        <v>63277703</v>
      </c>
      <c r="D57" s="104">
        <v>63569902</v>
      </c>
      <c r="E57" s="101" t="s">
        <v>990</v>
      </c>
      <c r="F57" t="s">
        <v>1006</v>
      </c>
      <c r="G57">
        <v>0.14399999999999999</v>
      </c>
      <c r="H57">
        <v>1.1100000000000001</v>
      </c>
      <c r="I57">
        <v>2.2000000000000002E-25</v>
      </c>
      <c r="K57" s="81" t="s">
        <v>918</v>
      </c>
    </row>
    <row r="58" spans="1:11" x14ac:dyDescent="0.2">
      <c r="A58" s="101" t="s">
        <v>922</v>
      </c>
      <c r="B58">
        <v>15</v>
      </c>
      <c r="C58">
        <v>64131307</v>
      </c>
      <c r="D58" s="104">
        <v>64423506</v>
      </c>
      <c r="E58" s="101" t="s">
        <v>983</v>
      </c>
      <c r="F58" t="s">
        <v>999</v>
      </c>
      <c r="G58">
        <v>0.22</v>
      </c>
      <c r="H58">
        <v>1.05</v>
      </c>
      <c r="I58">
        <v>8.3999999999999994E-11</v>
      </c>
      <c r="K58" s="81" t="s">
        <v>918</v>
      </c>
    </row>
    <row r="59" spans="1:11" x14ac:dyDescent="0.2">
      <c r="A59" s="101" t="s">
        <v>975</v>
      </c>
      <c r="B59">
        <v>15</v>
      </c>
      <c r="C59">
        <v>78936857</v>
      </c>
      <c r="D59" s="104">
        <v>79229199</v>
      </c>
      <c r="E59" s="101" t="s">
        <v>1005</v>
      </c>
      <c r="F59" t="s">
        <v>1000</v>
      </c>
      <c r="G59">
        <v>0.13300000000000001</v>
      </c>
      <c r="H59">
        <v>0.94</v>
      </c>
      <c r="I59">
        <v>4.2000000000000004E-9</v>
      </c>
      <c r="K59" s="81" t="s">
        <v>918</v>
      </c>
    </row>
    <row r="60" spans="1:11" x14ac:dyDescent="0.2">
      <c r="A60" s="101" t="s">
        <v>854</v>
      </c>
      <c r="B60">
        <v>16</v>
      </c>
      <c r="C60">
        <v>30010081</v>
      </c>
      <c r="D60" s="104">
        <v>30021402</v>
      </c>
      <c r="E60" s="101" t="s">
        <v>829</v>
      </c>
      <c r="F60" t="s">
        <v>1006</v>
      </c>
      <c r="G60">
        <v>0.379</v>
      </c>
      <c r="H60">
        <v>0.94</v>
      </c>
      <c r="I60">
        <v>2.6E-13</v>
      </c>
      <c r="K60" s="81" t="s">
        <v>918</v>
      </c>
    </row>
    <row r="61" spans="1:11" x14ac:dyDescent="0.2">
      <c r="A61" s="101" t="s">
        <v>856</v>
      </c>
      <c r="B61">
        <v>16</v>
      </c>
      <c r="C61">
        <v>31111250</v>
      </c>
      <c r="D61" s="104">
        <v>31122571</v>
      </c>
      <c r="E61" s="101" t="s">
        <v>831</v>
      </c>
      <c r="F61" t="s">
        <v>1006</v>
      </c>
      <c r="G61">
        <v>0.28100000000000003</v>
      </c>
      <c r="H61">
        <v>0.95</v>
      </c>
      <c r="I61">
        <v>1.9999999999999999E-11</v>
      </c>
      <c r="K61" s="81" t="s">
        <v>918</v>
      </c>
    </row>
    <row r="62" spans="1:11" x14ac:dyDescent="0.2">
      <c r="A62" s="101" t="s">
        <v>959</v>
      </c>
      <c r="B62">
        <v>16</v>
      </c>
      <c r="C62">
        <v>70660097</v>
      </c>
      <c r="D62" s="104">
        <v>70694000</v>
      </c>
      <c r="E62" s="101" t="s">
        <v>1022</v>
      </c>
      <c r="F62" t="s">
        <v>1023</v>
      </c>
      <c r="G62">
        <v>0.115</v>
      </c>
      <c r="H62">
        <v>1.07</v>
      </c>
      <c r="I62">
        <v>6E-10</v>
      </c>
      <c r="K62" s="81" t="s">
        <v>918</v>
      </c>
    </row>
    <row r="63" spans="1:11" x14ac:dyDescent="0.2">
      <c r="A63" s="101" t="s">
        <v>933</v>
      </c>
      <c r="B63">
        <v>16</v>
      </c>
      <c r="C63">
        <v>79574511</v>
      </c>
      <c r="D63" s="104">
        <v>79608408</v>
      </c>
      <c r="E63" s="101" t="s">
        <v>986</v>
      </c>
      <c r="F63" t="s">
        <v>998</v>
      </c>
      <c r="G63">
        <v>0.373</v>
      </c>
      <c r="H63">
        <v>0.96</v>
      </c>
      <c r="I63">
        <v>3.2000000000000002E-8</v>
      </c>
      <c r="K63" s="81" t="s">
        <v>918</v>
      </c>
    </row>
    <row r="64" spans="1:11" x14ac:dyDescent="0.2">
      <c r="A64" s="101" t="s">
        <v>926</v>
      </c>
      <c r="B64">
        <v>16</v>
      </c>
      <c r="C64">
        <v>81739398</v>
      </c>
      <c r="D64" s="104">
        <v>81773003</v>
      </c>
      <c r="E64" s="101" t="s">
        <v>987</v>
      </c>
      <c r="F64" t="s">
        <v>999</v>
      </c>
      <c r="G64">
        <v>0.40300000000000002</v>
      </c>
      <c r="H64">
        <v>0.95</v>
      </c>
      <c r="I64">
        <v>1.1999999999999999E-13</v>
      </c>
      <c r="K64" s="81" t="s">
        <v>918</v>
      </c>
    </row>
    <row r="65" spans="1:11" x14ac:dyDescent="0.2">
      <c r="A65" s="101" t="s">
        <v>967</v>
      </c>
      <c r="B65">
        <v>16</v>
      </c>
      <c r="C65">
        <v>81908423</v>
      </c>
      <c r="D65" s="104">
        <v>81942028</v>
      </c>
      <c r="E65" s="101" t="s">
        <v>987</v>
      </c>
      <c r="F65" t="s">
        <v>1004</v>
      </c>
      <c r="G65">
        <v>8.0000000000000002E-3</v>
      </c>
      <c r="H65">
        <v>0.74</v>
      </c>
      <c r="I65">
        <v>8.4999999999999997E-12</v>
      </c>
      <c r="J65" s="81" t="s">
        <v>918</v>
      </c>
      <c r="K65" s="81" t="s">
        <v>918</v>
      </c>
    </row>
    <row r="66" spans="1:11" x14ac:dyDescent="0.2">
      <c r="A66" s="101" t="s">
        <v>950</v>
      </c>
      <c r="B66">
        <v>16</v>
      </c>
      <c r="C66">
        <v>86420604</v>
      </c>
      <c r="D66" s="104">
        <v>86454210</v>
      </c>
      <c r="E66" s="101" t="s">
        <v>1029</v>
      </c>
      <c r="F66" t="s">
        <v>1019</v>
      </c>
      <c r="G66">
        <v>2.9000000000000001E-2</v>
      </c>
      <c r="H66">
        <v>1.1299999999999999</v>
      </c>
      <c r="I66">
        <v>1.3000000000000001E-8</v>
      </c>
      <c r="K66" s="81" t="s">
        <v>918</v>
      </c>
    </row>
    <row r="67" spans="1:11" x14ac:dyDescent="0.2">
      <c r="A67" s="101" t="s">
        <v>858</v>
      </c>
      <c r="B67">
        <v>16</v>
      </c>
      <c r="C67">
        <v>90103687</v>
      </c>
      <c r="D67" s="104">
        <v>90170095</v>
      </c>
      <c r="E67" s="101" t="s">
        <v>834</v>
      </c>
      <c r="F67" t="s">
        <v>1000</v>
      </c>
      <c r="G67">
        <v>6.9000000000000006E-2</v>
      </c>
      <c r="H67">
        <v>1.1100000000000001</v>
      </c>
      <c r="I67">
        <v>6.4999999999999999E-15</v>
      </c>
      <c r="K67" s="81" t="s">
        <v>918</v>
      </c>
    </row>
    <row r="68" spans="1:11" x14ac:dyDescent="0.2">
      <c r="A68" s="101" t="s">
        <v>976</v>
      </c>
      <c r="B68">
        <v>17</v>
      </c>
      <c r="C68">
        <v>1728046</v>
      </c>
      <c r="D68" s="104">
        <v>1631340</v>
      </c>
      <c r="E68" s="101" t="s">
        <v>1002</v>
      </c>
      <c r="F68" t="s">
        <v>1003</v>
      </c>
      <c r="G68">
        <v>0.214</v>
      </c>
      <c r="H68">
        <v>1.06</v>
      </c>
      <c r="I68">
        <v>7.7000000000000006E-11</v>
      </c>
      <c r="J68" s="81" t="s">
        <v>918</v>
      </c>
      <c r="K68" s="81" t="s">
        <v>918</v>
      </c>
    </row>
    <row r="69" spans="1:11" x14ac:dyDescent="0.2">
      <c r="A69" s="101" t="s">
        <v>928</v>
      </c>
      <c r="B69">
        <v>17</v>
      </c>
      <c r="C69">
        <v>5233752</v>
      </c>
      <c r="D69" s="104">
        <v>5137047</v>
      </c>
      <c r="E69" s="101" t="s">
        <v>989</v>
      </c>
      <c r="F69" t="s">
        <v>1000</v>
      </c>
      <c r="G69">
        <v>0.124</v>
      </c>
      <c r="H69">
        <v>1.08</v>
      </c>
      <c r="I69">
        <v>4.1000000000000002E-13</v>
      </c>
      <c r="K69" s="81" t="s">
        <v>918</v>
      </c>
    </row>
    <row r="70" spans="1:11" x14ac:dyDescent="0.2">
      <c r="A70" s="101" t="s">
        <v>940</v>
      </c>
      <c r="B70">
        <v>17</v>
      </c>
      <c r="C70">
        <v>18156140</v>
      </c>
      <c r="D70" s="104">
        <v>18059454</v>
      </c>
      <c r="E70" s="101" t="s">
        <v>1033</v>
      </c>
      <c r="F70" t="s">
        <v>1000</v>
      </c>
      <c r="G70">
        <v>0.112</v>
      </c>
      <c r="H70">
        <v>0.94</v>
      </c>
      <c r="I70">
        <v>1.0999999999999999E-9</v>
      </c>
      <c r="K70" s="81" t="s">
        <v>918</v>
      </c>
    </row>
    <row r="71" spans="1:11" x14ac:dyDescent="0.2">
      <c r="A71" s="101" t="s">
        <v>923</v>
      </c>
      <c r="B71">
        <v>17</v>
      </c>
      <c r="C71">
        <v>44352876</v>
      </c>
      <c r="D71" s="104">
        <v>42430244</v>
      </c>
      <c r="E71" s="101" t="s">
        <v>984</v>
      </c>
      <c r="F71" t="s">
        <v>1006</v>
      </c>
      <c r="G71">
        <v>0.28899999999999998</v>
      </c>
      <c r="H71">
        <v>1.07</v>
      </c>
      <c r="I71">
        <v>2.3999999999999999E-20</v>
      </c>
      <c r="K71" s="81" t="s">
        <v>918</v>
      </c>
    </row>
    <row r="72" spans="1:11" x14ac:dyDescent="0.2">
      <c r="A72" s="101" t="s">
        <v>851</v>
      </c>
      <c r="B72">
        <v>17</v>
      </c>
      <c r="C72">
        <v>46779275</v>
      </c>
      <c r="D72" s="104">
        <v>44856641</v>
      </c>
      <c r="E72" s="101" t="s">
        <v>823</v>
      </c>
      <c r="F72" t="s">
        <v>1004</v>
      </c>
      <c r="G72">
        <v>0.219</v>
      </c>
      <c r="H72">
        <v>0.94</v>
      </c>
      <c r="I72">
        <v>9.3000000000000008E-13</v>
      </c>
      <c r="K72" s="81" t="s">
        <v>918</v>
      </c>
    </row>
    <row r="73" spans="1:11" x14ac:dyDescent="0.2">
      <c r="A73" s="101" t="s">
        <v>927</v>
      </c>
      <c r="B73">
        <v>17</v>
      </c>
      <c r="C73">
        <v>49219935</v>
      </c>
      <c r="D73" s="104">
        <v>47297297</v>
      </c>
      <c r="E73" s="101" t="s">
        <v>988</v>
      </c>
      <c r="F73" t="s">
        <v>1006</v>
      </c>
      <c r="G73" s="3">
        <v>1.2E-2</v>
      </c>
      <c r="H73" s="3">
        <v>1.32</v>
      </c>
      <c r="I73">
        <v>2.8000000000000001E-14</v>
      </c>
      <c r="K73" s="81" t="s">
        <v>918</v>
      </c>
    </row>
    <row r="74" spans="1:11" x14ac:dyDescent="0.2">
      <c r="A74" s="101" t="s">
        <v>966</v>
      </c>
      <c r="B74">
        <v>17</v>
      </c>
      <c r="C74">
        <v>58332680</v>
      </c>
      <c r="D74" s="104">
        <v>56410041</v>
      </c>
      <c r="E74" s="101" t="s">
        <v>995</v>
      </c>
      <c r="F74" t="s">
        <v>999</v>
      </c>
      <c r="G74">
        <v>0.44500000000000001</v>
      </c>
      <c r="H74">
        <v>0.95</v>
      </c>
      <c r="I74">
        <v>1.6E-12</v>
      </c>
      <c r="K74" s="81" t="s">
        <v>918</v>
      </c>
    </row>
    <row r="75" spans="1:11" x14ac:dyDescent="0.2">
      <c r="A75" s="101" t="s">
        <v>864</v>
      </c>
      <c r="B75">
        <v>17</v>
      </c>
      <c r="C75">
        <v>63471557</v>
      </c>
      <c r="D75" s="104">
        <v>61548918</v>
      </c>
      <c r="E75" s="101" t="s">
        <v>842</v>
      </c>
      <c r="F75" t="s">
        <v>998</v>
      </c>
      <c r="G75">
        <v>0.38400000000000001</v>
      </c>
      <c r="H75">
        <v>0.94</v>
      </c>
      <c r="I75">
        <v>8.7999999999999996E-20</v>
      </c>
      <c r="K75" s="81" t="s">
        <v>918</v>
      </c>
    </row>
    <row r="76" spans="1:11" x14ac:dyDescent="0.2">
      <c r="A76" s="101" t="s">
        <v>947</v>
      </c>
      <c r="B76">
        <v>19</v>
      </c>
      <c r="C76">
        <v>1050875</v>
      </c>
      <c r="D76" s="104">
        <v>1050874</v>
      </c>
      <c r="E76" s="101" t="s">
        <v>899</v>
      </c>
      <c r="F76" t="s">
        <v>1000</v>
      </c>
      <c r="G76">
        <v>0.33600000000000002</v>
      </c>
      <c r="H76">
        <v>1.1000000000000001</v>
      </c>
      <c r="I76">
        <v>1.5999999999999999E-37</v>
      </c>
      <c r="K76" s="81" t="s">
        <v>918</v>
      </c>
    </row>
    <row r="77" spans="1:11" x14ac:dyDescent="0.2">
      <c r="A77" s="101" t="s">
        <v>861</v>
      </c>
      <c r="B77">
        <v>19</v>
      </c>
      <c r="C77">
        <v>1854254</v>
      </c>
      <c r="D77" s="104">
        <v>1854253</v>
      </c>
      <c r="E77" s="101" t="s">
        <v>841</v>
      </c>
      <c r="F77" t="s">
        <v>1039</v>
      </c>
      <c r="G77">
        <v>0.48</v>
      </c>
      <c r="H77">
        <v>1.05</v>
      </c>
      <c r="I77">
        <v>5.1E-10</v>
      </c>
      <c r="J77" s="81" t="s">
        <v>918</v>
      </c>
      <c r="K77" s="81" t="s">
        <v>918</v>
      </c>
    </row>
    <row r="78" spans="1:11" x14ac:dyDescent="0.2">
      <c r="A78" s="101" t="s">
        <v>970</v>
      </c>
      <c r="B78">
        <v>19</v>
      </c>
      <c r="C78">
        <v>49950060</v>
      </c>
      <c r="D78" s="104">
        <v>50453317</v>
      </c>
      <c r="E78" s="101" t="s">
        <v>1012</v>
      </c>
      <c r="F78" t="s">
        <v>1006</v>
      </c>
      <c r="G78">
        <v>0.24</v>
      </c>
      <c r="H78">
        <v>1.05</v>
      </c>
      <c r="I78">
        <v>4.6999999999999999E-9</v>
      </c>
      <c r="K78" s="81" t="s">
        <v>918</v>
      </c>
    </row>
    <row r="79" spans="1:11" x14ac:dyDescent="0.2">
      <c r="A79" s="101" t="s">
        <v>961</v>
      </c>
      <c r="B79">
        <v>19</v>
      </c>
      <c r="C79">
        <v>54267597</v>
      </c>
      <c r="D79" s="104">
        <v>54771451</v>
      </c>
      <c r="E79" s="101" t="s">
        <v>1020</v>
      </c>
      <c r="F79" t="s">
        <v>998</v>
      </c>
      <c r="G79">
        <v>0.32500000000000001</v>
      </c>
      <c r="H79">
        <v>1.05</v>
      </c>
      <c r="I79">
        <v>3.5999999999999998E-11</v>
      </c>
      <c r="K79" s="81" t="s">
        <v>918</v>
      </c>
    </row>
    <row r="80" spans="1:11" x14ac:dyDescent="0.2">
      <c r="A80" s="101" t="s">
        <v>971</v>
      </c>
      <c r="B80">
        <v>20</v>
      </c>
      <c r="C80">
        <v>413334</v>
      </c>
      <c r="D80" s="104">
        <v>393978</v>
      </c>
      <c r="E80" s="101" t="s">
        <v>1011</v>
      </c>
      <c r="F80" t="s">
        <v>1000</v>
      </c>
      <c r="G80">
        <v>0.246</v>
      </c>
      <c r="H80">
        <v>0.95</v>
      </c>
      <c r="I80">
        <v>1.6000000000000001E-8</v>
      </c>
      <c r="K80" s="81" t="s">
        <v>918</v>
      </c>
    </row>
    <row r="81" spans="1:11" x14ac:dyDescent="0.2">
      <c r="A81" s="101" t="s">
        <v>957</v>
      </c>
      <c r="B81">
        <v>20</v>
      </c>
      <c r="C81">
        <v>56423488</v>
      </c>
      <c r="D81" s="104">
        <v>54998544</v>
      </c>
      <c r="E81" s="101" t="s">
        <v>903</v>
      </c>
      <c r="F81" t="s">
        <v>999</v>
      </c>
      <c r="G81">
        <v>0.09</v>
      </c>
      <c r="H81">
        <v>0.89</v>
      </c>
      <c r="I81">
        <v>4.0999999999999999E-21</v>
      </c>
      <c r="K81" s="81" t="s">
        <v>918</v>
      </c>
    </row>
    <row r="82" spans="1:11" x14ac:dyDescent="0.2">
      <c r="A82" s="101" t="s">
        <v>931</v>
      </c>
      <c r="B82">
        <v>20</v>
      </c>
      <c r="C82">
        <v>63743088</v>
      </c>
      <c r="D82" s="104">
        <v>62374441</v>
      </c>
      <c r="E82" s="101" t="s">
        <v>992</v>
      </c>
      <c r="F82" t="s">
        <v>1006</v>
      </c>
      <c r="G82">
        <v>0.221</v>
      </c>
      <c r="H82">
        <v>0.95</v>
      </c>
      <c r="I82">
        <v>2.6000000000000001E-9</v>
      </c>
      <c r="K82" s="81" t="s">
        <v>918</v>
      </c>
    </row>
    <row r="83" spans="1:11" x14ac:dyDescent="0.2">
      <c r="A83" s="101" t="s">
        <v>920</v>
      </c>
      <c r="B83">
        <v>21</v>
      </c>
      <c r="C83">
        <v>26101558</v>
      </c>
      <c r="D83" s="104">
        <v>27473875</v>
      </c>
      <c r="E83" s="101" t="s">
        <v>981</v>
      </c>
      <c r="F83" t="s">
        <v>998</v>
      </c>
      <c r="G83">
        <v>0.47599999999999998</v>
      </c>
      <c r="H83">
        <v>0.95</v>
      </c>
      <c r="I83">
        <v>9.9999999999999998E-13</v>
      </c>
      <c r="K83" s="81" t="s">
        <v>918</v>
      </c>
    </row>
    <row r="84" spans="1:11" x14ac:dyDescent="0.2">
      <c r="A84" s="101" t="s">
        <v>936</v>
      </c>
      <c r="B84">
        <v>21</v>
      </c>
      <c r="C84">
        <v>26775872</v>
      </c>
      <c r="D84" s="104">
        <v>28148191</v>
      </c>
      <c r="E84" s="101" t="s">
        <v>907</v>
      </c>
      <c r="F84" t="s">
        <v>1006</v>
      </c>
      <c r="G84">
        <v>0.28100000000000003</v>
      </c>
      <c r="H84">
        <v>0.95</v>
      </c>
      <c r="I84">
        <v>1.7000000000000001E-10</v>
      </c>
      <c r="K84" s="81" t="s">
        <v>918</v>
      </c>
    </row>
    <row r="85" spans="1:11" x14ac:dyDescent="0.2">
      <c r="A85" s="101" t="s">
        <v>849</v>
      </c>
      <c r="B85">
        <v>19</v>
      </c>
      <c r="C85">
        <v>44908684</v>
      </c>
      <c r="D85" s="104">
        <v>45411941</v>
      </c>
      <c r="E85" s="101" t="s">
        <v>844</v>
      </c>
      <c r="F85" t="s">
        <v>998</v>
      </c>
      <c r="G85" s="3">
        <v>0.14799999999999999</v>
      </c>
      <c r="H85" s="3">
        <v>3.6</v>
      </c>
      <c r="I85" t="s">
        <v>1063</v>
      </c>
      <c r="K85" s="81" t="s">
        <v>918</v>
      </c>
    </row>
    <row r="86" spans="1:11" x14ac:dyDescent="0.2">
      <c r="A86" s="138" t="s">
        <v>1062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EC9C-B674-9447-B468-3C124EBCAFCB}">
  <dimension ref="A1:K410"/>
  <sheetViews>
    <sheetView zoomScaleNormal="100" workbookViewId="0"/>
  </sheetViews>
  <sheetFormatPr baseColWidth="10" defaultRowHeight="16" x14ac:dyDescent="0.2"/>
  <cols>
    <col min="1" max="1" width="48.83203125" customWidth="1"/>
    <col min="10" max="10" width="18.83203125" style="4" bestFit="1" customWidth="1"/>
  </cols>
  <sheetData>
    <row r="1" spans="1:11" x14ac:dyDescent="0.2">
      <c r="A1" s="21"/>
    </row>
    <row r="2" spans="1:11" x14ac:dyDescent="0.2">
      <c r="A2" s="164" t="s">
        <v>815</v>
      </c>
      <c r="B2" s="166" t="s">
        <v>761</v>
      </c>
      <c r="C2" s="166"/>
      <c r="D2" s="166"/>
      <c r="E2" s="166" t="s">
        <v>764</v>
      </c>
      <c r="F2" s="166"/>
      <c r="G2" s="166"/>
      <c r="H2" s="167" t="s">
        <v>765</v>
      </c>
      <c r="I2" s="169" t="s">
        <v>766</v>
      </c>
      <c r="J2" s="171" t="s">
        <v>812</v>
      </c>
      <c r="K2" s="162"/>
    </row>
    <row r="3" spans="1:11" ht="17" x14ac:dyDescent="0.2">
      <c r="A3" s="165"/>
      <c r="B3" s="37" t="s">
        <v>762</v>
      </c>
      <c r="C3" s="37" t="s">
        <v>763</v>
      </c>
      <c r="D3" s="37" t="s">
        <v>760</v>
      </c>
      <c r="E3" s="37" t="s">
        <v>762</v>
      </c>
      <c r="F3" s="37" t="s">
        <v>763</v>
      </c>
      <c r="G3" s="37" t="s">
        <v>760</v>
      </c>
      <c r="H3" s="168"/>
      <c r="I3" s="170"/>
      <c r="J3" s="172"/>
      <c r="K3" s="163"/>
    </row>
    <row r="4" spans="1:11" x14ac:dyDescent="0.2">
      <c r="A4" t="s">
        <v>41</v>
      </c>
      <c r="B4">
        <v>22940</v>
      </c>
      <c r="C4">
        <v>20568</v>
      </c>
      <c r="D4" s="7">
        <v>0.52725935460145257</v>
      </c>
      <c r="E4">
        <v>31546</v>
      </c>
      <c r="F4">
        <v>378121</v>
      </c>
      <c r="G4" s="7">
        <v>7.700400569242824E-2</v>
      </c>
      <c r="H4" s="8">
        <v>0</v>
      </c>
      <c r="I4" s="6">
        <v>13.368521054574501</v>
      </c>
      <c r="J4" s="4" t="s">
        <v>42</v>
      </c>
    </row>
    <row r="5" spans="1:11" x14ac:dyDescent="0.2">
      <c r="A5" t="s">
        <v>183</v>
      </c>
      <c r="B5">
        <v>17395</v>
      </c>
      <c r="C5">
        <v>26113</v>
      </c>
      <c r="D5" s="7">
        <v>0.39981152891422267</v>
      </c>
      <c r="E5">
        <v>31634</v>
      </c>
      <c r="F5">
        <v>378033</v>
      </c>
      <c r="G5" s="7">
        <v>7.7218814305277217E-2</v>
      </c>
      <c r="H5" s="8">
        <v>0</v>
      </c>
      <c r="I5" s="6">
        <v>7.9605112110595302</v>
      </c>
      <c r="J5" s="4" t="s">
        <v>42</v>
      </c>
    </row>
    <row r="6" spans="1:11" x14ac:dyDescent="0.2">
      <c r="A6" t="s">
        <v>184</v>
      </c>
      <c r="B6">
        <v>13556</v>
      </c>
      <c r="C6">
        <v>29952</v>
      </c>
      <c r="D6" s="9">
        <v>0.31157488278017836</v>
      </c>
      <c r="E6">
        <v>22620</v>
      </c>
      <c r="F6">
        <v>387047</v>
      </c>
      <c r="G6" s="9">
        <v>5.5215577530042692E-2</v>
      </c>
      <c r="H6" s="8">
        <v>0</v>
      </c>
      <c r="I6" s="6">
        <v>7.74418297761658</v>
      </c>
      <c r="J6" s="4" t="s">
        <v>42</v>
      </c>
    </row>
    <row r="7" spans="1:11" x14ac:dyDescent="0.2">
      <c r="A7" t="s">
        <v>185</v>
      </c>
      <c r="B7">
        <v>9782</v>
      </c>
      <c r="C7">
        <v>33726</v>
      </c>
      <c r="D7" s="9">
        <v>0.22483221476510068</v>
      </c>
      <c r="E7">
        <v>15249</v>
      </c>
      <c r="F7">
        <v>394418</v>
      </c>
      <c r="G7" s="9">
        <v>3.7222915196977055E-2</v>
      </c>
      <c r="H7" s="8">
        <v>0</v>
      </c>
      <c r="I7" s="6">
        <v>7.5019644707393702</v>
      </c>
      <c r="J7" s="4" t="s">
        <v>42</v>
      </c>
    </row>
    <row r="8" spans="1:11" x14ac:dyDescent="0.2">
      <c r="A8" t="s">
        <v>186</v>
      </c>
      <c r="B8">
        <v>3659</v>
      </c>
      <c r="C8">
        <v>39849</v>
      </c>
      <c r="D8" s="9">
        <v>8.4099475958444428E-2</v>
      </c>
      <c r="E8">
        <v>5820</v>
      </c>
      <c r="F8">
        <v>403847</v>
      </c>
      <c r="G8" s="9">
        <v>1.4206660531602496E-2</v>
      </c>
      <c r="H8" s="8">
        <v>0</v>
      </c>
      <c r="I8" s="6">
        <v>6.3711861170454096</v>
      </c>
      <c r="J8" s="4" t="s">
        <v>42</v>
      </c>
    </row>
    <row r="9" spans="1:11" x14ac:dyDescent="0.2">
      <c r="A9" t="s">
        <v>187</v>
      </c>
      <c r="B9">
        <v>4567</v>
      </c>
      <c r="C9">
        <v>38941</v>
      </c>
      <c r="D9" s="9">
        <v>0.10496920106647054</v>
      </c>
      <c r="E9">
        <v>7859</v>
      </c>
      <c r="F9">
        <v>401808</v>
      </c>
      <c r="G9" s="9">
        <v>1.9183873731591757E-2</v>
      </c>
      <c r="H9" s="8">
        <v>0</v>
      </c>
      <c r="I9" s="6">
        <v>5.9960987964369403</v>
      </c>
      <c r="J9" s="4" t="s">
        <v>42</v>
      </c>
    </row>
    <row r="10" spans="1:11" x14ac:dyDescent="0.2">
      <c r="A10" t="s">
        <v>188</v>
      </c>
      <c r="B10">
        <v>1926</v>
      </c>
      <c r="C10">
        <v>41582</v>
      </c>
      <c r="D10" s="9">
        <v>4.4267720878918816E-2</v>
      </c>
      <c r="E10">
        <v>3921</v>
      </c>
      <c r="F10">
        <v>405746</v>
      </c>
      <c r="G10" s="9">
        <v>9.5711883066002396E-3</v>
      </c>
      <c r="H10" s="8">
        <v>0</v>
      </c>
      <c r="I10" s="6">
        <v>4.79303440367541</v>
      </c>
      <c r="J10" s="4" t="s">
        <v>42</v>
      </c>
    </row>
    <row r="11" spans="1:11" x14ac:dyDescent="0.2">
      <c r="A11" t="s">
        <v>192</v>
      </c>
      <c r="B11">
        <v>1032</v>
      </c>
      <c r="C11">
        <v>42476</v>
      </c>
      <c r="D11" s="9">
        <v>2.3719775673439369E-2</v>
      </c>
      <c r="E11">
        <v>1567</v>
      </c>
      <c r="F11">
        <v>408100</v>
      </c>
      <c r="G11" s="9">
        <v>3.8250579128902254E-3</v>
      </c>
      <c r="H11" s="8">
        <v>0</v>
      </c>
      <c r="I11" s="6">
        <v>6.3274127559997204</v>
      </c>
      <c r="J11" s="4" t="s">
        <v>42</v>
      </c>
    </row>
    <row r="12" spans="1:11" x14ac:dyDescent="0.2">
      <c r="A12" t="s">
        <v>194</v>
      </c>
      <c r="B12">
        <v>1538</v>
      </c>
      <c r="C12">
        <v>41970</v>
      </c>
      <c r="D12" s="9">
        <v>3.5349820722625727E-2</v>
      </c>
      <c r="E12">
        <v>3082</v>
      </c>
      <c r="F12">
        <v>406585</v>
      </c>
      <c r="G12" s="9">
        <v>7.5231834636424215E-3</v>
      </c>
      <c r="H12" s="8">
        <v>0</v>
      </c>
      <c r="I12" s="6">
        <v>4.8343472671576597</v>
      </c>
      <c r="J12" s="4" t="s">
        <v>42</v>
      </c>
    </row>
    <row r="13" spans="1:11" x14ac:dyDescent="0.2">
      <c r="A13" t="s">
        <v>58</v>
      </c>
      <c r="B13">
        <v>10189</v>
      </c>
      <c r="C13">
        <v>33319</v>
      </c>
      <c r="D13" s="9">
        <v>0.23418681621770709</v>
      </c>
      <c r="E13">
        <v>25742</v>
      </c>
      <c r="F13">
        <v>383925</v>
      </c>
      <c r="G13" s="9">
        <v>6.2836401272252831E-2</v>
      </c>
      <c r="H13" s="8">
        <v>0</v>
      </c>
      <c r="I13" s="6">
        <v>4.5608256946212897</v>
      </c>
      <c r="J13" s="4" t="s">
        <v>42</v>
      </c>
    </row>
    <row r="14" spans="1:11" x14ac:dyDescent="0.2">
      <c r="A14" t="s">
        <v>200</v>
      </c>
      <c r="B14">
        <v>16311</v>
      </c>
      <c r="C14">
        <v>27197</v>
      </c>
      <c r="D14" s="9">
        <v>0.37489657074561</v>
      </c>
      <c r="E14">
        <v>58844</v>
      </c>
      <c r="F14">
        <v>350823</v>
      </c>
      <c r="G14" s="9">
        <v>0.14363861380096518</v>
      </c>
      <c r="H14" s="8">
        <v>0</v>
      </c>
      <c r="I14" s="6">
        <v>3.57559155191041</v>
      </c>
      <c r="J14" s="4" t="s">
        <v>42</v>
      </c>
    </row>
    <row r="15" spans="1:11" x14ac:dyDescent="0.2">
      <c r="A15" t="s">
        <v>202</v>
      </c>
      <c r="B15">
        <v>5197</v>
      </c>
      <c r="C15">
        <v>38311</v>
      </c>
      <c r="D15" s="9">
        <v>0.11944929668107014</v>
      </c>
      <c r="E15">
        <v>15203</v>
      </c>
      <c r="F15">
        <v>394464</v>
      </c>
      <c r="G15" s="9">
        <v>3.7110628876624183E-2</v>
      </c>
      <c r="H15" s="8">
        <v>0</v>
      </c>
      <c r="I15" s="6">
        <v>3.51958520140131</v>
      </c>
      <c r="J15" s="4" t="s">
        <v>42</v>
      </c>
    </row>
    <row r="16" spans="1:11" x14ac:dyDescent="0.2">
      <c r="A16" t="s">
        <v>203</v>
      </c>
      <c r="B16">
        <v>2213</v>
      </c>
      <c r="C16">
        <v>41295</v>
      </c>
      <c r="D16" s="9">
        <v>5.0864208881125313E-2</v>
      </c>
      <c r="E16">
        <v>6284</v>
      </c>
      <c r="F16">
        <v>403383</v>
      </c>
      <c r="G16" s="9">
        <v>1.5339287762987987E-2</v>
      </c>
      <c r="H16" s="8">
        <v>0</v>
      </c>
      <c r="I16" s="6">
        <v>3.4400356302541901</v>
      </c>
      <c r="J16" s="4" t="s">
        <v>42</v>
      </c>
    </row>
    <row r="17" spans="1:10" x14ac:dyDescent="0.2">
      <c r="A17" t="s">
        <v>208</v>
      </c>
      <c r="B17">
        <v>6741</v>
      </c>
      <c r="C17">
        <v>36767</v>
      </c>
      <c r="D17" s="9">
        <v>0.15493702307621587</v>
      </c>
      <c r="E17">
        <v>22989</v>
      </c>
      <c r="F17">
        <v>386678</v>
      </c>
      <c r="G17" s="9">
        <v>5.6116309099829863E-2</v>
      </c>
      <c r="H17" s="8">
        <v>0</v>
      </c>
      <c r="I17" s="6">
        <v>3.0841090766409098</v>
      </c>
      <c r="J17" s="4" t="s">
        <v>69</v>
      </c>
    </row>
    <row r="18" spans="1:10" x14ac:dyDescent="0.2">
      <c r="A18" t="s">
        <v>217</v>
      </c>
      <c r="B18">
        <v>8984</v>
      </c>
      <c r="C18">
        <v>34524</v>
      </c>
      <c r="D18" s="9">
        <v>0.20649076031994115</v>
      </c>
      <c r="E18">
        <v>36840</v>
      </c>
      <c r="F18">
        <v>372827</v>
      </c>
      <c r="G18" s="9">
        <v>8.9926696560865285E-2</v>
      </c>
      <c r="H18" s="8">
        <v>0</v>
      </c>
      <c r="I18" s="6">
        <v>2.6335126629069601</v>
      </c>
      <c r="J18" s="4" t="s">
        <v>69</v>
      </c>
    </row>
    <row r="19" spans="1:10" x14ac:dyDescent="0.2">
      <c r="A19" t="s">
        <v>218</v>
      </c>
      <c r="B19">
        <v>3042</v>
      </c>
      <c r="C19">
        <v>40466</v>
      </c>
      <c r="D19" s="9">
        <v>6.9918175967638135E-2</v>
      </c>
      <c r="E19">
        <v>11541</v>
      </c>
      <c r="F19">
        <v>398126</v>
      </c>
      <c r="G19" s="9">
        <v>2.81716613737499E-2</v>
      </c>
      <c r="H19" s="8">
        <v>0</v>
      </c>
      <c r="I19" s="6">
        <v>2.5932533393313002</v>
      </c>
      <c r="J19" s="4" t="s">
        <v>69</v>
      </c>
    </row>
    <row r="20" spans="1:10" x14ac:dyDescent="0.2">
      <c r="A20" t="s">
        <v>80</v>
      </c>
      <c r="B20">
        <v>4224</v>
      </c>
      <c r="C20">
        <v>39284</v>
      </c>
      <c r="D20" s="9">
        <v>9.7085593454077412E-2</v>
      </c>
      <c r="E20">
        <v>17020</v>
      </c>
      <c r="F20">
        <v>392647</v>
      </c>
      <c r="G20" s="9">
        <v>4.1545938530562626E-2</v>
      </c>
      <c r="H20" s="8">
        <v>0</v>
      </c>
      <c r="I20" s="6">
        <v>2.48056013991653</v>
      </c>
      <c r="J20" s="4" t="s">
        <v>69</v>
      </c>
    </row>
    <row r="21" spans="1:10" x14ac:dyDescent="0.2">
      <c r="A21" t="s">
        <v>222</v>
      </c>
      <c r="B21">
        <v>8547</v>
      </c>
      <c r="C21">
        <v>34961</v>
      </c>
      <c r="D21" s="9">
        <v>0.19644663050473476</v>
      </c>
      <c r="E21">
        <v>37466</v>
      </c>
      <c r="F21">
        <v>372201</v>
      </c>
      <c r="G21" s="9">
        <v>9.1454766920450029E-2</v>
      </c>
      <c r="H21" s="8">
        <v>0</v>
      </c>
      <c r="I21" s="6">
        <v>2.4287184877652201</v>
      </c>
      <c r="J21" s="4" t="s">
        <v>42</v>
      </c>
    </row>
    <row r="22" spans="1:10" x14ac:dyDescent="0.2">
      <c r="A22" t="s">
        <v>225</v>
      </c>
      <c r="B22">
        <v>7618</v>
      </c>
      <c r="C22">
        <v>35890</v>
      </c>
      <c r="D22" s="9">
        <v>0.17509423554288867</v>
      </c>
      <c r="E22">
        <v>33338</v>
      </c>
      <c r="F22">
        <v>376329</v>
      </c>
      <c r="G22" s="9">
        <v>8.1378290172261863E-2</v>
      </c>
      <c r="H22" s="8">
        <v>0</v>
      </c>
      <c r="I22" s="6">
        <v>2.3961363058055101</v>
      </c>
      <c r="J22" s="4" t="s">
        <v>106</v>
      </c>
    </row>
    <row r="23" spans="1:10" x14ac:dyDescent="0.2">
      <c r="A23" t="s">
        <v>60</v>
      </c>
      <c r="B23">
        <v>12448</v>
      </c>
      <c r="C23">
        <v>31060</v>
      </c>
      <c r="D23" s="9">
        <v>0.28610830192148573</v>
      </c>
      <c r="E23">
        <v>58863</v>
      </c>
      <c r="F23">
        <v>350804</v>
      </c>
      <c r="G23" s="9">
        <v>0.14368499293328485</v>
      </c>
      <c r="H23" s="8">
        <v>0</v>
      </c>
      <c r="I23" s="6">
        <v>2.3883682866034799</v>
      </c>
      <c r="J23" s="4" t="s">
        <v>42</v>
      </c>
    </row>
    <row r="24" spans="1:10" x14ac:dyDescent="0.2">
      <c r="A24" t="s">
        <v>229</v>
      </c>
      <c r="B24">
        <v>4626</v>
      </c>
      <c r="C24">
        <v>38882</v>
      </c>
      <c r="D24" s="9">
        <v>0.10632527351291716</v>
      </c>
      <c r="E24">
        <v>20006</v>
      </c>
      <c r="F24">
        <v>389661</v>
      </c>
      <c r="G24" s="9">
        <v>4.8834785325642532E-2</v>
      </c>
      <c r="H24" s="8">
        <v>0</v>
      </c>
      <c r="I24" s="6">
        <v>2.3172635099454002</v>
      </c>
      <c r="J24" s="4" t="s">
        <v>42</v>
      </c>
    </row>
    <row r="25" spans="1:10" x14ac:dyDescent="0.2">
      <c r="A25" t="s">
        <v>231</v>
      </c>
      <c r="B25">
        <v>5387</v>
      </c>
      <c r="C25">
        <v>38121</v>
      </c>
      <c r="D25" s="9">
        <v>0.12381630964420337</v>
      </c>
      <c r="E25">
        <v>23648</v>
      </c>
      <c r="F25">
        <v>386019</v>
      </c>
      <c r="G25" s="9">
        <v>5.7724932689232962E-2</v>
      </c>
      <c r="H25" s="8">
        <v>0</v>
      </c>
      <c r="I25" s="6">
        <v>2.3066937007492099</v>
      </c>
      <c r="J25" s="4" t="s">
        <v>42</v>
      </c>
    </row>
    <row r="26" spans="1:10" x14ac:dyDescent="0.2">
      <c r="A26" t="s">
        <v>235</v>
      </c>
      <c r="B26">
        <v>4004</v>
      </c>
      <c r="C26">
        <v>39504</v>
      </c>
      <c r="D26" s="9">
        <v>9.202905212834421E-2</v>
      </c>
      <c r="E26">
        <v>17918</v>
      </c>
      <c r="F26">
        <v>391749</v>
      </c>
      <c r="G26" s="9">
        <v>4.3737962784407822E-2</v>
      </c>
      <c r="H26" s="8">
        <v>0</v>
      </c>
      <c r="I26" s="6">
        <v>2.21599959563666</v>
      </c>
      <c r="J26" s="4" t="s">
        <v>69</v>
      </c>
    </row>
    <row r="27" spans="1:10" x14ac:dyDescent="0.2">
      <c r="A27" t="s">
        <v>247</v>
      </c>
      <c r="B27">
        <v>6724</v>
      </c>
      <c r="C27">
        <v>36784</v>
      </c>
      <c r="D27" s="9">
        <v>0.15454629033740921</v>
      </c>
      <c r="E27">
        <v>34758</v>
      </c>
      <c r="F27">
        <v>374909</v>
      </c>
      <c r="G27" s="9">
        <v>8.484452006141574E-2</v>
      </c>
      <c r="H27" s="8">
        <v>0</v>
      </c>
      <c r="I27" s="6">
        <v>1.9717075257976</v>
      </c>
      <c r="J27" s="4" t="s">
        <v>69</v>
      </c>
    </row>
    <row r="28" spans="1:10" x14ac:dyDescent="0.2">
      <c r="A28" t="s">
        <v>249</v>
      </c>
      <c r="B28">
        <v>6391</v>
      </c>
      <c r="C28">
        <v>37117</v>
      </c>
      <c r="D28" s="9">
        <v>0.14689252551254942</v>
      </c>
      <c r="E28">
        <v>33847</v>
      </c>
      <c r="F28">
        <v>375820</v>
      </c>
      <c r="G28" s="9">
        <v>8.2620762717036028E-2</v>
      </c>
      <c r="H28" s="8">
        <v>0</v>
      </c>
      <c r="I28" s="6">
        <v>1.9118931900496901</v>
      </c>
      <c r="J28" s="4" t="s">
        <v>42</v>
      </c>
    </row>
    <row r="29" spans="1:10" x14ac:dyDescent="0.2">
      <c r="A29" t="s">
        <v>250</v>
      </c>
      <c r="B29">
        <v>9142</v>
      </c>
      <c r="C29">
        <v>34366</v>
      </c>
      <c r="D29" s="9">
        <v>0.21012227636296774</v>
      </c>
      <c r="E29">
        <v>50109</v>
      </c>
      <c r="F29">
        <v>359558</v>
      </c>
      <c r="G29" s="9">
        <v>0.12231641796874046</v>
      </c>
      <c r="H29" s="8">
        <v>0</v>
      </c>
      <c r="I29" s="6">
        <v>1.9088721188620099</v>
      </c>
      <c r="J29" s="4" t="s">
        <v>106</v>
      </c>
    </row>
    <row r="30" spans="1:10" x14ac:dyDescent="0.2">
      <c r="A30" t="s">
        <v>254</v>
      </c>
      <c r="B30">
        <v>14683</v>
      </c>
      <c r="C30">
        <v>28825</v>
      </c>
      <c r="D30" s="9">
        <v>0.33747816493518434</v>
      </c>
      <c r="E30">
        <v>86845</v>
      </c>
      <c r="F30">
        <v>322822</v>
      </c>
      <c r="G30" s="9">
        <v>0.21198924980532968</v>
      </c>
      <c r="H30" s="8">
        <v>0</v>
      </c>
      <c r="I30" s="6">
        <v>1.89357339693466</v>
      </c>
      <c r="J30" s="4" t="s">
        <v>69</v>
      </c>
    </row>
    <row r="31" spans="1:10" x14ac:dyDescent="0.2">
      <c r="A31" t="s">
        <v>257</v>
      </c>
      <c r="B31">
        <v>5871</v>
      </c>
      <c r="C31">
        <v>37637</v>
      </c>
      <c r="D31" s="9">
        <v>0.13494070056081639</v>
      </c>
      <c r="E31">
        <v>31426</v>
      </c>
      <c r="F31">
        <v>378241</v>
      </c>
      <c r="G31" s="9">
        <v>7.6711084856725092E-2</v>
      </c>
      <c r="H31" s="8">
        <v>0</v>
      </c>
      <c r="I31" s="6">
        <v>1.87754335828987</v>
      </c>
      <c r="J31" s="4" t="s">
        <v>106</v>
      </c>
    </row>
    <row r="32" spans="1:10" x14ac:dyDescent="0.2">
      <c r="A32" t="s">
        <v>258</v>
      </c>
      <c r="B32">
        <v>7394</v>
      </c>
      <c r="C32">
        <v>36114</v>
      </c>
      <c r="D32" s="9">
        <v>0.16994575710214213</v>
      </c>
      <c r="E32">
        <v>40297</v>
      </c>
      <c r="F32">
        <v>369370</v>
      </c>
      <c r="G32" s="9">
        <v>9.8365257636080033E-2</v>
      </c>
      <c r="H32" s="8">
        <v>0</v>
      </c>
      <c r="I32" s="6">
        <v>1.8767465927409099</v>
      </c>
      <c r="J32" s="4" t="s">
        <v>704</v>
      </c>
    </row>
    <row r="33" spans="1:10" x14ac:dyDescent="0.2">
      <c r="A33" t="s">
        <v>261</v>
      </c>
      <c r="B33">
        <v>6768</v>
      </c>
      <c r="C33">
        <v>36740</v>
      </c>
      <c r="D33" s="9">
        <v>0.15555759860255586</v>
      </c>
      <c r="E33">
        <v>37105</v>
      </c>
      <c r="F33">
        <v>372562</v>
      </c>
      <c r="G33" s="9">
        <v>9.0573563406376401E-2</v>
      </c>
      <c r="H33" s="8">
        <v>0</v>
      </c>
      <c r="I33" s="6">
        <v>1.84970947459364</v>
      </c>
      <c r="J33" s="4" t="s">
        <v>174</v>
      </c>
    </row>
    <row r="34" spans="1:10" x14ac:dyDescent="0.2">
      <c r="A34" t="s">
        <v>263</v>
      </c>
      <c r="B34">
        <v>20850</v>
      </c>
      <c r="C34">
        <v>22658</v>
      </c>
      <c r="D34" s="9">
        <v>0.47922221200698722</v>
      </c>
      <c r="E34">
        <v>136938</v>
      </c>
      <c r="F34">
        <v>272729</v>
      </c>
      <c r="G34" s="9">
        <v>0.3342666116626431</v>
      </c>
      <c r="H34" s="8">
        <v>0</v>
      </c>
      <c r="I34" s="6">
        <v>1.83276737524364</v>
      </c>
      <c r="J34" s="4" t="s">
        <v>179</v>
      </c>
    </row>
    <row r="35" spans="1:10" x14ac:dyDescent="0.2">
      <c r="A35" t="s">
        <v>267</v>
      </c>
      <c r="B35">
        <v>11108</v>
      </c>
      <c r="C35">
        <v>32400</v>
      </c>
      <c r="D35" s="9">
        <v>0.25530936839201984</v>
      </c>
      <c r="E35">
        <v>66614</v>
      </c>
      <c r="F35">
        <v>343053</v>
      </c>
      <c r="G35" s="9">
        <v>0.16260523791274376</v>
      </c>
      <c r="H35" s="8">
        <v>0</v>
      </c>
      <c r="I35" s="6">
        <v>1.7655372059611001</v>
      </c>
      <c r="J35" s="4" t="s">
        <v>157</v>
      </c>
    </row>
    <row r="36" spans="1:10" x14ac:dyDescent="0.2">
      <c r="A36" t="s">
        <v>272</v>
      </c>
      <c r="B36">
        <v>11665</v>
      </c>
      <c r="C36">
        <v>31843</v>
      </c>
      <c r="D36" s="9">
        <v>0.2681116116576262</v>
      </c>
      <c r="E36">
        <v>71131</v>
      </c>
      <c r="F36">
        <v>338536</v>
      </c>
      <c r="G36" s="9">
        <v>0.17363126637000295</v>
      </c>
      <c r="H36" s="8">
        <v>0</v>
      </c>
      <c r="I36" s="6">
        <v>1.7434568261519701</v>
      </c>
      <c r="J36" s="4" t="s">
        <v>106</v>
      </c>
    </row>
    <row r="37" spans="1:10" x14ac:dyDescent="0.2">
      <c r="A37" t="s">
        <v>37</v>
      </c>
      <c r="B37">
        <v>11305</v>
      </c>
      <c r="C37">
        <v>32203</v>
      </c>
      <c r="D37" s="9">
        <v>0.25983727130642642</v>
      </c>
      <c r="E37">
        <v>68880</v>
      </c>
      <c r="F37">
        <v>340787</v>
      </c>
      <c r="G37" s="9">
        <v>0.1681365596936048</v>
      </c>
      <c r="H37" s="8">
        <v>0</v>
      </c>
      <c r="I37" s="6">
        <v>1.7368429420681399</v>
      </c>
      <c r="J37" s="4" t="s">
        <v>11</v>
      </c>
    </row>
    <row r="38" spans="1:10" x14ac:dyDescent="0.2">
      <c r="A38" t="s">
        <v>275</v>
      </c>
      <c r="B38">
        <v>16070</v>
      </c>
      <c r="C38">
        <v>27438</v>
      </c>
      <c r="D38" s="9">
        <v>0.36935735956605681</v>
      </c>
      <c r="E38">
        <v>104367</v>
      </c>
      <c r="F38">
        <v>305300</v>
      </c>
      <c r="G38" s="9">
        <v>0.25476057383191714</v>
      </c>
      <c r="H38" s="8">
        <v>0</v>
      </c>
      <c r="I38" s="6">
        <v>1.71322927622646</v>
      </c>
      <c r="J38" s="4" t="s">
        <v>174</v>
      </c>
    </row>
    <row r="39" spans="1:10" x14ac:dyDescent="0.2">
      <c r="A39" t="s">
        <v>279</v>
      </c>
      <c r="B39">
        <v>8828</v>
      </c>
      <c r="C39">
        <v>34680</v>
      </c>
      <c r="D39" s="9">
        <v>0.20290521283442126</v>
      </c>
      <c r="E39">
        <v>53762</v>
      </c>
      <c r="F39">
        <v>355905</v>
      </c>
      <c r="G39" s="9">
        <v>0.13123341640893701</v>
      </c>
      <c r="H39" s="8">
        <v>0</v>
      </c>
      <c r="I39" s="6">
        <v>1.68515840213484</v>
      </c>
      <c r="J39" s="4" t="s">
        <v>174</v>
      </c>
    </row>
    <row r="40" spans="1:10" x14ac:dyDescent="0.2">
      <c r="A40" t="s">
        <v>281</v>
      </c>
      <c r="B40">
        <v>25921</v>
      </c>
      <c r="C40">
        <v>17587</v>
      </c>
      <c r="D40" s="9">
        <v>0.59577548956513748</v>
      </c>
      <c r="E40">
        <v>192855</v>
      </c>
      <c r="F40">
        <v>216812</v>
      </c>
      <c r="G40" s="9">
        <v>0.47076039807941572</v>
      </c>
      <c r="H40" s="8">
        <v>0</v>
      </c>
      <c r="I40" s="6">
        <v>1.6569374155519501</v>
      </c>
      <c r="J40" s="4" t="s">
        <v>174</v>
      </c>
    </row>
    <row r="41" spans="1:10" x14ac:dyDescent="0.2">
      <c r="A41" t="s">
        <v>285</v>
      </c>
      <c r="B41">
        <v>16499</v>
      </c>
      <c r="C41">
        <v>27009</v>
      </c>
      <c r="D41" s="9">
        <v>0.37921761515123653</v>
      </c>
      <c r="E41">
        <v>112021</v>
      </c>
      <c r="F41">
        <v>297646</v>
      </c>
      <c r="G41" s="9">
        <v>0.27344404113584936</v>
      </c>
      <c r="H41" s="8">
        <v>0</v>
      </c>
      <c r="I41" s="6">
        <v>1.62311441477734</v>
      </c>
      <c r="J41" s="4" t="s">
        <v>179</v>
      </c>
    </row>
    <row r="42" spans="1:10" x14ac:dyDescent="0.2">
      <c r="A42" t="s">
        <v>289</v>
      </c>
      <c r="B42">
        <v>14878</v>
      </c>
      <c r="C42">
        <v>28630</v>
      </c>
      <c r="D42" s="9">
        <v>0.34196009929208421</v>
      </c>
      <c r="E42">
        <v>99637</v>
      </c>
      <c r="F42">
        <v>310030</v>
      </c>
      <c r="G42" s="9">
        <v>0.24321461089128488</v>
      </c>
      <c r="H42" s="8">
        <v>0</v>
      </c>
      <c r="I42" s="6">
        <v>1.61698368857167</v>
      </c>
      <c r="J42" s="4" t="s">
        <v>69</v>
      </c>
    </row>
    <row r="43" spans="1:10" x14ac:dyDescent="0.2">
      <c r="A43" t="s">
        <v>311</v>
      </c>
      <c r="B43">
        <v>16770</v>
      </c>
      <c r="C43">
        <v>26738</v>
      </c>
      <c r="D43" s="9">
        <v>0.38544635469338973</v>
      </c>
      <c r="E43">
        <v>120773</v>
      </c>
      <c r="F43">
        <v>288894</v>
      </c>
      <c r="G43" s="9">
        <v>0.29480773408646532</v>
      </c>
      <c r="H43" s="28" t="s">
        <v>312</v>
      </c>
      <c r="I43" s="6">
        <v>1.5002857845364499</v>
      </c>
      <c r="J43" s="4" t="s">
        <v>2</v>
      </c>
    </row>
    <row r="44" spans="1:10" x14ac:dyDescent="0.2">
      <c r="A44" t="s">
        <v>190</v>
      </c>
      <c r="B44">
        <v>869</v>
      </c>
      <c r="C44">
        <v>42639</v>
      </c>
      <c r="D44" s="9">
        <v>1.9973338236646133E-2</v>
      </c>
      <c r="E44">
        <v>1283</v>
      </c>
      <c r="F44">
        <v>408384</v>
      </c>
      <c r="G44" s="9">
        <v>3.1318119350594508E-3</v>
      </c>
      <c r="H44" s="5" t="s">
        <v>191</v>
      </c>
      <c r="I44" s="6">
        <v>6.4869878727304302</v>
      </c>
      <c r="J44" s="4" t="s">
        <v>42</v>
      </c>
    </row>
    <row r="45" spans="1:10" x14ac:dyDescent="0.2">
      <c r="A45" t="s">
        <v>55</v>
      </c>
      <c r="B45">
        <v>1494</v>
      </c>
      <c r="C45">
        <v>42014</v>
      </c>
      <c r="D45" s="9">
        <v>3.4338512457479084E-2</v>
      </c>
      <c r="E45">
        <v>4077</v>
      </c>
      <c r="F45">
        <v>405590</v>
      </c>
      <c r="G45" s="9">
        <v>9.9519853930143259E-3</v>
      </c>
      <c r="H45" s="5">
        <v>4.5323575986905702E-300</v>
      </c>
      <c r="I45" s="6">
        <v>3.5375334557493598</v>
      </c>
      <c r="J45" s="4" t="s">
        <v>42</v>
      </c>
    </row>
    <row r="46" spans="1:10" x14ac:dyDescent="0.2">
      <c r="A46" t="s">
        <v>327</v>
      </c>
      <c r="B46">
        <v>22103</v>
      </c>
      <c r="C46">
        <v>21405</v>
      </c>
      <c r="D46" s="9">
        <v>0.50802151328491307</v>
      </c>
      <c r="E46">
        <v>171167</v>
      </c>
      <c r="F46">
        <v>238500</v>
      </c>
      <c r="G46" s="9">
        <v>0.41781983904000081</v>
      </c>
      <c r="H46" s="5">
        <v>1.5345665615995599E-283</v>
      </c>
      <c r="I46" s="6">
        <v>1.4387834892528699</v>
      </c>
      <c r="J46" s="4" t="s">
        <v>137</v>
      </c>
    </row>
    <row r="47" spans="1:10" x14ac:dyDescent="0.2">
      <c r="A47" t="s">
        <v>298</v>
      </c>
      <c r="B47">
        <v>10427</v>
      </c>
      <c r="C47">
        <v>33081</v>
      </c>
      <c r="D47" s="9">
        <v>0.23965707456100027</v>
      </c>
      <c r="E47">
        <v>68955</v>
      </c>
      <c r="F47">
        <v>340712</v>
      </c>
      <c r="G47" s="9">
        <v>0.16831963521591928</v>
      </c>
      <c r="H47" s="5">
        <v>2.08149155604935E-281</v>
      </c>
      <c r="I47" s="6">
        <v>1.55740479241228</v>
      </c>
      <c r="J47" s="4" t="s">
        <v>42</v>
      </c>
    </row>
    <row r="48" spans="1:10" x14ac:dyDescent="0.2">
      <c r="A48" t="s">
        <v>318</v>
      </c>
      <c r="B48">
        <v>15782</v>
      </c>
      <c r="C48">
        <v>27726</v>
      </c>
      <c r="D48" s="9">
        <v>0.36273788728509698</v>
      </c>
      <c r="E48">
        <v>114454</v>
      </c>
      <c r="F48">
        <v>295213</v>
      </c>
      <c r="G48" s="9">
        <v>0.27938301107973063</v>
      </c>
      <c r="H48" s="5">
        <v>1.34709314564353E-280</v>
      </c>
      <c r="I48" s="6">
        <v>1.4681785312475499</v>
      </c>
      <c r="J48" s="4" t="s">
        <v>106</v>
      </c>
    </row>
    <row r="49" spans="1:10" x14ac:dyDescent="0.2">
      <c r="A49" t="s">
        <v>323</v>
      </c>
      <c r="B49">
        <v>28971</v>
      </c>
      <c r="C49">
        <v>14537</v>
      </c>
      <c r="D49" s="9">
        <v>0.66587753976280228</v>
      </c>
      <c r="E49">
        <v>236802</v>
      </c>
      <c r="F49">
        <v>172865</v>
      </c>
      <c r="G49" s="9">
        <v>0.57803533113479977</v>
      </c>
      <c r="H49" s="5">
        <v>6.21352330192649E-280</v>
      </c>
      <c r="I49" s="6">
        <v>1.45481951764697</v>
      </c>
      <c r="J49" s="4" t="s">
        <v>106</v>
      </c>
    </row>
    <row r="50" spans="1:10" x14ac:dyDescent="0.2">
      <c r="A50" t="s">
        <v>305</v>
      </c>
      <c r="B50">
        <v>10431</v>
      </c>
      <c r="C50">
        <v>33077</v>
      </c>
      <c r="D50" s="9">
        <v>0.23974901167601362</v>
      </c>
      <c r="E50">
        <v>70327</v>
      </c>
      <c r="F50">
        <v>339340</v>
      </c>
      <c r="G50" s="9">
        <v>0.17166869677079188</v>
      </c>
      <c r="H50" s="5">
        <v>3.11854229467689E-254</v>
      </c>
      <c r="I50" s="6">
        <v>1.5216401158386099</v>
      </c>
      <c r="J50" s="4" t="s">
        <v>157</v>
      </c>
    </row>
    <row r="51" spans="1:10" x14ac:dyDescent="0.2">
      <c r="A51" t="s">
        <v>233</v>
      </c>
      <c r="B51">
        <v>2592</v>
      </c>
      <c r="C51">
        <v>40916</v>
      </c>
      <c r="D51" s="9">
        <v>5.9575250528638414E-2</v>
      </c>
      <c r="E51">
        <v>11048</v>
      </c>
      <c r="F51">
        <v>398619</v>
      </c>
      <c r="G51" s="9">
        <v>2.6968244940402814E-2</v>
      </c>
      <c r="H51" s="5">
        <v>1.9134902596228099E-253</v>
      </c>
      <c r="I51" s="6">
        <v>2.2856700299519002</v>
      </c>
      <c r="J51" s="4" t="s">
        <v>69</v>
      </c>
    </row>
    <row r="52" spans="1:10" x14ac:dyDescent="0.2">
      <c r="A52" t="s">
        <v>319</v>
      </c>
      <c r="B52">
        <v>12139</v>
      </c>
      <c r="C52">
        <v>31369</v>
      </c>
      <c r="D52" s="9">
        <v>0.2790061597867059</v>
      </c>
      <c r="E52">
        <v>85664</v>
      </c>
      <c r="F52">
        <v>324003</v>
      </c>
      <c r="G52" s="9">
        <v>0.20910642058061793</v>
      </c>
      <c r="H52" s="5">
        <v>1.76344758381964E-235</v>
      </c>
      <c r="I52" s="6">
        <v>1.46363343262751</v>
      </c>
      <c r="J52" s="4" t="s">
        <v>123</v>
      </c>
    </row>
    <row r="53" spans="1:10" x14ac:dyDescent="0.2">
      <c r="A53" t="s">
        <v>197</v>
      </c>
      <c r="B53">
        <v>920</v>
      </c>
      <c r="C53">
        <v>42588</v>
      </c>
      <c r="D53" s="9">
        <v>2.1145536453066101E-2</v>
      </c>
      <c r="E53">
        <v>2069</v>
      </c>
      <c r="F53">
        <v>407598</v>
      </c>
      <c r="G53" s="9">
        <v>5.0504434089150459E-3</v>
      </c>
      <c r="H53" s="5">
        <v>2.8868397906985998E-230</v>
      </c>
      <c r="I53" s="6">
        <v>4.2559874033024698</v>
      </c>
      <c r="J53" s="4" t="s">
        <v>42</v>
      </c>
    </row>
    <row r="54" spans="1:10" x14ac:dyDescent="0.2">
      <c r="A54" t="s">
        <v>59</v>
      </c>
      <c r="B54">
        <v>1640</v>
      </c>
      <c r="C54">
        <v>41868</v>
      </c>
      <c r="D54" s="9">
        <v>3.7694217155465663E-2</v>
      </c>
      <c r="E54">
        <v>5757</v>
      </c>
      <c r="F54">
        <v>403910</v>
      </c>
      <c r="G54" s="9">
        <v>1.4052877092858346E-2</v>
      </c>
      <c r="H54" s="5">
        <v>4.3703415046851001E-229</v>
      </c>
      <c r="I54" s="6">
        <v>2.74818817824442</v>
      </c>
      <c r="J54" s="4" t="s">
        <v>42</v>
      </c>
    </row>
    <row r="55" spans="1:10" x14ac:dyDescent="0.2">
      <c r="A55" t="s">
        <v>351</v>
      </c>
      <c r="B55">
        <v>19485</v>
      </c>
      <c r="C55">
        <v>24023</v>
      </c>
      <c r="D55" s="9">
        <v>0.44784867150868807</v>
      </c>
      <c r="E55">
        <v>151467</v>
      </c>
      <c r="F55">
        <v>258200</v>
      </c>
      <c r="G55" s="9">
        <v>0.36973200184540128</v>
      </c>
      <c r="H55" s="5">
        <v>4.2352375190351096E-220</v>
      </c>
      <c r="I55" s="6">
        <v>1.3826054276047499</v>
      </c>
      <c r="J55" s="4" t="s">
        <v>87</v>
      </c>
    </row>
    <row r="56" spans="1:10" x14ac:dyDescent="0.2">
      <c r="A56" t="s">
        <v>308</v>
      </c>
      <c r="B56">
        <v>8459</v>
      </c>
      <c r="C56">
        <v>35049</v>
      </c>
      <c r="D56" s="9">
        <v>0.19442401397444148</v>
      </c>
      <c r="E56">
        <v>56575</v>
      </c>
      <c r="F56">
        <v>353092</v>
      </c>
      <c r="G56" s="9">
        <v>0.13809996899921156</v>
      </c>
      <c r="H56" s="5">
        <v>2.5607689761718399E-206</v>
      </c>
      <c r="I56" s="6">
        <v>1.5062797347987</v>
      </c>
      <c r="J56" s="4" t="s">
        <v>137</v>
      </c>
    </row>
    <row r="57" spans="1:10" x14ac:dyDescent="0.2">
      <c r="A57" t="s">
        <v>56</v>
      </c>
      <c r="B57">
        <v>659</v>
      </c>
      <c r="C57">
        <v>42849</v>
      </c>
      <c r="D57" s="9">
        <v>1.5146639698446263E-2</v>
      </c>
      <c r="E57">
        <v>1283</v>
      </c>
      <c r="F57">
        <v>408384</v>
      </c>
      <c r="G57" s="9">
        <v>3.1318119350594508E-3</v>
      </c>
      <c r="H57" s="5">
        <v>3.2997650001299702E-190</v>
      </c>
      <c r="I57" s="6">
        <v>4.8953997311275304</v>
      </c>
      <c r="J57" s="4" t="s">
        <v>42</v>
      </c>
    </row>
    <row r="58" spans="1:10" x14ac:dyDescent="0.2">
      <c r="A58" t="s">
        <v>204</v>
      </c>
      <c r="B58">
        <v>948</v>
      </c>
      <c r="C58">
        <v>42560</v>
      </c>
      <c r="D58" s="9">
        <v>2.1789096258159418E-2</v>
      </c>
      <c r="E58">
        <v>2695</v>
      </c>
      <c r="F58">
        <v>406972</v>
      </c>
      <c r="G58" s="9">
        <v>6.5785137684997814E-3</v>
      </c>
      <c r="H58" s="5">
        <v>2.8105711636134999E-180</v>
      </c>
      <c r="I58" s="6">
        <v>3.3636443931097899</v>
      </c>
      <c r="J58" s="4" t="s">
        <v>42</v>
      </c>
    </row>
    <row r="59" spans="1:10" x14ac:dyDescent="0.2">
      <c r="A59" t="s">
        <v>290</v>
      </c>
      <c r="B59">
        <v>5000</v>
      </c>
      <c r="C59">
        <v>38508</v>
      </c>
      <c r="D59" s="9">
        <v>0.1149213937666636</v>
      </c>
      <c r="E59">
        <v>30468</v>
      </c>
      <c r="F59">
        <v>379199</v>
      </c>
      <c r="G59" s="9">
        <v>7.4372600185028323E-2</v>
      </c>
      <c r="H59" s="5">
        <v>9.0378993349383796E-177</v>
      </c>
      <c r="I59" s="6">
        <v>1.6159961746626801</v>
      </c>
      <c r="J59" s="4" t="s">
        <v>179</v>
      </c>
    </row>
    <row r="60" spans="1:10" x14ac:dyDescent="0.2">
      <c r="A60" t="s">
        <v>265</v>
      </c>
      <c r="B60">
        <v>3192</v>
      </c>
      <c r="C60">
        <v>40316</v>
      </c>
      <c r="D60" s="9">
        <v>7.336581778063804E-2</v>
      </c>
      <c r="E60">
        <v>17115</v>
      </c>
      <c r="F60">
        <v>392552</v>
      </c>
      <c r="G60" s="9">
        <v>4.1777834192160954E-2</v>
      </c>
      <c r="H60" s="5">
        <v>6.7052621425414497E-174</v>
      </c>
      <c r="I60" s="6">
        <v>1.81590509270245</v>
      </c>
      <c r="J60" s="4" t="s">
        <v>42</v>
      </c>
    </row>
    <row r="61" spans="1:10" x14ac:dyDescent="0.2">
      <c r="A61" t="s">
        <v>260</v>
      </c>
      <c r="B61">
        <v>2967</v>
      </c>
      <c r="C61">
        <v>40541</v>
      </c>
      <c r="D61" s="9">
        <v>6.8194355061138176E-2</v>
      </c>
      <c r="E61">
        <v>15581</v>
      </c>
      <c r="F61">
        <v>394086</v>
      </c>
      <c r="G61" s="9">
        <v>3.8033329509089088E-2</v>
      </c>
      <c r="H61" s="5">
        <v>8.9904415679677897E-172</v>
      </c>
      <c r="I61" s="6">
        <v>1.85095651920025</v>
      </c>
      <c r="J61" s="4" t="s">
        <v>106</v>
      </c>
    </row>
    <row r="62" spans="1:10" x14ac:dyDescent="0.2">
      <c r="A62" t="s">
        <v>299</v>
      </c>
      <c r="B62">
        <v>5661</v>
      </c>
      <c r="C62">
        <v>37847</v>
      </c>
      <c r="D62" s="9">
        <v>0.13011400202261653</v>
      </c>
      <c r="E62">
        <v>35934</v>
      </c>
      <c r="F62">
        <v>373733</v>
      </c>
      <c r="G62" s="9">
        <v>8.7715144251306554E-2</v>
      </c>
      <c r="H62" s="5">
        <v>2.1264962418578401E-169</v>
      </c>
      <c r="I62" s="6">
        <v>1.5556621875072401</v>
      </c>
      <c r="J62" s="4" t="s">
        <v>11</v>
      </c>
    </row>
    <row r="63" spans="1:10" x14ac:dyDescent="0.2">
      <c r="A63" t="s">
        <v>273</v>
      </c>
      <c r="B63">
        <v>3562</v>
      </c>
      <c r="C63">
        <v>39946</v>
      </c>
      <c r="D63" s="9">
        <v>8.1870000919371147E-2</v>
      </c>
      <c r="E63">
        <v>19977</v>
      </c>
      <c r="F63">
        <v>389690</v>
      </c>
      <c r="G63" s="9">
        <v>4.8763996123680937E-2</v>
      </c>
      <c r="H63" s="5">
        <v>2.6578817687134201E-168</v>
      </c>
      <c r="I63" s="6">
        <v>1.73943540836352</v>
      </c>
      <c r="J63" s="4" t="s">
        <v>42</v>
      </c>
    </row>
    <row r="64" spans="1:10" x14ac:dyDescent="0.2">
      <c r="A64" t="s">
        <v>205</v>
      </c>
      <c r="B64">
        <v>841</v>
      </c>
      <c r="C64">
        <v>42667</v>
      </c>
      <c r="D64" s="9">
        <v>1.9329778431552817E-2</v>
      </c>
      <c r="E64">
        <v>2404</v>
      </c>
      <c r="F64">
        <v>407263</v>
      </c>
      <c r="G64" s="9">
        <v>5.8681807419196565E-3</v>
      </c>
      <c r="H64" s="5">
        <v>8.0678904796783895E-159</v>
      </c>
      <c r="I64" s="6">
        <v>3.3391966917314999</v>
      </c>
      <c r="J64" s="4" t="s">
        <v>42</v>
      </c>
    </row>
    <row r="65" spans="1:10" x14ac:dyDescent="0.2">
      <c r="A65" t="s">
        <v>259</v>
      </c>
      <c r="B65">
        <v>2627</v>
      </c>
      <c r="C65">
        <v>40881</v>
      </c>
      <c r="D65" s="9">
        <v>6.0379700285005056E-2</v>
      </c>
      <c r="E65">
        <v>13589</v>
      </c>
      <c r="F65">
        <v>396078</v>
      </c>
      <c r="G65" s="9">
        <v>3.3170843636416897E-2</v>
      </c>
      <c r="H65" s="5">
        <v>2.1831323158811399E-158</v>
      </c>
      <c r="I65" s="6">
        <v>1.87306990996675</v>
      </c>
      <c r="J65" s="4" t="s">
        <v>179</v>
      </c>
    </row>
    <row r="66" spans="1:10" x14ac:dyDescent="0.2">
      <c r="A66" t="s">
        <v>226</v>
      </c>
      <c r="B66">
        <v>1471</v>
      </c>
      <c r="C66">
        <v>42037</v>
      </c>
      <c r="D66" s="9">
        <v>3.3809874046152433E-2</v>
      </c>
      <c r="E66">
        <v>6009</v>
      </c>
      <c r="F66">
        <v>403658</v>
      </c>
      <c r="G66" s="9">
        <v>1.4668010847834949E-2</v>
      </c>
      <c r="H66" s="5">
        <v>1.9229542425575701E-155</v>
      </c>
      <c r="I66" s="6">
        <v>2.35060776218458</v>
      </c>
      <c r="J66" s="4" t="s">
        <v>69</v>
      </c>
    </row>
    <row r="67" spans="1:10" x14ac:dyDescent="0.2">
      <c r="A67" t="s">
        <v>287</v>
      </c>
      <c r="B67">
        <v>4247</v>
      </c>
      <c r="C67">
        <v>39261</v>
      </c>
      <c r="D67" s="9">
        <v>9.7614231865404064E-2</v>
      </c>
      <c r="E67">
        <v>25616</v>
      </c>
      <c r="F67">
        <v>384051</v>
      </c>
      <c r="G67" s="9">
        <v>6.2528834394764532E-2</v>
      </c>
      <c r="H67" s="5">
        <v>1.10488548579769E-154</v>
      </c>
      <c r="I67" s="6">
        <v>1.6217966489389299</v>
      </c>
      <c r="J67" s="4" t="s">
        <v>179</v>
      </c>
    </row>
    <row r="68" spans="1:10" x14ac:dyDescent="0.2">
      <c r="A68" t="s">
        <v>75</v>
      </c>
      <c r="B68">
        <v>959</v>
      </c>
      <c r="C68">
        <v>42549</v>
      </c>
      <c r="D68" s="9">
        <v>2.2041923324446079E-2</v>
      </c>
      <c r="E68">
        <v>3082</v>
      </c>
      <c r="F68">
        <v>406585</v>
      </c>
      <c r="G68" s="9">
        <v>7.5231834636424215E-3</v>
      </c>
      <c r="H68" s="5">
        <v>1.6834174438199099E-153</v>
      </c>
      <c r="I68" s="6">
        <v>2.9732283084866999</v>
      </c>
      <c r="J68" s="4" t="s">
        <v>69</v>
      </c>
    </row>
    <row r="69" spans="1:10" x14ac:dyDescent="0.2">
      <c r="A69" t="s">
        <v>370</v>
      </c>
      <c r="B69">
        <v>25944</v>
      </c>
      <c r="C69">
        <v>17564</v>
      </c>
      <c r="D69" s="9">
        <v>0.59630412797646415</v>
      </c>
      <c r="E69">
        <v>217343</v>
      </c>
      <c r="F69">
        <v>192324</v>
      </c>
      <c r="G69" s="9">
        <v>0.53053577661857065</v>
      </c>
      <c r="H69" s="5">
        <v>6.3897848220290302E-152</v>
      </c>
      <c r="I69" s="6">
        <v>1.3070732286140501</v>
      </c>
      <c r="J69" s="4" t="s">
        <v>174</v>
      </c>
    </row>
    <row r="70" spans="1:10" x14ac:dyDescent="0.2">
      <c r="A70" t="s">
        <v>268</v>
      </c>
      <c r="B70">
        <v>2835</v>
      </c>
      <c r="C70">
        <v>40673</v>
      </c>
      <c r="D70" s="9">
        <v>6.516043026569826E-2</v>
      </c>
      <c r="E70">
        <v>15583</v>
      </c>
      <c r="F70">
        <v>394084</v>
      </c>
      <c r="G70" s="9">
        <v>3.8038211523017472E-2</v>
      </c>
      <c r="H70" s="5">
        <v>5.7543637615857398E-142</v>
      </c>
      <c r="I70" s="6">
        <v>1.76272000036065</v>
      </c>
      <c r="J70" s="4" t="s">
        <v>42</v>
      </c>
    </row>
    <row r="71" spans="1:10" x14ac:dyDescent="0.2">
      <c r="A71" t="s">
        <v>198</v>
      </c>
      <c r="B71">
        <v>646</v>
      </c>
      <c r="C71">
        <v>42862</v>
      </c>
      <c r="D71" s="9">
        <v>1.4847844074652937E-2</v>
      </c>
      <c r="E71">
        <v>1680</v>
      </c>
      <c r="F71">
        <v>407987</v>
      </c>
      <c r="G71" s="9">
        <v>4.1008916998440193E-3</v>
      </c>
      <c r="H71" s="5">
        <v>1.3890404845018501E-137</v>
      </c>
      <c r="I71" s="6">
        <v>3.6600726620574902</v>
      </c>
      <c r="J71" s="4" t="s">
        <v>42</v>
      </c>
    </row>
    <row r="72" spans="1:10" x14ac:dyDescent="0.2">
      <c r="A72" t="s">
        <v>256</v>
      </c>
      <c r="B72">
        <v>2188</v>
      </c>
      <c r="C72">
        <v>41320</v>
      </c>
      <c r="D72" s="9">
        <v>5.0289601912291995E-2</v>
      </c>
      <c r="E72">
        <v>11173</v>
      </c>
      <c r="F72">
        <v>398494</v>
      </c>
      <c r="G72" s="9">
        <v>2.7273370810926924E-2</v>
      </c>
      <c r="H72" s="5">
        <v>2.4950734454128301E-136</v>
      </c>
      <c r="I72" s="6">
        <v>1.8886821749792699</v>
      </c>
      <c r="J72" s="4" t="s">
        <v>69</v>
      </c>
    </row>
    <row r="73" spans="1:10" x14ac:dyDescent="0.2">
      <c r="A73" t="s">
        <v>199</v>
      </c>
      <c r="B73">
        <v>635</v>
      </c>
      <c r="C73">
        <v>42873</v>
      </c>
      <c r="D73" s="9">
        <v>1.4595017008366278E-2</v>
      </c>
      <c r="E73">
        <v>1680</v>
      </c>
      <c r="F73">
        <v>407987</v>
      </c>
      <c r="G73" s="9">
        <v>4.1008916998440193E-3</v>
      </c>
      <c r="H73" s="5">
        <v>1.7357007554187901E-132</v>
      </c>
      <c r="I73" s="6">
        <v>3.5968660820517702</v>
      </c>
      <c r="J73" s="4" t="s">
        <v>42</v>
      </c>
    </row>
    <row r="74" spans="1:10" x14ac:dyDescent="0.2">
      <c r="A74" t="s">
        <v>390</v>
      </c>
      <c r="B74">
        <v>24802</v>
      </c>
      <c r="C74">
        <v>18706</v>
      </c>
      <c r="D74" s="9">
        <v>0.57005608164015809</v>
      </c>
      <c r="E74">
        <v>208601</v>
      </c>
      <c r="F74">
        <v>201066</v>
      </c>
      <c r="G74" s="9">
        <v>0.50919649373759668</v>
      </c>
      <c r="H74" s="5">
        <v>2.4619991042642699E-129</v>
      </c>
      <c r="I74" s="6">
        <v>1.2779870514742799</v>
      </c>
      <c r="J74" s="4" t="s">
        <v>174</v>
      </c>
    </row>
    <row r="75" spans="1:10" x14ac:dyDescent="0.2">
      <c r="A75" t="s">
        <v>373</v>
      </c>
      <c r="B75">
        <v>31924</v>
      </c>
      <c r="C75">
        <v>11584</v>
      </c>
      <c r="D75" s="9">
        <v>0.73375011492139375</v>
      </c>
      <c r="E75">
        <v>278246</v>
      </c>
      <c r="F75">
        <v>131421</v>
      </c>
      <c r="G75" s="9">
        <v>0.67920042375880896</v>
      </c>
      <c r="H75" s="5">
        <v>3.8084088041596498E-123</v>
      </c>
      <c r="I75" s="6">
        <v>1.3016572928646499</v>
      </c>
      <c r="J75" s="4" t="s">
        <v>157</v>
      </c>
    </row>
    <row r="76" spans="1:10" x14ac:dyDescent="0.2">
      <c r="A76" t="s">
        <v>366</v>
      </c>
      <c r="B76">
        <v>11825</v>
      </c>
      <c r="C76">
        <v>31683</v>
      </c>
      <c r="D76" s="9">
        <v>0.27178909625815945</v>
      </c>
      <c r="E76">
        <v>90775</v>
      </c>
      <c r="F76">
        <v>318892</v>
      </c>
      <c r="G76" s="9">
        <v>0.22158240717460767</v>
      </c>
      <c r="H76" s="5">
        <v>1.8783365932264102E-120</v>
      </c>
      <c r="I76" s="6">
        <v>1.3111484645648499</v>
      </c>
      <c r="J76" s="4" t="s">
        <v>174</v>
      </c>
    </row>
    <row r="77" spans="1:10" x14ac:dyDescent="0.2">
      <c r="A77" t="s">
        <v>36</v>
      </c>
      <c r="B77">
        <v>7221</v>
      </c>
      <c r="C77">
        <v>36287</v>
      </c>
      <c r="D77" s="9">
        <v>0.16596947687781557</v>
      </c>
      <c r="E77">
        <v>51489</v>
      </c>
      <c r="F77">
        <v>358178</v>
      </c>
      <c r="G77" s="9">
        <v>0.12568500757932663</v>
      </c>
      <c r="H77" s="5">
        <v>1.8556882058454602E-117</v>
      </c>
      <c r="I77" s="6">
        <v>1.3842988363180699</v>
      </c>
      <c r="J77" s="4" t="s">
        <v>11</v>
      </c>
    </row>
    <row r="78" spans="1:10" x14ac:dyDescent="0.2">
      <c r="A78" t="s">
        <v>239</v>
      </c>
      <c r="B78">
        <v>1423</v>
      </c>
      <c r="C78">
        <v>42085</v>
      </c>
      <c r="D78" s="9">
        <v>3.2706628665992464E-2</v>
      </c>
      <c r="E78">
        <v>6612</v>
      </c>
      <c r="F78">
        <v>403055</v>
      </c>
      <c r="G78" s="9">
        <v>1.613993804724325E-2</v>
      </c>
      <c r="H78" s="5">
        <v>4.0422887465908898E-113</v>
      </c>
      <c r="I78" s="6">
        <v>2.06115068947748</v>
      </c>
      <c r="J78" s="4" t="s">
        <v>42</v>
      </c>
    </row>
    <row r="79" spans="1:10" x14ac:dyDescent="0.2">
      <c r="A79" t="s">
        <v>177</v>
      </c>
      <c r="B79">
        <v>924</v>
      </c>
      <c r="C79">
        <v>42584</v>
      </c>
      <c r="D79" s="9">
        <v>2.1237473568079434E-2</v>
      </c>
      <c r="E79">
        <v>3530</v>
      </c>
      <c r="F79">
        <v>406137</v>
      </c>
      <c r="G79" s="9">
        <v>8.6167545836008264E-3</v>
      </c>
      <c r="H79" s="5">
        <v>3.7721602946294599E-111</v>
      </c>
      <c r="I79" s="6">
        <v>2.4964458508797698</v>
      </c>
      <c r="J79" s="4" t="s">
        <v>174</v>
      </c>
    </row>
    <row r="80" spans="1:10" x14ac:dyDescent="0.2">
      <c r="A80" t="s">
        <v>360</v>
      </c>
      <c r="B80">
        <v>8834</v>
      </c>
      <c r="C80">
        <v>34674</v>
      </c>
      <c r="D80" s="9">
        <v>0.20304311850694126</v>
      </c>
      <c r="E80">
        <v>65728</v>
      </c>
      <c r="F80">
        <v>343939</v>
      </c>
      <c r="G80" s="9">
        <v>0.16044250574246888</v>
      </c>
      <c r="H80" s="5">
        <v>2.5332470673449998E-109</v>
      </c>
      <c r="I80" s="6">
        <v>1.3331650742393899</v>
      </c>
      <c r="J80" s="4" t="s">
        <v>123</v>
      </c>
    </row>
    <row r="81" spans="1:10" x14ac:dyDescent="0.2">
      <c r="A81" t="s">
        <v>348</v>
      </c>
      <c r="B81">
        <v>6541</v>
      </c>
      <c r="C81">
        <v>36967</v>
      </c>
      <c r="D81" s="9">
        <v>0.15034016732554933</v>
      </c>
      <c r="E81">
        <v>46401</v>
      </c>
      <c r="F81">
        <v>363266</v>
      </c>
      <c r="G81" s="9">
        <v>0.11326516414551331</v>
      </c>
      <c r="H81" s="5">
        <v>1.37192391795616E-108</v>
      </c>
      <c r="I81" s="6">
        <v>1.38524428245361</v>
      </c>
      <c r="J81" s="4" t="s">
        <v>179</v>
      </c>
    </row>
    <row r="82" spans="1:10" x14ac:dyDescent="0.2">
      <c r="A82" t="s">
        <v>189</v>
      </c>
      <c r="B82">
        <v>286</v>
      </c>
      <c r="C82">
        <v>43222</v>
      </c>
      <c r="D82" s="9">
        <v>6.5735037234531581E-3</v>
      </c>
      <c r="E82">
        <v>412</v>
      </c>
      <c r="F82">
        <v>409255</v>
      </c>
      <c r="G82" s="9">
        <v>1.0056948692474619E-3</v>
      </c>
      <c r="H82" s="5">
        <v>2.11622496159894E-106</v>
      </c>
      <c r="I82" s="6">
        <v>6.57272098048609</v>
      </c>
      <c r="J82" s="4" t="s">
        <v>42</v>
      </c>
    </row>
    <row r="83" spans="1:10" x14ac:dyDescent="0.2">
      <c r="A83" t="s">
        <v>252</v>
      </c>
      <c r="B83">
        <v>1601</v>
      </c>
      <c r="C83">
        <v>41907</v>
      </c>
      <c r="D83" s="9">
        <v>3.6797830284085682E-2</v>
      </c>
      <c r="E83">
        <v>8088</v>
      </c>
      <c r="F83">
        <v>401579</v>
      </c>
      <c r="G83" s="9">
        <v>1.9742864326391923E-2</v>
      </c>
      <c r="H83" s="5">
        <v>2.12908093122101E-102</v>
      </c>
      <c r="I83" s="6">
        <v>1.8969427732136299</v>
      </c>
      <c r="J83" s="4" t="s">
        <v>179</v>
      </c>
    </row>
    <row r="84" spans="1:10" x14ac:dyDescent="0.2">
      <c r="A84" t="s">
        <v>201</v>
      </c>
      <c r="B84">
        <v>489</v>
      </c>
      <c r="C84">
        <v>43019</v>
      </c>
      <c r="D84" s="9">
        <v>1.1239312310379701E-2</v>
      </c>
      <c r="E84">
        <v>1306</v>
      </c>
      <c r="F84">
        <v>408361</v>
      </c>
      <c r="G84" s="9">
        <v>3.1879550952358866E-3</v>
      </c>
      <c r="H84" s="5">
        <v>3.6566276027006601E-101</v>
      </c>
      <c r="I84" s="6">
        <v>3.5542422400359701</v>
      </c>
      <c r="J84" s="4" t="s">
        <v>42</v>
      </c>
    </row>
    <row r="85" spans="1:10" x14ac:dyDescent="0.2">
      <c r="A85" t="s">
        <v>274</v>
      </c>
      <c r="B85">
        <v>2132</v>
      </c>
      <c r="C85">
        <v>41376</v>
      </c>
      <c r="D85" s="9">
        <v>4.9002482302105362E-2</v>
      </c>
      <c r="E85">
        <v>11893</v>
      </c>
      <c r="F85">
        <v>397774</v>
      </c>
      <c r="G85" s="9">
        <v>2.903089582514579E-2</v>
      </c>
      <c r="H85" s="5">
        <v>7.5023756763161395E-101</v>
      </c>
      <c r="I85" s="6">
        <v>1.7233839732713301</v>
      </c>
      <c r="J85" s="4" t="s">
        <v>174</v>
      </c>
    </row>
    <row r="86" spans="1:10" x14ac:dyDescent="0.2">
      <c r="A86" t="s">
        <v>214</v>
      </c>
      <c r="B86">
        <v>708</v>
      </c>
      <c r="C86">
        <v>42800</v>
      </c>
      <c r="D86" s="9">
        <v>1.6272869357359564E-2</v>
      </c>
      <c r="E86">
        <v>2460</v>
      </c>
      <c r="F86">
        <v>407207</v>
      </c>
      <c r="G86" s="9">
        <v>6.0048771319144573E-3</v>
      </c>
      <c r="H86" s="5">
        <v>1.9348265565031599E-100</v>
      </c>
      <c r="I86" s="6">
        <v>2.7382077387929802</v>
      </c>
      <c r="J86" s="4" t="s">
        <v>69</v>
      </c>
    </row>
    <row r="87" spans="1:10" x14ac:dyDescent="0.2">
      <c r="A87" t="s">
        <v>51</v>
      </c>
      <c r="B87">
        <v>1471</v>
      </c>
      <c r="C87">
        <v>42037</v>
      </c>
      <c r="D87" s="9">
        <v>3.3809874046152433E-2</v>
      </c>
      <c r="E87">
        <v>7284</v>
      </c>
      <c r="F87">
        <v>402383</v>
      </c>
      <c r="G87" s="9">
        <v>1.7780294727180856E-2</v>
      </c>
      <c r="H87" s="5">
        <v>2.64704330663773E-99</v>
      </c>
      <c r="I87" s="6">
        <v>1.93314080498564</v>
      </c>
      <c r="J87" s="4" t="s">
        <v>42</v>
      </c>
    </row>
    <row r="88" spans="1:10" x14ac:dyDescent="0.2">
      <c r="A88" t="s">
        <v>271</v>
      </c>
      <c r="B88">
        <v>1986</v>
      </c>
      <c r="C88">
        <v>41522</v>
      </c>
      <c r="D88" s="9">
        <v>4.5646777604118782E-2</v>
      </c>
      <c r="E88">
        <v>10932</v>
      </c>
      <c r="F88">
        <v>398735</v>
      </c>
      <c r="G88" s="9">
        <v>2.6685088132556441E-2</v>
      </c>
      <c r="H88" s="5">
        <v>4.33791032532795E-98</v>
      </c>
      <c r="I88" s="6">
        <v>1.7445532774660799</v>
      </c>
      <c r="J88" s="4" t="s">
        <v>106</v>
      </c>
    </row>
    <row r="89" spans="1:10" x14ac:dyDescent="0.2">
      <c r="A89" t="s">
        <v>301</v>
      </c>
      <c r="B89">
        <v>3140</v>
      </c>
      <c r="C89">
        <v>40368</v>
      </c>
      <c r="D89" s="9">
        <v>7.2170635285464746E-2</v>
      </c>
      <c r="E89">
        <v>19657</v>
      </c>
      <c r="F89">
        <v>390010</v>
      </c>
      <c r="G89" s="9">
        <v>4.7982873895139222E-2</v>
      </c>
      <c r="H89" s="5">
        <v>3.7721733938093896E-96</v>
      </c>
      <c r="I89" s="6">
        <v>1.54328993757027</v>
      </c>
      <c r="J89" s="4" t="s">
        <v>69</v>
      </c>
    </row>
    <row r="90" spans="1:10" x14ac:dyDescent="0.2">
      <c r="A90" t="s">
        <v>401</v>
      </c>
      <c r="B90">
        <v>11912</v>
      </c>
      <c r="C90">
        <v>31596</v>
      </c>
      <c r="D90" s="9">
        <v>0.27378872850969938</v>
      </c>
      <c r="E90">
        <v>93925</v>
      </c>
      <c r="F90">
        <v>315742</v>
      </c>
      <c r="G90" s="9">
        <v>0.2292715791118152</v>
      </c>
      <c r="H90" s="5">
        <v>1.3092385649178401E-93</v>
      </c>
      <c r="I90" s="6">
        <v>1.26737605577558</v>
      </c>
      <c r="J90" s="4" t="s">
        <v>106</v>
      </c>
    </row>
    <row r="91" spans="1:10" x14ac:dyDescent="0.2">
      <c r="A91" t="s">
        <v>196</v>
      </c>
      <c r="B91">
        <v>367</v>
      </c>
      <c r="C91">
        <v>43141</v>
      </c>
      <c r="D91" s="9">
        <v>8.4352303024731092E-3</v>
      </c>
      <c r="E91">
        <v>817</v>
      </c>
      <c r="F91">
        <v>408850</v>
      </c>
      <c r="G91" s="9">
        <v>1.9943026897455739E-3</v>
      </c>
      <c r="H91" s="5">
        <v>1.5250560179496E-93</v>
      </c>
      <c r="I91" s="6">
        <v>4.2574308745845597</v>
      </c>
      <c r="J91" s="4" t="s">
        <v>42</v>
      </c>
    </row>
    <row r="92" spans="1:10" x14ac:dyDescent="0.2">
      <c r="A92" t="s">
        <v>302</v>
      </c>
      <c r="B92">
        <v>3080</v>
      </c>
      <c r="C92">
        <v>40428</v>
      </c>
      <c r="D92" s="9">
        <v>7.0791578560264773E-2</v>
      </c>
      <c r="E92">
        <v>19357</v>
      </c>
      <c r="F92">
        <v>390310</v>
      </c>
      <c r="G92" s="9">
        <v>4.725057180588136E-2</v>
      </c>
      <c r="H92" s="5">
        <v>1.2564328087632399E-92</v>
      </c>
      <c r="I92" s="6">
        <v>1.5361641895042999</v>
      </c>
      <c r="J92" s="4" t="s">
        <v>42</v>
      </c>
    </row>
    <row r="93" spans="1:10" x14ac:dyDescent="0.2">
      <c r="A93" t="s">
        <v>223</v>
      </c>
      <c r="B93">
        <v>811</v>
      </c>
      <c r="C93">
        <v>42697</v>
      </c>
      <c r="D93" s="9">
        <v>1.8640250068952837E-2</v>
      </c>
      <c r="E93">
        <v>3202</v>
      </c>
      <c r="F93">
        <v>406465</v>
      </c>
      <c r="G93" s="9">
        <v>7.8161042993455665E-3</v>
      </c>
      <c r="H93" s="5">
        <v>8.4684136634563705E-92</v>
      </c>
      <c r="I93" s="6">
        <v>2.4113067183251502</v>
      </c>
      <c r="J93" s="4" t="s">
        <v>69</v>
      </c>
    </row>
    <row r="94" spans="1:10" x14ac:dyDescent="0.2">
      <c r="A94" t="s">
        <v>322</v>
      </c>
      <c r="B94">
        <v>3891</v>
      </c>
      <c r="C94">
        <v>39617</v>
      </c>
      <c r="D94" s="9">
        <v>8.9431828629217613E-2</v>
      </c>
      <c r="E94">
        <v>25859</v>
      </c>
      <c r="F94">
        <v>383808</v>
      </c>
      <c r="G94" s="9">
        <v>6.3121999087063396E-2</v>
      </c>
      <c r="H94" s="5">
        <v>2.6826019119573601E-90</v>
      </c>
      <c r="I94" s="6">
        <v>1.45773982161435</v>
      </c>
      <c r="J94" s="4" t="s">
        <v>179</v>
      </c>
    </row>
    <row r="95" spans="1:10" x14ac:dyDescent="0.2">
      <c r="A95" t="s">
        <v>68</v>
      </c>
      <c r="B95">
        <v>1087</v>
      </c>
      <c r="C95">
        <v>42421</v>
      </c>
      <c r="D95" s="9">
        <v>2.4983911004872666E-2</v>
      </c>
      <c r="E95">
        <v>5049</v>
      </c>
      <c r="F95">
        <v>404618</v>
      </c>
      <c r="G95" s="9">
        <v>1.2324644162209795E-2</v>
      </c>
      <c r="H95" s="5">
        <v>1.7603087107057199E-86</v>
      </c>
      <c r="I95" s="6">
        <v>2.05347592769462</v>
      </c>
      <c r="J95" s="4" t="s">
        <v>42</v>
      </c>
    </row>
    <row r="96" spans="1:10" x14ac:dyDescent="0.2">
      <c r="A96" t="s">
        <v>398</v>
      </c>
      <c r="B96">
        <v>10095</v>
      </c>
      <c r="C96">
        <v>33413</v>
      </c>
      <c r="D96" s="9">
        <v>0.2320262940148938</v>
      </c>
      <c r="E96">
        <v>78705</v>
      </c>
      <c r="F96">
        <v>330962</v>
      </c>
      <c r="G96" s="9">
        <v>0.19211945311679973</v>
      </c>
      <c r="H96" s="5">
        <v>3.6095073996215798E-85</v>
      </c>
      <c r="I96" s="6">
        <v>1.2704756297019599</v>
      </c>
      <c r="J96" s="4" t="s">
        <v>137</v>
      </c>
    </row>
    <row r="97" spans="1:11" x14ac:dyDescent="0.2">
      <c r="A97" t="s">
        <v>79</v>
      </c>
      <c r="B97">
        <v>678</v>
      </c>
      <c r="C97">
        <v>42830</v>
      </c>
      <c r="D97" s="9">
        <v>1.5583340994759585E-2</v>
      </c>
      <c r="E97">
        <v>2536</v>
      </c>
      <c r="F97">
        <v>407131</v>
      </c>
      <c r="G97" s="9">
        <v>6.1903936611931156E-3</v>
      </c>
      <c r="H97" s="5">
        <v>5.4332792532690905E-85</v>
      </c>
      <c r="I97" s="6">
        <v>2.5413549643792699</v>
      </c>
      <c r="J97" s="4" t="s">
        <v>69</v>
      </c>
    </row>
    <row r="98" spans="1:11" x14ac:dyDescent="0.2">
      <c r="A98" t="s">
        <v>304</v>
      </c>
      <c r="B98">
        <v>2903</v>
      </c>
      <c r="C98">
        <v>40605</v>
      </c>
      <c r="D98" s="9">
        <v>6.6723361220924884E-2</v>
      </c>
      <c r="E98">
        <v>18373</v>
      </c>
      <c r="F98">
        <v>391294</v>
      </c>
      <c r="G98" s="9">
        <v>4.4848620953115578E-2</v>
      </c>
      <c r="H98" s="5">
        <v>1.88473940356824E-84</v>
      </c>
      <c r="I98" s="6">
        <v>1.5226081466610799</v>
      </c>
      <c r="J98" s="4" t="s">
        <v>179</v>
      </c>
    </row>
    <row r="99" spans="1:11" x14ac:dyDescent="0.2">
      <c r="A99" t="s">
        <v>331</v>
      </c>
      <c r="B99">
        <v>3904</v>
      </c>
      <c r="C99">
        <v>39604</v>
      </c>
      <c r="D99" s="9">
        <v>8.973062425301094E-2</v>
      </c>
      <c r="E99">
        <v>26325</v>
      </c>
      <c r="F99">
        <v>383342</v>
      </c>
      <c r="G99" s="9">
        <v>6.4259508332377271E-2</v>
      </c>
      <c r="H99" s="5">
        <v>6.6075427455269802E-84</v>
      </c>
      <c r="I99" s="6">
        <v>1.43544640240977</v>
      </c>
      <c r="J99" s="4" t="s">
        <v>137</v>
      </c>
    </row>
    <row r="100" spans="1:11" x14ac:dyDescent="0.2">
      <c r="A100" t="s">
        <v>444</v>
      </c>
      <c r="B100">
        <v>20559</v>
      </c>
      <c r="C100">
        <v>22949</v>
      </c>
      <c r="D100" s="9">
        <v>0.47253378688976738</v>
      </c>
      <c r="E100">
        <v>173926</v>
      </c>
      <c r="F100">
        <v>235741</v>
      </c>
      <c r="G100" s="9">
        <v>0.42455457725420892</v>
      </c>
      <c r="H100" s="5">
        <v>7.4638887112463101E-82</v>
      </c>
      <c r="I100" s="6">
        <v>1.2142444832128501</v>
      </c>
      <c r="J100" s="4" t="s">
        <v>106</v>
      </c>
    </row>
    <row r="101" spans="1:11" x14ac:dyDescent="0.2">
      <c r="A101" t="s">
        <v>317</v>
      </c>
      <c r="B101">
        <v>3126</v>
      </c>
      <c r="C101">
        <v>40382</v>
      </c>
      <c r="D101" s="9">
        <v>7.1848855382918089E-2</v>
      </c>
      <c r="E101">
        <v>20391</v>
      </c>
      <c r="F101">
        <v>389276</v>
      </c>
      <c r="G101" s="9">
        <v>4.9774573006856788E-2</v>
      </c>
      <c r="H101" s="5">
        <v>5.0412159226287101E-79</v>
      </c>
      <c r="I101" s="6">
        <v>1.47780797283054</v>
      </c>
      <c r="J101" s="4" t="s">
        <v>151</v>
      </c>
    </row>
    <row r="102" spans="1:11" ht="17" customHeight="1" x14ac:dyDescent="0.2">
      <c r="A102" t="s">
        <v>341</v>
      </c>
      <c r="B102">
        <v>3970</v>
      </c>
      <c r="C102">
        <v>39538</v>
      </c>
      <c r="D102" s="9">
        <v>9.1247586650730905E-2</v>
      </c>
      <c r="E102">
        <v>27143</v>
      </c>
      <c r="F102">
        <v>382524</v>
      </c>
      <c r="G102" s="9">
        <v>6.625625202908704E-2</v>
      </c>
      <c r="H102" s="5">
        <v>5.4481520980281502E-79</v>
      </c>
      <c r="I102" s="6">
        <v>1.4150604411188901</v>
      </c>
      <c r="J102" s="4" t="s">
        <v>179</v>
      </c>
    </row>
    <row r="103" spans="1:11" x14ac:dyDescent="0.2">
      <c r="A103" t="s">
        <v>324</v>
      </c>
      <c r="B103">
        <v>3414</v>
      </c>
      <c r="C103">
        <v>40094</v>
      </c>
      <c r="D103" s="7">
        <v>7.8468327663877901E-2</v>
      </c>
      <c r="E103">
        <v>22687</v>
      </c>
      <c r="F103">
        <v>386980</v>
      </c>
      <c r="G103" s="7">
        <v>5.5379124996643617E-2</v>
      </c>
      <c r="H103" s="5">
        <v>8.5507411532470199E-79</v>
      </c>
      <c r="I103" s="6">
        <v>1.45242444715198</v>
      </c>
      <c r="J103" s="4" t="s">
        <v>106</v>
      </c>
    </row>
    <row r="104" spans="1:11" x14ac:dyDescent="0.2">
      <c r="A104" t="s">
        <v>242</v>
      </c>
      <c r="B104">
        <v>1003</v>
      </c>
      <c r="C104">
        <v>42505</v>
      </c>
      <c r="D104" s="9">
        <v>2.3053231589592719E-2</v>
      </c>
      <c r="E104">
        <v>4707</v>
      </c>
      <c r="F104">
        <v>404960</v>
      </c>
      <c r="G104" s="9">
        <v>1.1489819780455834E-2</v>
      </c>
      <c r="H104" s="5">
        <v>8.1208051912365003E-78</v>
      </c>
      <c r="I104" s="6">
        <v>2.0301648063274902</v>
      </c>
      <c r="J104" s="4" t="s">
        <v>42</v>
      </c>
    </row>
    <row r="105" spans="1:11" x14ac:dyDescent="0.2">
      <c r="A105" t="s">
        <v>452</v>
      </c>
      <c r="B105">
        <v>21709</v>
      </c>
      <c r="C105">
        <v>21799</v>
      </c>
      <c r="D105" s="9">
        <v>0.49896570745610003</v>
      </c>
      <c r="E105">
        <v>185293</v>
      </c>
      <c r="F105">
        <v>224374</v>
      </c>
      <c r="G105" s="9">
        <v>0.45230150341618924</v>
      </c>
      <c r="H105" s="5">
        <v>9.0351583800280196E-77</v>
      </c>
      <c r="I105" s="6">
        <v>1.2059101480635599</v>
      </c>
      <c r="J105" s="4" t="s">
        <v>120</v>
      </c>
    </row>
    <row r="106" spans="1:11" x14ac:dyDescent="0.2">
      <c r="A106" t="s">
        <v>130</v>
      </c>
      <c r="B106">
        <v>10021</v>
      </c>
      <c r="C106">
        <v>33487</v>
      </c>
      <c r="D106" s="9">
        <v>0.23032545738714719</v>
      </c>
      <c r="E106">
        <v>78869</v>
      </c>
      <c r="F106">
        <v>330798</v>
      </c>
      <c r="G106" s="9">
        <v>0.19251977825892699</v>
      </c>
      <c r="H106" s="5">
        <v>1.03932173687232E-76</v>
      </c>
      <c r="I106" s="6">
        <v>1.25513680363381</v>
      </c>
      <c r="J106" s="4" t="s">
        <v>123</v>
      </c>
    </row>
    <row r="107" spans="1:11" x14ac:dyDescent="0.2">
      <c r="A107" t="s">
        <v>207</v>
      </c>
      <c r="B107">
        <v>431</v>
      </c>
      <c r="C107">
        <v>43077</v>
      </c>
      <c r="D107" s="9">
        <v>9.9062241426864026E-3</v>
      </c>
      <c r="E107">
        <v>1297</v>
      </c>
      <c r="F107">
        <v>408370</v>
      </c>
      <c r="G107" s="9">
        <v>3.165986032558151E-3</v>
      </c>
      <c r="H107" s="5">
        <v>1.4936555720720399E-76</v>
      </c>
      <c r="I107" s="6">
        <v>3.1503914445092298</v>
      </c>
      <c r="J107" s="4" t="s">
        <v>87</v>
      </c>
    </row>
    <row r="108" spans="1:11" x14ac:dyDescent="0.2">
      <c r="A108" t="s">
        <v>211</v>
      </c>
      <c r="B108">
        <v>466</v>
      </c>
      <c r="C108">
        <v>43042</v>
      </c>
      <c r="D108" s="9">
        <v>1.0710673899053048E-2</v>
      </c>
      <c r="E108">
        <v>1500</v>
      </c>
      <c r="F108">
        <v>408167</v>
      </c>
      <c r="G108" s="9">
        <v>3.6615104462893035E-3</v>
      </c>
      <c r="H108" s="5">
        <v>5.0905499576032396E-75</v>
      </c>
      <c r="I108" s="6">
        <v>2.9459429548658802</v>
      </c>
      <c r="J108" s="4" t="s">
        <v>42</v>
      </c>
    </row>
    <row r="109" spans="1:11" x14ac:dyDescent="0.2">
      <c r="A109" t="s">
        <v>394</v>
      </c>
      <c r="B109">
        <v>8115</v>
      </c>
      <c r="C109">
        <v>35393</v>
      </c>
      <c r="D109" s="9">
        <v>0.18651742208329503</v>
      </c>
      <c r="E109">
        <v>62557</v>
      </c>
      <c r="F109">
        <v>347110</v>
      </c>
      <c r="G109" s="9">
        <v>0.15270207265901328</v>
      </c>
      <c r="H109" s="5">
        <v>4.6781228292884297E-73</v>
      </c>
      <c r="I109" s="6">
        <v>1.27221924935382</v>
      </c>
      <c r="J109" s="4" t="s">
        <v>151</v>
      </c>
    </row>
    <row r="110" spans="1:11" x14ac:dyDescent="0.2">
      <c r="A110" t="s">
        <v>422</v>
      </c>
      <c r="B110">
        <v>11326</v>
      </c>
      <c r="C110">
        <v>32182</v>
      </c>
      <c r="D110" s="9">
        <v>0.26031994116024637</v>
      </c>
      <c r="E110">
        <v>90995</v>
      </c>
      <c r="F110">
        <v>318672</v>
      </c>
      <c r="G110" s="9">
        <v>0.2221194287067301</v>
      </c>
      <c r="H110" s="5">
        <v>2.90082848286378E-71</v>
      </c>
      <c r="I110" s="6">
        <v>1.23252696200342</v>
      </c>
      <c r="J110" s="4" t="s">
        <v>174</v>
      </c>
    </row>
    <row r="111" spans="1:11" x14ac:dyDescent="0.2">
      <c r="A111" t="s">
        <v>359</v>
      </c>
      <c r="B111">
        <v>39298</v>
      </c>
      <c r="C111">
        <v>4210</v>
      </c>
      <c r="D111" s="9">
        <v>0.90323618644846926</v>
      </c>
      <c r="E111">
        <v>358297</v>
      </c>
      <c r="F111">
        <v>51370</v>
      </c>
      <c r="G111" s="9">
        <v>0.87460547224941232</v>
      </c>
      <c r="H111" s="5">
        <v>4.8170949492895E-71</v>
      </c>
      <c r="I111" s="6">
        <v>1.33829865603256</v>
      </c>
      <c r="J111" s="4" t="s">
        <v>106</v>
      </c>
      <c r="K111" t="s">
        <v>759</v>
      </c>
    </row>
    <row r="112" spans="1:11" x14ac:dyDescent="0.2">
      <c r="A112" t="s">
        <v>288</v>
      </c>
      <c r="B112">
        <v>1835</v>
      </c>
      <c r="C112">
        <v>41673</v>
      </c>
      <c r="D112" s="9">
        <v>4.2176151512365541E-2</v>
      </c>
      <c r="E112">
        <v>10853</v>
      </c>
      <c r="F112">
        <v>398814</v>
      </c>
      <c r="G112" s="9">
        <v>2.6492248582385206E-2</v>
      </c>
      <c r="H112" s="5">
        <v>2.8811551395606799E-70</v>
      </c>
      <c r="I112" s="6">
        <v>1.61807628048435</v>
      </c>
      <c r="J112" s="4" t="s">
        <v>179</v>
      </c>
    </row>
    <row r="113" spans="1:10" x14ac:dyDescent="0.2">
      <c r="A113" t="s">
        <v>441</v>
      </c>
      <c r="B113">
        <v>13515</v>
      </c>
      <c r="C113">
        <v>29993</v>
      </c>
      <c r="D113" s="9">
        <v>0.31063252735129171</v>
      </c>
      <c r="E113">
        <v>110796</v>
      </c>
      <c r="F113">
        <v>298871</v>
      </c>
      <c r="G113" s="9">
        <v>0.2704538076047131</v>
      </c>
      <c r="H113" s="5">
        <v>9.71814864279378E-70</v>
      </c>
      <c r="I113" s="6">
        <v>1.21546293808543</v>
      </c>
      <c r="J113" s="4" t="s">
        <v>106</v>
      </c>
    </row>
    <row r="114" spans="1:10" x14ac:dyDescent="0.2">
      <c r="A114" t="s">
        <v>340</v>
      </c>
      <c r="B114">
        <v>3439</v>
      </c>
      <c r="C114">
        <v>40069</v>
      </c>
      <c r="D114" s="9">
        <v>7.9042934632711226E-2</v>
      </c>
      <c r="E114">
        <v>23416</v>
      </c>
      <c r="F114">
        <v>386251</v>
      </c>
      <c r="G114" s="9">
        <v>5.7158619073540216E-2</v>
      </c>
      <c r="H114" s="5">
        <v>1.27461530067893E-69</v>
      </c>
      <c r="I114" s="6">
        <v>1.41572462231047</v>
      </c>
      <c r="J114" s="4" t="s">
        <v>11</v>
      </c>
    </row>
    <row r="115" spans="1:10" x14ac:dyDescent="0.2">
      <c r="A115" t="s">
        <v>224</v>
      </c>
      <c r="B115">
        <v>604</v>
      </c>
      <c r="C115">
        <v>42904</v>
      </c>
      <c r="D115" s="9">
        <v>1.3882504367012964E-2</v>
      </c>
      <c r="E115">
        <v>2385</v>
      </c>
      <c r="F115">
        <v>407282</v>
      </c>
      <c r="G115" s="9">
        <v>5.8218016095999926E-3</v>
      </c>
      <c r="H115" s="5">
        <v>1.3019628378336001E-68</v>
      </c>
      <c r="I115" s="6">
        <v>2.4038870021031302</v>
      </c>
      <c r="J115" s="4" t="s">
        <v>69</v>
      </c>
    </row>
    <row r="116" spans="1:10" x14ac:dyDescent="0.2">
      <c r="A116" t="s">
        <v>396</v>
      </c>
      <c r="B116">
        <v>7394</v>
      </c>
      <c r="C116">
        <v>36114</v>
      </c>
      <c r="D116" s="9">
        <v>0.16994575710214213</v>
      </c>
      <c r="E116">
        <v>56822</v>
      </c>
      <c r="F116">
        <v>352845</v>
      </c>
      <c r="G116" s="9">
        <v>0.1387028977193672</v>
      </c>
      <c r="H116" s="5">
        <v>1.6422552202346799E-67</v>
      </c>
      <c r="I116" s="6">
        <v>1.27136681734993</v>
      </c>
      <c r="J116" s="4" t="s">
        <v>106</v>
      </c>
    </row>
    <row r="117" spans="1:10" x14ac:dyDescent="0.2">
      <c r="A117" t="s">
        <v>24</v>
      </c>
      <c r="B117">
        <v>2146</v>
      </c>
      <c r="C117">
        <v>41362</v>
      </c>
      <c r="D117" s="9">
        <v>4.9324262204652018E-2</v>
      </c>
      <c r="E117">
        <v>13333</v>
      </c>
      <c r="F117">
        <v>396334</v>
      </c>
      <c r="G117" s="9">
        <v>3.2545945853583523E-2</v>
      </c>
      <c r="H117" s="5">
        <v>2.6096883489849801E-67</v>
      </c>
      <c r="I117" s="6">
        <v>1.5422643863913501</v>
      </c>
      <c r="J117" s="4" t="s">
        <v>11</v>
      </c>
    </row>
    <row r="118" spans="1:10" x14ac:dyDescent="0.2">
      <c r="A118" t="s">
        <v>463</v>
      </c>
      <c r="B118">
        <v>17994</v>
      </c>
      <c r="C118">
        <v>25514</v>
      </c>
      <c r="D118" s="9">
        <v>0.41357911188746899</v>
      </c>
      <c r="E118">
        <v>152142</v>
      </c>
      <c r="F118">
        <v>257525</v>
      </c>
      <c r="G118" s="9">
        <v>0.37137968154623147</v>
      </c>
      <c r="H118" s="5">
        <v>3.45111328030573E-66</v>
      </c>
      <c r="I118" s="6">
        <v>1.19375568463274</v>
      </c>
      <c r="J118" s="4" t="s">
        <v>33</v>
      </c>
    </row>
    <row r="119" spans="1:10" x14ac:dyDescent="0.2">
      <c r="A119" t="s">
        <v>236</v>
      </c>
      <c r="B119">
        <v>705</v>
      </c>
      <c r="C119">
        <v>42803</v>
      </c>
      <c r="D119" s="9">
        <v>1.6203916521099569E-2</v>
      </c>
      <c r="E119">
        <v>3076</v>
      </c>
      <c r="F119">
        <v>406591</v>
      </c>
      <c r="G119" s="9">
        <v>7.5085374218572644E-3</v>
      </c>
      <c r="H119" s="5">
        <v>4.4628517186471301E-65</v>
      </c>
      <c r="I119" s="6">
        <v>2.17713496601707</v>
      </c>
      <c r="J119" s="4" t="s">
        <v>42</v>
      </c>
    </row>
    <row r="120" spans="1:10" x14ac:dyDescent="0.2">
      <c r="A120" t="s">
        <v>269</v>
      </c>
      <c r="B120">
        <v>1257</v>
      </c>
      <c r="C120">
        <v>42251</v>
      </c>
      <c r="D120" s="9">
        <v>2.8891238392939229E-2</v>
      </c>
      <c r="E120">
        <v>6857</v>
      </c>
      <c r="F120">
        <v>402810</v>
      </c>
      <c r="G120" s="9">
        <v>1.6737984753470502E-2</v>
      </c>
      <c r="H120" s="5">
        <v>7.8742552083012904E-64</v>
      </c>
      <c r="I120" s="6">
        <v>1.7476836200346799</v>
      </c>
      <c r="J120" s="4" t="s">
        <v>11</v>
      </c>
    </row>
    <row r="121" spans="1:10" x14ac:dyDescent="0.2">
      <c r="A121" t="s">
        <v>297</v>
      </c>
      <c r="B121">
        <v>1877</v>
      </c>
      <c r="C121">
        <v>41631</v>
      </c>
      <c r="D121" s="9">
        <v>4.3141491220005518E-2</v>
      </c>
      <c r="E121">
        <v>11496</v>
      </c>
      <c r="F121">
        <v>398171</v>
      </c>
      <c r="G121" s="9">
        <v>2.8061816060361219E-2</v>
      </c>
      <c r="H121" s="5">
        <v>1.84467967493977E-62</v>
      </c>
      <c r="I121" s="6">
        <v>1.5615883201726</v>
      </c>
      <c r="J121" s="4" t="s">
        <v>179</v>
      </c>
    </row>
    <row r="122" spans="1:10" x14ac:dyDescent="0.2">
      <c r="A122" t="s">
        <v>282</v>
      </c>
      <c r="B122">
        <v>1461</v>
      </c>
      <c r="C122">
        <v>42047</v>
      </c>
      <c r="D122" s="9">
        <v>3.3580031258619102E-2</v>
      </c>
      <c r="E122">
        <v>8454</v>
      </c>
      <c r="F122">
        <v>401213</v>
      </c>
      <c r="G122" s="9">
        <v>2.0636272875286514E-2</v>
      </c>
      <c r="H122" s="5">
        <v>1.24241269139425E-60</v>
      </c>
      <c r="I122" s="6">
        <v>1.64901784670536</v>
      </c>
      <c r="J122" s="4" t="s">
        <v>174</v>
      </c>
    </row>
    <row r="123" spans="1:10" x14ac:dyDescent="0.2">
      <c r="A123" t="s">
        <v>220</v>
      </c>
      <c r="B123">
        <v>502</v>
      </c>
      <c r="C123">
        <v>43006</v>
      </c>
      <c r="D123" s="9">
        <v>1.1538107934173026E-2</v>
      </c>
      <c r="E123">
        <v>1926</v>
      </c>
      <c r="F123">
        <v>407741</v>
      </c>
      <c r="G123" s="9">
        <v>4.7013794130354655E-3</v>
      </c>
      <c r="H123" s="5">
        <v>1.8203213806013501E-60</v>
      </c>
      <c r="I123" s="6">
        <v>2.4711638960326598</v>
      </c>
      <c r="J123" s="4" t="s">
        <v>69</v>
      </c>
    </row>
    <row r="124" spans="1:10" x14ac:dyDescent="0.2">
      <c r="A124" t="s">
        <v>266</v>
      </c>
      <c r="B124">
        <v>1127</v>
      </c>
      <c r="C124">
        <v>42381</v>
      </c>
      <c r="D124" s="9">
        <v>2.5903282155005977E-2</v>
      </c>
      <c r="E124">
        <v>6070</v>
      </c>
      <c r="F124">
        <v>403597</v>
      </c>
      <c r="G124" s="9">
        <v>1.4816912272650714E-2</v>
      </c>
      <c r="H124" s="5">
        <v>1.1138602118994601E-59</v>
      </c>
      <c r="I124" s="6">
        <v>1.7681150756544799</v>
      </c>
      <c r="J124" s="4" t="s">
        <v>106</v>
      </c>
    </row>
    <row r="125" spans="1:10" x14ac:dyDescent="0.2">
      <c r="A125" t="s">
        <v>391</v>
      </c>
      <c r="B125">
        <v>6090</v>
      </c>
      <c r="C125">
        <v>37418</v>
      </c>
      <c r="D125" s="9">
        <v>0.13997425760779628</v>
      </c>
      <c r="E125">
        <v>46325</v>
      </c>
      <c r="F125">
        <v>363342</v>
      </c>
      <c r="G125" s="9">
        <v>0.11307964761623465</v>
      </c>
      <c r="H125" s="5">
        <v>1.77438227909553E-59</v>
      </c>
      <c r="I125" s="6">
        <v>1.27654566793285</v>
      </c>
      <c r="J125" s="4" t="s">
        <v>106</v>
      </c>
    </row>
    <row r="126" spans="1:10" x14ac:dyDescent="0.2">
      <c r="A126" t="s">
        <v>405</v>
      </c>
      <c r="B126">
        <v>6687</v>
      </c>
      <c r="C126">
        <v>36821</v>
      </c>
      <c r="D126" s="9">
        <v>0.15369587202353591</v>
      </c>
      <c r="E126">
        <v>51468</v>
      </c>
      <c r="F126">
        <v>358199</v>
      </c>
      <c r="G126" s="9">
        <v>0.12563374643307856</v>
      </c>
      <c r="H126" s="5">
        <v>1.89906560491967E-59</v>
      </c>
      <c r="I126" s="6">
        <v>1.2639281081526901</v>
      </c>
      <c r="J126" s="4" t="s">
        <v>137</v>
      </c>
    </row>
    <row r="127" spans="1:10" x14ac:dyDescent="0.2">
      <c r="A127" t="s">
        <v>73</v>
      </c>
      <c r="B127">
        <v>5398</v>
      </c>
      <c r="C127">
        <v>38110</v>
      </c>
      <c r="D127" s="9">
        <v>0.12406913671049002</v>
      </c>
      <c r="E127">
        <v>40512</v>
      </c>
      <c r="F127">
        <v>369155</v>
      </c>
      <c r="G127" s="9">
        <v>9.8890074133381509E-2</v>
      </c>
      <c r="H127" s="5">
        <v>2.42426244944703E-58</v>
      </c>
      <c r="I127" s="6">
        <v>1.2906792523880499</v>
      </c>
      <c r="J127" s="4" t="s">
        <v>69</v>
      </c>
    </row>
    <row r="128" spans="1:10" x14ac:dyDescent="0.2">
      <c r="A128" t="s">
        <v>22</v>
      </c>
      <c r="B128">
        <v>2419</v>
      </c>
      <c r="C128">
        <v>41089</v>
      </c>
      <c r="D128" s="9">
        <v>5.5598970304311851E-2</v>
      </c>
      <c r="E128">
        <v>15935</v>
      </c>
      <c r="F128">
        <v>393732</v>
      </c>
      <c r="G128" s="9">
        <v>3.8897445974413365E-2</v>
      </c>
      <c r="H128" s="5">
        <v>7.77160231866375E-58</v>
      </c>
      <c r="I128" s="6">
        <v>1.4546435658654899</v>
      </c>
      <c r="J128" s="4" t="s">
        <v>11</v>
      </c>
    </row>
    <row r="129" spans="1:10" x14ac:dyDescent="0.2">
      <c r="A129" t="s">
        <v>195</v>
      </c>
      <c r="B129">
        <v>203</v>
      </c>
      <c r="C129">
        <v>43305</v>
      </c>
      <c r="D129" s="9">
        <v>4.6658085869265425E-3</v>
      </c>
      <c r="E129">
        <v>414</v>
      </c>
      <c r="F129">
        <v>409253</v>
      </c>
      <c r="G129" s="9">
        <v>1.0105768831758478E-3</v>
      </c>
      <c r="H129" s="5">
        <v>3.3954025984091902E-57</v>
      </c>
      <c r="I129" s="6">
        <v>4.6340275709060803</v>
      </c>
      <c r="J129" s="4" t="s">
        <v>42</v>
      </c>
    </row>
    <row r="130" spans="1:10" x14ac:dyDescent="0.2">
      <c r="A130" t="s">
        <v>456</v>
      </c>
      <c r="B130">
        <v>12095</v>
      </c>
      <c r="C130">
        <v>31413</v>
      </c>
      <c r="D130" s="9">
        <v>0.27799485152155923</v>
      </c>
      <c r="E130">
        <v>99596</v>
      </c>
      <c r="F130">
        <v>310071</v>
      </c>
      <c r="G130" s="9">
        <v>0.24311452960575297</v>
      </c>
      <c r="H130" s="5">
        <v>1.2602012644408301E-56</v>
      </c>
      <c r="I130" s="6">
        <v>1.19867143620353</v>
      </c>
      <c r="J130" s="4" t="s">
        <v>106</v>
      </c>
    </row>
    <row r="131" spans="1:10" x14ac:dyDescent="0.2">
      <c r="A131" t="s">
        <v>459</v>
      </c>
      <c r="B131">
        <v>12121</v>
      </c>
      <c r="C131">
        <v>31387</v>
      </c>
      <c r="D131" s="9">
        <v>0.27859244276914591</v>
      </c>
      <c r="E131">
        <v>99866</v>
      </c>
      <c r="F131">
        <v>309801</v>
      </c>
      <c r="G131" s="9">
        <v>0.24377360148608504</v>
      </c>
      <c r="H131" s="5">
        <v>2.2954252659159902E-56</v>
      </c>
      <c r="I131" s="6">
        <v>1.19794937333109</v>
      </c>
      <c r="J131" s="4" t="s">
        <v>106</v>
      </c>
    </row>
    <row r="132" spans="1:10" x14ac:dyDescent="0.2">
      <c r="A132" t="s">
        <v>429</v>
      </c>
      <c r="B132">
        <v>8165</v>
      </c>
      <c r="C132">
        <v>35343</v>
      </c>
      <c r="D132" s="9">
        <v>0.18766663602096167</v>
      </c>
      <c r="E132">
        <v>64758</v>
      </c>
      <c r="F132">
        <v>344909</v>
      </c>
      <c r="G132" s="9">
        <v>0.15807472898720179</v>
      </c>
      <c r="H132" s="5">
        <v>2.2234299668732E-55</v>
      </c>
      <c r="I132" s="6">
        <v>1.2304489072048399</v>
      </c>
      <c r="J132" s="4" t="s">
        <v>174</v>
      </c>
    </row>
    <row r="133" spans="1:10" x14ac:dyDescent="0.2">
      <c r="A133" t="s">
        <v>310</v>
      </c>
      <c r="B133">
        <v>1900</v>
      </c>
      <c r="C133">
        <v>41608</v>
      </c>
      <c r="D133" s="9">
        <v>4.3670129631332169E-2</v>
      </c>
      <c r="E133">
        <v>12089</v>
      </c>
      <c r="F133">
        <v>397578</v>
      </c>
      <c r="G133" s="9">
        <v>2.9509333190127593E-2</v>
      </c>
      <c r="H133" s="5">
        <v>1.30985097539079E-53</v>
      </c>
      <c r="I133" s="6">
        <v>1.5017786761810199</v>
      </c>
      <c r="J133" s="4" t="s">
        <v>69</v>
      </c>
    </row>
    <row r="134" spans="1:10" x14ac:dyDescent="0.2">
      <c r="A134" t="s">
        <v>303</v>
      </c>
      <c r="B134">
        <v>1677</v>
      </c>
      <c r="C134">
        <v>41831</v>
      </c>
      <c r="D134" s="9">
        <v>3.8544635469338971E-2</v>
      </c>
      <c r="E134">
        <v>10440</v>
      </c>
      <c r="F134">
        <v>399227</v>
      </c>
      <c r="G134" s="9">
        <v>2.548411270617355E-2</v>
      </c>
      <c r="H134" s="5">
        <v>4.4130415797734798E-52</v>
      </c>
      <c r="I134" s="6">
        <v>1.53303206183334</v>
      </c>
      <c r="J134" s="4" t="s">
        <v>106</v>
      </c>
    </row>
    <row r="135" spans="1:10" x14ac:dyDescent="0.2">
      <c r="A135" t="s">
        <v>294</v>
      </c>
      <c r="B135">
        <v>1408</v>
      </c>
      <c r="C135">
        <v>42100</v>
      </c>
      <c r="D135" s="9">
        <v>3.2361864484692471E-2</v>
      </c>
      <c r="E135">
        <v>8409</v>
      </c>
      <c r="F135">
        <v>401258</v>
      </c>
      <c r="G135" s="9">
        <v>2.0526427561897834E-2</v>
      </c>
      <c r="H135" s="5">
        <v>5.6377600033697704E-52</v>
      </c>
      <c r="I135" s="6">
        <v>1.5958662520697</v>
      </c>
      <c r="J135" s="4" t="s">
        <v>2</v>
      </c>
    </row>
    <row r="136" spans="1:10" x14ac:dyDescent="0.2">
      <c r="A136" t="s">
        <v>329</v>
      </c>
      <c r="B136">
        <v>2302</v>
      </c>
      <c r="C136">
        <v>41206</v>
      </c>
      <c r="D136" s="9">
        <v>5.2909809690171922E-2</v>
      </c>
      <c r="E136">
        <v>15337</v>
      </c>
      <c r="F136">
        <v>394330</v>
      </c>
      <c r="G136" s="9">
        <v>3.7437723809826032E-2</v>
      </c>
      <c r="H136" s="5">
        <v>6.5423914664142297E-52</v>
      </c>
      <c r="I136" s="6">
        <v>1.4363556877966901</v>
      </c>
      <c r="J136" s="4" t="s">
        <v>33</v>
      </c>
    </row>
    <row r="137" spans="1:10" x14ac:dyDescent="0.2">
      <c r="A137" t="s">
        <v>386</v>
      </c>
      <c r="B137">
        <v>4974</v>
      </c>
      <c r="C137">
        <v>38534</v>
      </c>
      <c r="D137" s="9">
        <v>0.11432380251907695</v>
      </c>
      <c r="E137">
        <v>37516</v>
      </c>
      <c r="F137">
        <v>372151</v>
      </c>
      <c r="G137" s="9">
        <v>9.1576817268659669E-2</v>
      </c>
      <c r="H137" s="5">
        <v>2.7250348859583401E-51</v>
      </c>
      <c r="I137" s="6">
        <v>1.2804531358156099</v>
      </c>
      <c r="J137" s="4" t="s">
        <v>151</v>
      </c>
    </row>
    <row r="138" spans="1:10" x14ac:dyDescent="0.2">
      <c r="A138" t="s">
        <v>489</v>
      </c>
      <c r="B138">
        <v>23031</v>
      </c>
      <c r="C138">
        <v>20477</v>
      </c>
      <c r="D138" s="9">
        <v>0.52935092396800587</v>
      </c>
      <c r="E138">
        <v>201420</v>
      </c>
      <c r="F138">
        <v>208247</v>
      </c>
      <c r="G138" s="9">
        <v>0.49166762272772763</v>
      </c>
      <c r="H138" s="5">
        <v>1.6455240357885399E-50</v>
      </c>
      <c r="I138" s="6">
        <v>1.1628451622881399</v>
      </c>
      <c r="J138" s="4" t="s">
        <v>157</v>
      </c>
    </row>
    <row r="139" spans="1:10" x14ac:dyDescent="0.2">
      <c r="A139" t="s">
        <v>404</v>
      </c>
      <c r="B139">
        <v>5375</v>
      </c>
      <c r="C139">
        <v>38133</v>
      </c>
      <c r="D139" s="9">
        <v>0.12354049829916337</v>
      </c>
      <c r="E139">
        <v>41074</v>
      </c>
      <c r="F139">
        <v>368593</v>
      </c>
      <c r="G139" s="9">
        <v>0.1002619200472579</v>
      </c>
      <c r="H139" s="5">
        <v>7.6191974527074896E-50</v>
      </c>
      <c r="I139" s="6">
        <v>1.2649024415385901</v>
      </c>
      <c r="J139" s="4" t="s">
        <v>179</v>
      </c>
    </row>
    <row r="140" spans="1:10" x14ac:dyDescent="0.2">
      <c r="A140" t="s">
        <v>307</v>
      </c>
      <c r="B140">
        <v>1678</v>
      </c>
      <c r="C140">
        <v>41830</v>
      </c>
      <c r="D140" s="9">
        <v>3.8567619748092308E-2</v>
      </c>
      <c r="E140">
        <v>10580</v>
      </c>
      <c r="F140">
        <v>399087</v>
      </c>
      <c r="G140" s="9">
        <v>2.5825853681160551E-2</v>
      </c>
      <c r="H140" s="5">
        <v>2.3581428266265599E-49</v>
      </c>
      <c r="I140" s="6">
        <v>1.5131538169576999</v>
      </c>
      <c r="J140" s="4" t="s">
        <v>69</v>
      </c>
    </row>
    <row r="141" spans="1:10" x14ac:dyDescent="0.2">
      <c r="A141" t="s">
        <v>114</v>
      </c>
      <c r="B141">
        <v>3111</v>
      </c>
      <c r="C141">
        <v>40397</v>
      </c>
      <c r="D141" s="9">
        <v>7.1504091201618089E-2</v>
      </c>
      <c r="E141">
        <v>22087</v>
      </c>
      <c r="F141">
        <v>387580</v>
      </c>
      <c r="G141" s="9">
        <v>5.3914520818127892E-2</v>
      </c>
      <c r="H141" s="5">
        <v>8.6908986264511198E-49</v>
      </c>
      <c r="I141" s="6">
        <v>1.35136960604949</v>
      </c>
      <c r="J141" s="4" t="s">
        <v>106</v>
      </c>
    </row>
    <row r="142" spans="1:10" x14ac:dyDescent="0.2">
      <c r="A142" t="s">
        <v>306</v>
      </c>
      <c r="B142">
        <v>1623</v>
      </c>
      <c r="C142">
        <v>41885</v>
      </c>
      <c r="D142" s="9">
        <v>3.7303484416659004E-2</v>
      </c>
      <c r="E142">
        <v>10194</v>
      </c>
      <c r="F142">
        <v>399473</v>
      </c>
      <c r="G142" s="9">
        <v>2.4883624992982106E-2</v>
      </c>
      <c r="H142" s="5">
        <v>1.5934040719261101E-48</v>
      </c>
      <c r="I142" s="6">
        <v>1.51844768389818</v>
      </c>
      <c r="J142" s="4" t="s">
        <v>179</v>
      </c>
    </row>
    <row r="143" spans="1:10" x14ac:dyDescent="0.2">
      <c r="A143" t="s">
        <v>293</v>
      </c>
      <c r="B143">
        <v>1279</v>
      </c>
      <c r="C143">
        <v>42229</v>
      </c>
      <c r="D143" s="9">
        <v>2.9396892525512551E-2</v>
      </c>
      <c r="E143">
        <v>7590</v>
      </c>
      <c r="F143">
        <v>402077</v>
      </c>
      <c r="G143" s="9">
        <v>1.8527242858223873E-2</v>
      </c>
      <c r="H143" s="5">
        <v>1.8677086912563401E-48</v>
      </c>
      <c r="I143" s="6">
        <v>1.60444141814383</v>
      </c>
      <c r="J143" s="4" t="s">
        <v>106</v>
      </c>
    </row>
    <row r="144" spans="1:10" x14ac:dyDescent="0.2">
      <c r="A144" t="s">
        <v>380</v>
      </c>
      <c r="B144">
        <v>4327</v>
      </c>
      <c r="C144">
        <v>39181</v>
      </c>
      <c r="D144" s="9">
        <v>9.9452974165670685E-2</v>
      </c>
      <c r="E144">
        <v>32278</v>
      </c>
      <c r="F144">
        <v>377389</v>
      </c>
      <c r="G144" s="9">
        <v>7.8790822790217416E-2</v>
      </c>
      <c r="H144" s="5">
        <v>2.4854812101367E-48</v>
      </c>
      <c r="I144" s="6">
        <v>1.2911991161130401</v>
      </c>
      <c r="J144" s="4" t="s">
        <v>2</v>
      </c>
    </row>
    <row r="145" spans="1:10" x14ac:dyDescent="0.2">
      <c r="A145" t="s">
        <v>417</v>
      </c>
      <c r="B145">
        <v>6299</v>
      </c>
      <c r="C145">
        <v>37209</v>
      </c>
      <c r="D145" s="9">
        <v>0.14477797186724281</v>
      </c>
      <c r="E145">
        <v>49217</v>
      </c>
      <c r="F145">
        <v>360450</v>
      </c>
      <c r="G145" s="9">
        <v>0.12013903975668043</v>
      </c>
      <c r="H145" s="5">
        <v>3.5791459671322002E-48</v>
      </c>
      <c r="I145" s="6">
        <v>1.23980423221026</v>
      </c>
      <c r="J145" s="4" t="s">
        <v>106</v>
      </c>
    </row>
    <row r="146" spans="1:10" x14ac:dyDescent="0.2">
      <c r="A146" t="s">
        <v>389</v>
      </c>
      <c r="B146">
        <v>4651</v>
      </c>
      <c r="C146">
        <v>38857</v>
      </c>
      <c r="D146" s="9">
        <v>0.10689988048175049</v>
      </c>
      <c r="E146">
        <v>35078</v>
      </c>
      <c r="F146">
        <v>374589</v>
      </c>
      <c r="G146" s="9">
        <v>8.5625642289957449E-2</v>
      </c>
      <c r="H146" s="5">
        <v>9.1032366606511497E-48</v>
      </c>
      <c r="I146" s="6">
        <v>1.2781934646564499</v>
      </c>
      <c r="J146" s="4" t="s">
        <v>11</v>
      </c>
    </row>
    <row r="147" spans="1:10" x14ac:dyDescent="0.2">
      <c r="A147" t="s">
        <v>453</v>
      </c>
      <c r="B147">
        <v>8711</v>
      </c>
      <c r="C147">
        <v>34797</v>
      </c>
      <c r="D147" s="9">
        <v>0.20021605222028133</v>
      </c>
      <c r="E147">
        <v>70480</v>
      </c>
      <c r="F147">
        <v>339187</v>
      </c>
      <c r="G147" s="9">
        <v>0.1720421708363134</v>
      </c>
      <c r="H147" s="5">
        <v>1.74519771089515E-47</v>
      </c>
      <c r="I147" s="6">
        <v>1.20475743160955</v>
      </c>
      <c r="J147" s="4" t="s">
        <v>120</v>
      </c>
    </row>
    <row r="148" spans="1:10" x14ac:dyDescent="0.2">
      <c r="A148" t="s">
        <v>415</v>
      </c>
      <c r="B148">
        <v>5893</v>
      </c>
      <c r="C148">
        <v>37615</v>
      </c>
      <c r="D148" s="9">
        <v>0.13544635469338973</v>
      </c>
      <c r="E148">
        <v>45811</v>
      </c>
      <c r="F148">
        <v>363856</v>
      </c>
      <c r="G148" s="9">
        <v>0.11182497003663952</v>
      </c>
      <c r="H148" s="5">
        <v>4.8018009994596101E-47</v>
      </c>
      <c r="I148" s="6">
        <v>1.2443275552167401</v>
      </c>
      <c r="J148" s="4" t="s">
        <v>151</v>
      </c>
    </row>
    <row r="149" spans="1:10" x14ac:dyDescent="0.2">
      <c r="A149" t="s">
        <v>476</v>
      </c>
      <c r="B149">
        <v>13790</v>
      </c>
      <c r="C149">
        <v>29718</v>
      </c>
      <c r="D149" s="9">
        <v>0.31695320400845822</v>
      </c>
      <c r="E149">
        <v>116276</v>
      </c>
      <c r="F149">
        <v>293391</v>
      </c>
      <c r="G149" s="9">
        <v>0.28383052576848999</v>
      </c>
      <c r="H149" s="5">
        <v>5.4964780557760901E-47</v>
      </c>
      <c r="I149" s="6">
        <v>1.17082999420859</v>
      </c>
      <c r="J149" s="4" t="s">
        <v>157</v>
      </c>
    </row>
    <row r="150" spans="1:10" x14ac:dyDescent="0.2">
      <c r="A150" t="s">
        <v>406</v>
      </c>
      <c r="B150">
        <v>5006</v>
      </c>
      <c r="C150">
        <v>38502</v>
      </c>
      <c r="D150" s="9">
        <v>0.1150592994391836</v>
      </c>
      <c r="E150">
        <v>38236</v>
      </c>
      <c r="F150">
        <v>371431</v>
      </c>
      <c r="G150" s="9">
        <v>9.3334342282878527E-2</v>
      </c>
      <c r="H150" s="5">
        <v>2.40554460723157E-46</v>
      </c>
      <c r="I150" s="6">
        <v>1.2630271276364999</v>
      </c>
      <c r="J150" s="4" t="s">
        <v>106</v>
      </c>
    </row>
    <row r="151" spans="1:10" x14ac:dyDescent="0.2">
      <c r="A151" t="s">
        <v>416</v>
      </c>
      <c r="B151">
        <v>5941</v>
      </c>
      <c r="C151">
        <v>37567</v>
      </c>
      <c r="D151" s="9">
        <v>0.13654960007354969</v>
      </c>
      <c r="E151">
        <v>46342</v>
      </c>
      <c r="F151">
        <v>363325</v>
      </c>
      <c r="G151" s="9">
        <v>0.11312114473462592</v>
      </c>
      <c r="H151" s="5">
        <v>6.4522262958763704E-46</v>
      </c>
      <c r="I151" s="6">
        <v>1.23986140345749</v>
      </c>
      <c r="J151" s="4" t="s">
        <v>123</v>
      </c>
    </row>
    <row r="152" spans="1:10" x14ac:dyDescent="0.2">
      <c r="A152" t="s">
        <v>313</v>
      </c>
      <c r="B152">
        <v>1610</v>
      </c>
      <c r="C152">
        <v>41898</v>
      </c>
      <c r="D152" s="9">
        <v>3.7004688792865677E-2</v>
      </c>
      <c r="E152">
        <v>10268</v>
      </c>
      <c r="F152">
        <v>399399</v>
      </c>
      <c r="G152" s="9">
        <v>2.5064259508332378E-2</v>
      </c>
      <c r="H152" s="5">
        <v>5.4633925751293797E-45</v>
      </c>
      <c r="I152" s="6">
        <v>1.4946889296838</v>
      </c>
      <c r="J152" s="4" t="s">
        <v>11</v>
      </c>
    </row>
    <row r="153" spans="1:10" x14ac:dyDescent="0.2">
      <c r="A153" t="s">
        <v>74</v>
      </c>
      <c r="B153">
        <v>552</v>
      </c>
      <c r="C153">
        <v>42956</v>
      </c>
      <c r="D153" s="9">
        <v>1.2687321871839661E-2</v>
      </c>
      <c r="E153">
        <v>2571</v>
      </c>
      <c r="F153">
        <v>407096</v>
      </c>
      <c r="G153" s="9">
        <v>6.2758289049398659E-3</v>
      </c>
      <c r="H153" s="5">
        <v>3.2076215532459901E-44</v>
      </c>
      <c r="I153" s="6">
        <v>2.0347563979507299</v>
      </c>
      <c r="J153" s="4" t="s">
        <v>69</v>
      </c>
    </row>
    <row r="154" spans="1:10" x14ac:dyDescent="0.2">
      <c r="A154" t="s">
        <v>387</v>
      </c>
      <c r="B154">
        <v>4171</v>
      </c>
      <c r="C154">
        <v>39337</v>
      </c>
      <c r="D154" s="9">
        <v>9.5867426680150775E-2</v>
      </c>
      <c r="E154">
        <v>31338</v>
      </c>
      <c r="F154">
        <v>378329</v>
      </c>
      <c r="G154" s="9">
        <v>7.649627624387613E-2</v>
      </c>
      <c r="H154" s="5">
        <v>6.3127971545880302E-44</v>
      </c>
      <c r="I154" s="6">
        <v>1.28007844453002</v>
      </c>
      <c r="J154" s="4" t="s">
        <v>11</v>
      </c>
    </row>
    <row r="155" spans="1:10" x14ac:dyDescent="0.2">
      <c r="A155" t="s">
        <v>278</v>
      </c>
      <c r="B155">
        <v>933</v>
      </c>
      <c r="C155">
        <v>42575</v>
      </c>
      <c r="D155" s="9">
        <v>2.1444332076859429E-2</v>
      </c>
      <c r="E155">
        <v>5226</v>
      </c>
      <c r="F155">
        <v>404441</v>
      </c>
      <c r="G155" s="9">
        <v>1.2756702394871932E-2</v>
      </c>
      <c r="H155" s="5">
        <v>9.9961190007945591E-44</v>
      </c>
      <c r="I155" s="6">
        <v>1.6959405052818499</v>
      </c>
      <c r="J155" s="4" t="s">
        <v>123</v>
      </c>
    </row>
    <row r="156" spans="1:10" x14ac:dyDescent="0.2">
      <c r="A156" t="s">
        <v>264</v>
      </c>
      <c r="B156">
        <v>688</v>
      </c>
      <c r="C156">
        <v>42820</v>
      </c>
      <c r="D156" s="9">
        <v>1.5813183782292912E-2</v>
      </c>
      <c r="E156">
        <v>3563</v>
      </c>
      <c r="F156">
        <v>406104</v>
      </c>
      <c r="G156" s="9">
        <v>8.697307813419191E-3</v>
      </c>
      <c r="H156" s="5">
        <v>2.0722252567633E-41</v>
      </c>
      <c r="I156" s="6">
        <v>1.8312881264860199</v>
      </c>
      <c r="J156" s="4" t="s">
        <v>106</v>
      </c>
    </row>
    <row r="157" spans="1:10" x14ac:dyDescent="0.2">
      <c r="A157" t="s">
        <v>210</v>
      </c>
      <c r="B157">
        <v>239</v>
      </c>
      <c r="C157">
        <v>43269</v>
      </c>
      <c r="D157" s="9">
        <v>5.4932426220465199E-3</v>
      </c>
      <c r="E157">
        <v>741</v>
      </c>
      <c r="F157">
        <v>408926</v>
      </c>
      <c r="G157" s="9">
        <v>1.8087861604669157E-3</v>
      </c>
      <c r="H157" s="5">
        <v>2.79888143038271E-41</v>
      </c>
      <c r="I157" s="6">
        <v>3.04799825085867</v>
      </c>
      <c r="J157" s="4" t="s">
        <v>42</v>
      </c>
    </row>
    <row r="158" spans="1:10" x14ac:dyDescent="0.2">
      <c r="A158" t="s">
        <v>492</v>
      </c>
      <c r="B158">
        <v>13097</v>
      </c>
      <c r="C158">
        <v>30411</v>
      </c>
      <c r="D158" s="9">
        <v>0.30102509883239864</v>
      </c>
      <c r="E158">
        <v>110959</v>
      </c>
      <c r="F158">
        <v>298708</v>
      </c>
      <c r="G158" s="9">
        <v>0.27085169173987655</v>
      </c>
      <c r="H158" s="5">
        <v>2.2046996922485098E-40</v>
      </c>
      <c r="I158" s="6">
        <v>1.15935944887451</v>
      </c>
      <c r="J158" s="4" t="s">
        <v>120</v>
      </c>
    </row>
    <row r="159" spans="1:10" x14ac:dyDescent="0.2">
      <c r="A159" t="s">
        <v>280</v>
      </c>
      <c r="B159">
        <v>894</v>
      </c>
      <c r="C159">
        <v>42614</v>
      </c>
      <c r="D159" s="9">
        <v>2.0547945205479451E-2</v>
      </c>
      <c r="E159">
        <v>5080</v>
      </c>
      <c r="F159">
        <v>404587</v>
      </c>
      <c r="G159" s="9">
        <v>1.2400315378099774E-2</v>
      </c>
      <c r="H159" s="5">
        <v>6.07822891622129E-40</v>
      </c>
      <c r="I159" s="6">
        <v>1.6708249539598801</v>
      </c>
      <c r="J159" s="4" t="s">
        <v>106</v>
      </c>
    </row>
    <row r="160" spans="1:10" x14ac:dyDescent="0.2">
      <c r="A160" t="s">
        <v>358</v>
      </c>
      <c r="B160">
        <v>2598</v>
      </c>
      <c r="C160">
        <v>40910</v>
      </c>
      <c r="D160" s="9">
        <v>5.9713156201158406E-2</v>
      </c>
      <c r="E160">
        <v>18504</v>
      </c>
      <c r="F160">
        <v>391163</v>
      </c>
      <c r="G160" s="9">
        <v>4.5168392865424845E-2</v>
      </c>
      <c r="H160" s="5">
        <v>8.0045459506854407E-40</v>
      </c>
      <c r="I160" s="6">
        <v>1.3424571057760499</v>
      </c>
      <c r="J160" s="4" t="s">
        <v>179</v>
      </c>
    </row>
    <row r="161" spans="1:11" x14ac:dyDescent="0.2">
      <c r="A161" t="s">
        <v>437</v>
      </c>
      <c r="B161">
        <v>6056</v>
      </c>
      <c r="C161">
        <v>37452</v>
      </c>
      <c r="D161" s="9">
        <v>0.13919279213018296</v>
      </c>
      <c r="E161">
        <v>48021</v>
      </c>
      <c r="F161">
        <v>361646</v>
      </c>
      <c r="G161" s="9">
        <v>0.11721959542750575</v>
      </c>
      <c r="H161" s="5">
        <v>1.2133235245842E-39</v>
      </c>
      <c r="I161" s="6">
        <v>1.21776360571061</v>
      </c>
      <c r="J161" s="4" t="s">
        <v>69</v>
      </c>
    </row>
    <row r="162" spans="1:11" x14ac:dyDescent="0.2">
      <c r="A162" t="s">
        <v>347</v>
      </c>
      <c r="B162">
        <v>1971</v>
      </c>
      <c r="C162">
        <v>41537</v>
      </c>
      <c r="D162" s="9">
        <v>4.5302013422818789E-2</v>
      </c>
      <c r="E162">
        <v>13534</v>
      </c>
      <c r="F162">
        <v>396133</v>
      </c>
      <c r="G162" s="9">
        <v>3.303658825338629E-2</v>
      </c>
      <c r="H162" s="5">
        <v>9.6281449566416705E-38</v>
      </c>
      <c r="I162" s="6">
        <v>1.3888789126388801</v>
      </c>
      <c r="J162" s="4" t="s">
        <v>179</v>
      </c>
    </row>
    <row r="163" spans="1:11" x14ac:dyDescent="0.2">
      <c r="A163" t="s">
        <v>408</v>
      </c>
      <c r="B163">
        <v>3935</v>
      </c>
      <c r="C163">
        <v>39573</v>
      </c>
      <c r="D163" s="9">
        <v>9.0443136894364257E-2</v>
      </c>
      <c r="E163">
        <v>29984</v>
      </c>
      <c r="F163">
        <v>379683</v>
      </c>
      <c r="G163" s="9">
        <v>7.3191152814358978E-2</v>
      </c>
      <c r="H163" s="5">
        <v>9.9805611865065694E-37</v>
      </c>
      <c r="I163" s="6">
        <v>1.25914783461691</v>
      </c>
      <c r="J163" s="4" t="s">
        <v>33</v>
      </c>
    </row>
    <row r="164" spans="1:11" x14ac:dyDescent="0.2">
      <c r="A164" t="s">
        <v>385</v>
      </c>
      <c r="B164">
        <v>3351</v>
      </c>
      <c r="C164">
        <v>40157</v>
      </c>
      <c r="D164" s="9">
        <v>7.702031810241794E-2</v>
      </c>
      <c r="E164">
        <v>25027</v>
      </c>
      <c r="F164">
        <v>384640</v>
      </c>
      <c r="G164" s="9">
        <v>6.1091081292854926E-2</v>
      </c>
      <c r="H164" s="5">
        <v>1.01354147538983E-36</v>
      </c>
      <c r="I164" s="6">
        <v>1.2825018563283801</v>
      </c>
      <c r="J164" s="4" t="s">
        <v>179</v>
      </c>
    </row>
    <row r="165" spans="1:11" x14ac:dyDescent="0.2">
      <c r="A165" t="s">
        <v>403</v>
      </c>
      <c r="B165">
        <v>3704</v>
      </c>
      <c r="C165">
        <v>39804</v>
      </c>
      <c r="D165" s="9">
        <v>8.5133768502344401E-2</v>
      </c>
      <c r="E165">
        <v>28061</v>
      </c>
      <c r="F165">
        <v>381606</v>
      </c>
      <c r="G165" s="9">
        <v>6.8497096422216089E-2</v>
      </c>
      <c r="H165" s="5">
        <v>2.94451067740447E-36</v>
      </c>
      <c r="I165" s="6">
        <v>1.2654810178808</v>
      </c>
      <c r="J165" s="4" t="s">
        <v>69</v>
      </c>
    </row>
    <row r="166" spans="1:11" x14ac:dyDescent="0.2">
      <c r="A166" t="s">
        <v>209</v>
      </c>
      <c r="B166">
        <v>202</v>
      </c>
      <c r="C166">
        <v>43306</v>
      </c>
      <c r="D166" s="9">
        <v>4.6428243081732094E-3</v>
      </c>
      <c r="E166">
        <v>624</v>
      </c>
      <c r="F166">
        <v>409043</v>
      </c>
      <c r="G166" s="9">
        <v>1.5231883456563501E-3</v>
      </c>
      <c r="H166" s="5">
        <v>1.7109216456377699E-35</v>
      </c>
      <c r="I166" s="6">
        <v>3.0574029287753901</v>
      </c>
      <c r="J166" s="4" t="s">
        <v>179</v>
      </c>
    </row>
    <row r="167" spans="1:11" x14ac:dyDescent="0.2">
      <c r="A167" t="s">
        <v>232</v>
      </c>
      <c r="B167">
        <v>328</v>
      </c>
      <c r="C167">
        <v>43180</v>
      </c>
      <c r="D167" s="9">
        <v>7.5388434310931325E-3</v>
      </c>
      <c r="E167">
        <v>1354</v>
      </c>
      <c r="F167">
        <v>408313</v>
      </c>
      <c r="G167" s="9">
        <v>3.3051234295171446E-3</v>
      </c>
      <c r="H167" s="5">
        <v>6.45253843218613E-35</v>
      </c>
      <c r="I167" s="6">
        <v>2.29067599278673</v>
      </c>
      <c r="J167" s="4" t="s">
        <v>42</v>
      </c>
    </row>
    <row r="168" spans="1:11" x14ac:dyDescent="0.2">
      <c r="A168" t="s">
        <v>515</v>
      </c>
      <c r="B168">
        <v>17107</v>
      </c>
      <c r="C168">
        <v>26401</v>
      </c>
      <c r="D168" s="9">
        <v>0.39319205663326284</v>
      </c>
      <c r="E168">
        <v>148762</v>
      </c>
      <c r="F168">
        <v>260905</v>
      </c>
      <c r="G168" s="9">
        <v>0.36312907800725958</v>
      </c>
      <c r="H168" s="5">
        <v>6.7872481750490902E-35</v>
      </c>
      <c r="I168" s="6">
        <v>1.13642779138034</v>
      </c>
      <c r="J168" s="4" t="s">
        <v>11</v>
      </c>
      <c r="K168" t="s">
        <v>759</v>
      </c>
    </row>
    <row r="169" spans="1:11" x14ac:dyDescent="0.2">
      <c r="A169" t="s">
        <v>514</v>
      </c>
      <c r="B169">
        <v>15444</v>
      </c>
      <c r="C169">
        <v>28064</v>
      </c>
      <c r="D169" s="9">
        <v>0.35496920106647051</v>
      </c>
      <c r="E169">
        <v>133555</v>
      </c>
      <c r="F169">
        <v>276112</v>
      </c>
      <c r="G169" s="9">
        <v>0.32600868510277858</v>
      </c>
      <c r="H169" s="5">
        <v>5.4892332813120203E-34</v>
      </c>
      <c r="I169" s="6">
        <v>1.1377119441236501</v>
      </c>
      <c r="J169" s="4" t="s">
        <v>157</v>
      </c>
    </row>
    <row r="170" spans="1:11" x14ac:dyDescent="0.2">
      <c r="A170" t="s">
        <v>498</v>
      </c>
      <c r="B170">
        <v>11404</v>
      </c>
      <c r="C170">
        <v>32104</v>
      </c>
      <c r="D170" s="9">
        <v>0.26211271490300636</v>
      </c>
      <c r="E170">
        <v>96596</v>
      </c>
      <c r="F170">
        <v>313071</v>
      </c>
      <c r="G170" s="9">
        <v>0.23579150871317436</v>
      </c>
      <c r="H170" s="5">
        <v>6.9238072428439004E-34</v>
      </c>
      <c r="I170" s="6">
        <v>1.15125799995128</v>
      </c>
      <c r="J170" s="4" t="s">
        <v>157</v>
      </c>
    </row>
    <row r="171" spans="1:11" x14ac:dyDescent="0.2">
      <c r="A171" t="s">
        <v>228</v>
      </c>
      <c r="B171">
        <v>309</v>
      </c>
      <c r="C171">
        <v>43199</v>
      </c>
      <c r="D171" s="9">
        <v>7.1021421347798102E-3</v>
      </c>
      <c r="E171">
        <v>1258</v>
      </c>
      <c r="F171">
        <v>408409</v>
      </c>
      <c r="G171" s="9">
        <v>3.070786760954629E-3</v>
      </c>
      <c r="H171" s="5">
        <v>7.2949885511382698E-34</v>
      </c>
      <c r="I171" s="6">
        <v>2.3221723438664501</v>
      </c>
      <c r="J171" s="4" t="s">
        <v>69</v>
      </c>
    </row>
    <row r="172" spans="1:11" x14ac:dyDescent="0.2">
      <c r="A172" t="s">
        <v>309</v>
      </c>
      <c r="B172">
        <v>1154</v>
      </c>
      <c r="C172">
        <v>42354</v>
      </c>
      <c r="D172" s="9">
        <v>2.652385768134596E-2</v>
      </c>
      <c r="E172">
        <v>7292</v>
      </c>
      <c r="F172">
        <v>402375</v>
      </c>
      <c r="G172" s="9">
        <v>1.7799822782894398E-2</v>
      </c>
      <c r="H172" s="5">
        <v>8.1327827500800798E-34</v>
      </c>
      <c r="I172" s="6">
        <v>1.5034624759511599</v>
      </c>
      <c r="J172" s="4" t="s">
        <v>87</v>
      </c>
    </row>
    <row r="173" spans="1:11" x14ac:dyDescent="0.2">
      <c r="A173" t="s">
        <v>237</v>
      </c>
      <c r="B173">
        <v>354</v>
      </c>
      <c r="C173">
        <v>43154</v>
      </c>
      <c r="D173" s="9">
        <v>8.1364346786797822E-3</v>
      </c>
      <c r="E173">
        <v>1538</v>
      </c>
      <c r="F173">
        <v>408129</v>
      </c>
      <c r="G173" s="9">
        <v>3.7542687109286322E-3</v>
      </c>
      <c r="H173" s="5">
        <v>8.7996384227054506E-34</v>
      </c>
      <c r="I173" s="6">
        <v>2.1768191126548402</v>
      </c>
      <c r="J173" s="4" t="s">
        <v>179</v>
      </c>
    </row>
    <row r="174" spans="1:11" x14ac:dyDescent="0.2">
      <c r="A174" t="s">
        <v>240</v>
      </c>
      <c r="B174">
        <v>398</v>
      </c>
      <c r="C174">
        <v>43110</v>
      </c>
      <c r="D174" s="9">
        <v>9.1477429438264219E-3</v>
      </c>
      <c r="E174">
        <v>1827</v>
      </c>
      <c r="F174">
        <v>407840</v>
      </c>
      <c r="G174" s="9">
        <v>4.459719723580371E-3</v>
      </c>
      <c r="H174" s="5">
        <v>1.8200519490741398E-33</v>
      </c>
      <c r="I174" s="6">
        <v>2.0609022692144698</v>
      </c>
      <c r="J174" s="4" t="s">
        <v>69</v>
      </c>
    </row>
    <row r="175" spans="1:11" x14ac:dyDescent="0.2">
      <c r="A175" t="s">
        <v>245</v>
      </c>
      <c r="B175">
        <v>440</v>
      </c>
      <c r="C175">
        <v>43068</v>
      </c>
      <c r="D175" s="9">
        <v>1.0113082651466397E-2</v>
      </c>
      <c r="E175">
        <v>2103</v>
      </c>
      <c r="F175">
        <v>407564</v>
      </c>
      <c r="G175" s="9">
        <v>5.1334376456976033E-3</v>
      </c>
      <c r="H175" s="5">
        <v>1.9862482938831899E-33</v>
      </c>
      <c r="I175" s="6">
        <v>1.9799858447104599</v>
      </c>
      <c r="J175" s="4" t="s">
        <v>11</v>
      </c>
    </row>
    <row r="176" spans="1:11" x14ac:dyDescent="0.2">
      <c r="A176" t="s">
        <v>479</v>
      </c>
      <c r="B176">
        <v>8539</v>
      </c>
      <c r="C176">
        <v>34969</v>
      </c>
      <c r="D176" s="9">
        <v>0.1962627562747081</v>
      </c>
      <c r="E176">
        <v>70816</v>
      </c>
      <c r="F176">
        <v>338851</v>
      </c>
      <c r="G176" s="9">
        <v>0.17286234917628221</v>
      </c>
      <c r="H176" s="5">
        <v>2.0634185964551001E-33</v>
      </c>
      <c r="I176" s="6">
        <v>1.1684538043632899</v>
      </c>
      <c r="J176" s="4" t="s">
        <v>137</v>
      </c>
    </row>
    <row r="177" spans="1:10" x14ac:dyDescent="0.2">
      <c r="A177" t="s">
        <v>435</v>
      </c>
      <c r="B177">
        <v>4748</v>
      </c>
      <c r="C177">
        <v>38760</v>
      </c>
      <c r="D177" s="9">
        <v>0.10912935552082376</v>
      </c>
      <c r="E177">
        <v>37353</v>
      </c>
      <c r="F177">
        <v>372314</v>
      </c>
      <c r="G177" s="9">
        <v>9.1178933133496232E-2</v>
      </c>
      <c r="H177" s="5">
        <v>3.4750074025232699E-33</v>
      </c>
      <c r="I177" s="6">
        <v>1.22096813843413</v>
      </c>
      <c r="J177" s="4" t="s">
        <v>151</v>
      </c>
    </row>
    <row r="178" spans="1:10" x14ac:dyDescent="0.2">
      <c r="A178" t="s">
        <v>491</v>
      </c>
      <c r="B178">
        <v>9319</v>
      </c>
      <c r="C178">
        <v>34189</v>
      </c>
      <c r="D178" s="9">
        <v>0.21419049370230761</v>
      </c>
      <c r="E178">
        <v>77856</v>
      </c>
      <c r="F178">
        <v>331811</v>
      </c>
      <c r="G178" s="9">
        <v>0.19004703820419999</v>
      </c>
      <c r="H178" s="5">
        <v>3.65656590132971E-33</v>
      </c>
      <c r="I178" s="6">
        <v>1.1617061412244201</v>
      </c>
      <c r="J178" s="4" t="s">
        <v>106</v>
      </c>
    </row>
    <row r="179" spans="1:10" x14ac:dyDescent="0.2">
      <c r="A179" t="s">
        <v>375</v>
      </c>
      <c r="B179">
        <v>2699</v>
      </c>
      <c r="C179">
        <v>40809</v>
      </c>
      <c r="D179" s="9">
        <v>6.2034568355245012E-2</v>
      </c>
      <c r="E179">
        <v>19851</v>
      </c>
      <c r="F179">
        <v>389816</v>
      </c>
      <c r="G179" s="9">
        <v>4.8456429246192638E-2</v>
      </c>
      <c r="H179" s="5">
        <v>3.9041409315224902E-33</v>
      </c>
      <c r="I179" s="6">
        <v>1.29874291443279</v>
      </c>
      <c r="J179" s="4" t="s">
        <v>157</v>
      </c>
    </row>
    <row r="180" spans="1:10" x14ac:dyDescent="0.2">
      <c r="A180" t="s">
        <v>286</v>
      </c>
      <c r="B180">
        <v>808</v>
      </c>
      <c r="C180">
        <v>42700</v>
      </c>
      <c r="D180" s="9">
        <v>1.8571297232692838E-2</v>
      </c>
      <c r="E180">
        <v>4723</v>
      </c>
      <c r="F180">
        <v>404944</v>
      </c>
      <c r="G180" s="9">
        <v>1.1528875891882919E-2</v>
      </c>
      <c r="H180" s="5">
        <v>8.3602057266369203E-33</v>
      </c>
      <c r="I180" s="6">
        <v>1.62239749149739</v>
      </c>
      <c r="J180" s="4" t="s">
        <v>42</v>
      </c>
    </row>
    <row r="181" spans="1:10" x14ac:dyDescent="0.2">
      <c r="A181" t="s">
        <v>295</v>
      </c>
      <c r="B181">
        <v>877</v>
      </c>
      <c r="C181">
        <v>42631</v>
      </c>
      <c r="D181" s="9">
        <v>2.0157212466672795E-2</v>
      </c>
      <c r="E181">
        <v>5234</v>
      </c>
      <c r="F181">
        <v>404433</v>
      </c>
      <c r="G181" s="9">
        <v>1.2776230450585475E-2</v>
      </c>
      <c r="H181" s="5">
        <v>8.8748763323984696E-33</v>
      </c>
      <c r="I181" s="6">
        <v>1.58958282436849</v>
      </c>
      <c r="J181" s="4" t="s">
        <v>106</v>
      </c>
    </row>
    <row r="182" spans="1:10" x14ac:dyDescent="0.2">
      <c r="A182" t="s">
        <v>424</v>
      </c>
      <c r="B182">
        <v>4256</v>
      </c>
      <c r="C182">
        <v>39252</v>
      </c>
      <c r="D182" s="9">
        <v>9.7821090374184058E-2</v>
      </c>
      <c r="E182">
        <v>33138</v>
      </c>
      <c r="F182">
        <v>376529</v>
      </c>
      <c r="G182" s="9">
        <v>8.0890088779423289E-2</v>
      </c>
      <c r="H182" s="5">
        <v>9.20243605055025E-33</v>
      </c>
      <c r="I182" s="6">
        <v>1.2319898363774</v>
      </c>
      <c r="J182" s="4" t="s">
        <v>120</v>
      </c>
    </row>
    <row r="183" spans="1:10" x14ac:dyDescent="0.2">
      <c r="A183" t="s">
        <v>300</v>
      </c>
      <c r="B183">
        <v>980</v>
      </c>
      <c r="C183">
        <v>42528</v>
      </c>
      <c r="D183" s="9">
        <v>2.2524593178266068E-2</v>
      </c>
      <c r="E183">
        <v>6012</v>
      </c>
      <c r="F183">
        <v>403655</v>
      </c>
      <c r="G183" s="9">
        <v>1.4675333868727528E-2</v>
      </c>
      <c r="H183" s="5">
        <v>1.0272272505561701E-32</v>
      </c>
      <c r="I183" s="6">
        <v>1.54717401109846</v>
      </c>
      <c r="J183" s="4" t="s">
        <v>174</v>
      </c>
    </row>
    <row r="184" spans="1:10" x14ac:dyDescent="0.2">
      <c r="A184" t="s">
        <v>442</v>
      </c>
      <c r="B184">
        <v>4902</v>
      </c>
      <c r="C184">
        <v>38606</v>
      </c>
      <c r="D184" s="9">
        <v>0.11266893444883699</v>
      </c>
      <c r="E184">
        <v>38766</v>
      </c>
      <c r="F184">
        <v>370901</v>
      </c>
      <c r="G184" s="9">
        <v>9.4628075973900758E-2</v>
      </c>
      <c r="H184" s="5">
        <v>1.59540275228115E-32</v>
      </c>
      <c r="I184" s="6">
        <v>1.2148380480186001</v>
      </c>
      <c r="J184" s="4" t="s">
        <v>157</v>
      </c>
    </row>
    <row r="185" spans="1:10" x14ac:dyDescent="0.2">
      <c r="A185" t="s">
        <v>473</v>
      </c>
      <c r="B185">
        <v>7258</v>
      </c>
      <c r="C185">
        <v>36250</v>
      </c>
      <c r="D185" s="9">
        <v>0.16681989519168888</v>
      </c>
      <c r="E185">
        <v>59602</v>
      </c>
      <c r="F185">
        <v>350065</v>
      </c>
      <c r="G185" s="9">
        <v>0.14548889707982338</v>
      </c>
      <c r="H185" s="5">
        <v>7.1183647653656803E-32</v>
      </c>
      <c r="I185" s="6">
        <v>1.17592996906925</v>
      </c>
      <c r="J185" s="4" t="s">
        <v>157</v>
      </c>
    </row>
    <row r="186" spans="1:10" x14ac:dyDescent="0.2">
      <c r="A186" t="s">
        <v>372</v>
      </c>
      <c r="B186">
        <v>2466</v>
      </c>
      <c r="C186">
        <v>41042</v>
      </c>
      <c r="D186" s="9">
        <v>5.667923140571849E-2</v>
      </c>
      <c r="E186">
        <v>18029</v>
      </c>
      <c r="F186">
        <v>391638</v>
      </c>
      <c r="G186" s="9">
        <v>4.4008914557433235E-2</v>
      </c>
      <c r="H186" s="5">
        <v>1.2832845896389901E-31</v>
      </c>
      <c r="I186" s="6">
        <v>1.30519873739557</v>
      </c>
      <c r="J186" s="4" t="s">
        <v>179</v>
      </c>
    </row>
    <row r="187" spans="1:10" x14ac:dyDescent="0.2">
      <c r="A187" t="s">
        <v>522</v>
      </c>
      <c r="B187">
        <v>24044</v>
      </c>
      <c r="C187">
        <v>19464</v>
      </c>
      <c r="D187" s="9">
        <v>0.55263399834513194</v>
      </c>
      <c r="E187">
        <v>214406</v>
      </c>
      <c r="F187">
        <v>195261</v>
      </c>
      <c r="G187" s="9">
        <v>0.52336653916473619</v>
      </c>
      <c r="H187" s="5">
        <v>2.7083047078916098E-31</v>
      </c>
      <c r="I187" s="6">
        <v>1.12500091881569</v>
      </c>
      <c r="J187" s="4" t="s">
        <v>174</v>
      </c>
    </row>
    <row r="188" spans="1:10" x14ac:dyDescent="0.2">
      <c r="A188" t="s">
        <v>420</v>
      </c>
      <c r="B188">
        <v>3818</v>
      </c>
      <c r="C188">
        <v>39690</v>
      </c>
      <c r="D188" s="9">
        <v>8.7753976280224327E-2</v>
      </c>
      <c r="E188">
        <v>29579</v>
      </c>
      <c r="F188">
        <v>380088</v>
      </c>
      <c r="G188" s="9">
        <v>7.2202544993860862E-2</v>
      </c>
      <c r="H188" s="5">
        <v>1.0338101941716499E-30</v>
      </c>
      <c r="I188" s="6">
        <v>1.2360953395741801</v>
      </c>
      <c r="J188" s="4" t="s">
        <v>120</v>
      </c>
    </row>
    <row r="189" spans="1:10" x14ac:dyDescent="0.2">
      <c r="A189" t="s">
        <v>363</v>
      </c>
      <c r="B189">
        <v>2116</v>
      </c>
      <c r="C189">
        <v>41392</v>
      </c>
      <c r="D189" s="9">
        <v>4.8634733842052039E-2</v>
      </c>
      <c r="E189">
        <v>15226</v>
      </c>
      <c r="F189">
        <v>394441</v>
      </c>
      <c r="G189" s="9">
        <v>3.7166772036800619E-2</v>
      </c>
      <c r="H189" s="5">
        <v>2.35312870716373E-30</v>
      </c>
      <c r="I189" s="6">
        <v>1.32432371536666</v>
      </c>
      <c r="J189" s="4" t="s">
        <v>33</v>
      </c>
    </row>
    <row r="190" spans="1:10" x14ac:dyDescent="0.2">
      <c r="A190" t="s">
        <v>508</v>
      </c>
      <c r="B190">
        <v>10524</v>
      </c>
      <c r="C190">
        <v>32984</v>
      </c>
      <c r="D190" s="9">
        <v>0.24188654960007355</v>
      </c>
      <c r="E190">
        <v>89205</v>
      </c>
      <c r="F190">
        <v>320462</v>
      </c>
      <c r="G190" s="9">
        <v>0.21775002624082487</v>
      </c>
      <c r="H190" s="5">
        <v>2.6985892058918E-30</v>
      </c>
      <c r="I190" s="6">
        <v>1.1461855486018</v>
      </c>
      <c r="J190" s="4" t="s">
        <v>120</v>
      </c>
    </row>
    <row r="191" spans="1:10" x14ac:dyDescent="0.2">
      <c r="A191" t="s">
        <v>516</v>
      </c>
      <c r="B191">
        <v>12753</v>
      </c>
      <c r="C191">
        <v>30755</v>
      </c>
      <c r="D191" s="9">
        <v>0.29311850694125219</v>
      </c>
      <c r="E191">
        <v>109634</v>
      </c>
      <c r="F191">
        <v>300033</v>
      </c>
      <c r="G191" s="9">
        <v>0.26761735751232096</v>
      </c>
      <c r="H191" s="5">
        <v>1.26976717682909E-29</v>
      </c>
      <c r="I191" s="6">
        <v>1.1347893670117399</v>
      </c>
      <c r="J191" s="4" t="s">
        <v>120</v>
      </c>
    </row>
    <row r="192" spans="1:10" x14ac:dyDescent="0.2">
      <c r="A192" t="s">
        <v>475</v>
      </c>
      <c r="B192">
        <v>6851</v>
      </c>
      <c r="C192">
        <v>36657</v>
      </c>
      <c r="D192" s="9">
        <v>0.15746529373908247</v>
      </c>
      <c r="E192">
        <v>56374</v>
      </c>
      <c r="F192">
        <v>353293</v>
      </c>
      <c r="G192" s="9">
        <v>0.13760932659940878</v>
      </c>
      <c r="H192" s="5">
        <v>4.2785182989772302E-29</v>
      </c>
      <c r="I192" s="6">
        <v>1.1712199616739201</v>
      </c>
      <c r="J192" s="4" t="s">
        <v>106</v>
      </c>
    </row>
    <row r="193" spans="1:10" x14ac:dyDescent="0.2">
      <c r="A193" t="s">
        <v>521</v>
      </c>
      <c r="B193">
        <v>15554</v>
      </c>
      <c r="C193">
        <v>27954</v>
      </c>
      <c r="D193" s="9">
        <v>0.35749747172933716</v>
      </c>
      <c r="E193">
        <v>135527</v>
      </c>
      <c r="F193">
        <v>274140</v>
      </c>
      <c r="G193" s="9">
        <v>0.33082235083616696</v>
      </c>
      <c r="H193" s="5">
        <v>6.1372602517524705E-29</v>
      </c>
      <c r="I193" s="6">
        <v>1.1254919460616699</v>
      </c>
      <c r="J193" s="4" t="s">
        <v>120</v>
      </c>
    </row>
    <row r="194" spans="1:10" x14ac:dyDescent="0.2">
      <c r="A194" t="s">
        <v>400</v>
      </c>
      <c r="B194">
        <v>2763</v>
      </c>
      <c r="C194">
        <v>40745</v>
      </c>
      <c r="D194" s="9">
        <v>6.3505562195458304E-2</v>
      </c>
      <c r="E194">
        <v>20803</v>
      </c>
      <c r="F194">
        <v>388864</v>
      </c>
      <c r="G194" s="9">
        <v>5.0780267876104249E-2</v>
      </c>
      <c r="H194" s="5">
        <v>2.2382420836961202E-28</v>
      </c>
      <c r="I194" s="6">
        <v>1.26758637804762</v>
      </c>
      <c r="J194" s="4" t="s">
        <v>123</v>
      </c>
    </row>
    <row r="195" spans="1:10" x14ac:dyDescent="0.2">
      <c r="A195" t="s">
        <v>383</v>
      </c>
      <c r="B195">
        <v>2437</v>
      </c>
      <c r="C195">
        <v>41071</v>
      </c>
      <c r="D195" s="9">
        <v>5.601268732187184E-2</v>
      </c>
      <c r="E195">
        <v>18070</v>
      </c>
      <c r="F195">
        <v>391597</v>
      </c>
      <c r="G195" s="9">
        <v>4.410899584296514E-2</v>
      </c>
      <c r="H195" s="5">
        <v>3.2707714026596002E-28</v>
      </c>
      <c r="I195" s="6">
        <v>1.28588021551382</v>
      </c>
      <c r="J195" s="4" t="s">
        <v>106</v>
      </c>
    </row>
    <row r="196" spans="1:10" x14ac:dyDescent="0.2">
      <c r="A196" t="s">
        <v>457</v>
      </c>
      <c r="B196">
        <v>4839</v>
      </c>
      <c r="C196">
        <v>38669</v>
      </c>
      <c r="D196" s="9">
        <v>0.11122092488737703</v>
      </c>
      <c r="E196">
        <v>38733</v>
      </c>
      <c r="F196">
        <v>370934</v>
      </c>
      <c r="G196" s="9">
        <v>9.4547522744082388E-2</v>
      </c>
      <c r="H196" s="5">
        <v>3.9932671923247701E-28</v>
      </c>
      <c r="I196" s="6">
        <v>1.1983961100062599</v>
      </c>
      <c r="J196" s="4" t="s">
        <v>151</v>
      </c>
    </row>
    <row r="197" spans="1:10" x14ac:dyDescent="0.2">
      <c r="A197" t="s">
        <v>443</v>
      </c>
      <c r="B197">
        <v>4060</v>
      </c>
      <c r="C197">
        <v>39448</v>
      </c>
      <c r="D197" s="9">
        <v>9.3316171738530851E-2</v>
      </c>
      <c r="E197">
        <v>32002</v>
      </c>
      <c r="F197">
        <v>377665</v>
      </c>
      <c r="G197" s="9">
        <v>7.8117104868100196E-2</v>
      </c>
      <c r="H197" s="5">
        <v>1.1883099569159201E-27</v>
      </c>
      <c r="I197" s="6">
        <v>1.2145788217920099</v>
      </c>
      <c r="J197" s="4" t="s">
        <v>69</v>
      </c>
    </row>
    <row r="198" spans="1:10" x14ac:dyDescent="0.2">
      <c r="A198" t="s">
        <v>399</v>
      </c>
      <c r="B198">
        <v>2652</v>
      </c>
      <c r="C198">
        <v>40856</v>
      </c>
      <c r="D198" s="9">
        <v>6.0954307253838373E-2</v>
      </c>
      <c r="E198">
        <v>19931</v>
      </c>
      <c r="F198">
        <v>389736</v>
      </c>
      <c r="G198" s="9">
        <v>4.8651709803328072E-2</v>
      </c>
      <c r="H198" s="5">
        <v>1.27372771376948E-27</v>
      </c>
      <c r="I198" s="6">
        <v>1.26928257317492</v>
      </c>
      <c r="J198" s="4" t="s">
        <v>106</v>
      </c>
    </row>
    <row r="199" spans="1:10" x14ac:dyDescent="0.2">
      <c r="A199" t="s">
        <v>482</v>
      </c>
      <c r="B199">
        <v>6497</v>
      </c>
      <c r="C199">
        <v>37011</v>
      </c>
      <c r="D199" s="9">
        <v>0.14932885906040269</v>
      </c>
      <c r="E199">
        <v>53517</v>
      </c>
      <c r="F199">
        <v>356150</v>
      </c>
      <c r="G199" s="9">
        <v>0.13063536970270975</v>
      </c>
      <c r="H199" s="5">
        <v>4.5455647997800402E-27</v>
      </c>
      <c r="I199" s="6">
        <v>1.1681780761955201</v>
      </c>
      <c r="J199" s="4" t="s">
        <v>123</v>
      </c>
    </row>
    <row r="200" spans="1:10" x14ac:dyDescent="0.2">
      <c r="A200" t="s">
        <v>193</v>
      </c>
      <c r="B200">
        <v>87</v>
      </c>
      <c r="C200">
        <v>43421</v>
      </c>
      <c r="D200" s="9">
        <v>1.9996322515399467E-3</v>
      </c>
      <c r="E200">
        <v>167</v>
      </c>
      <c r="F200">
        <v>409500</v>
      </c>
      <c r="G200" s="10">
        <v>4.0764816302020908E-4</v>
      </c>
      <c r="H200" s="5">
        <v>6.8145697514619199E-27</v>
      </c>
      <c r="I200" s="6">
        <v>4.9131316038617801</v>
      </c>
      <c r="J200" s="4" t="s">
        <v>42</v>
      </c>
    </row>
    <row r="201" spans="1:10" x14ac:dyDescent="0.2">
      <c r="A201" t="s">
        <v>470</v>
      </c>
      <c r="B201">
        <v>5562</v>
      </c>
      <c r="C201">
        <v>37946</v>
      </c>
      <c r="D201" s="9">
        <v>0.12783855842603659</v>
      </c>
      <c r="E201">
        <v>45278</v>
      </c>
      <c r="F201">
        <v>364389</v>
      </c>
      <c r="G201" s="9">
        <v>0.11052391332472472</v>
      </c>
      <c r="H201" s="5">
        <v>1.0881472624045501E-26</v>
      </c>
      <c r="I201" s="6">
        <v>1.17959234019263</v>
      </c>
      <c r="J201" s="4" t="s">
        <v>106</v>
      </c>
    </row>
    <row r="202" spans="1:10" x14ac:dyDescent="0.2">
      <c r="A202" t="s">
        <v>477</v>
      </c>
      <c r="B202">
        <v>6190</v>
      </c>
      <c r="C202">
        <v>37318</v>
      </c>
      <c r="D202" s="9">
        <v>0.14227268548312955</v>
      </c>
      <c r="E202">
        <v>50842</v>
      </c>
      <c r="F202">
        <v>358825</v>
      </c>
      <c r="G202" s="9">
        <v>0.12410567607349383</v>
      </c>
      <c r="H202" s="5">
        <v>1.11166780237885E-26</v>
      </c>
      <c r="I202" s="6">
        <v>1.17062842732483</v>
      </c>
      <c r="J202" s="4" t="s">
        <v>11</v>
      </c>
    </row>
    <row r="203" spans="1:10" x14ac:dyDescent="0.2">
      <c r="A203" t="s">
        <v>478</v>
      </c>
      <c r="B203">
        <v>6131</v>
      </c>
      <c r="C203">
        <v>37377</v>
      </c>
      <c r="D203" s="9">
        <v>0.1409166130366829</v>
      </c>
      <c r="E203">
        <v>50353</v>
      </c>
      <c r="F203">
        <v>359314</v>
      </c>
      <c r="G203" s="9">
        <v>0.12291202366800352</v>
      </c>
      <c r="H203" s="5">
        <v>2.00669073381261E-26</v>
      </c>
      <c r="I203" s="6">
        <v>1.17047597206049</v>
      </c>
      <c r="J203" s="4" t="s">
        <v>123</v>
      </c>
    </row>
    <row r="204" spans="1:10" x14ac:dyDescent="0.2">
      <c r="A204" t="s">
        <v>393</v>
      </c>
      <c r="B204">
        <v>2411</v>
      </c>
      <c r="C204">
        <v>41097</v>
      </c>
      <c r="D204" s="9">
        <v>5.5415096074285186E-2</v>
      </c>
      <c r="E204">
        <v>18049</v>
      </c>
      <c r="F204">
        <v>391618</v>
      </c>
      <c r="G204" s="9">
        <v>4.4057734696717088E-2</v>
      </c>
      <c r="H204" s="5">
        <v>6.4902683614026696E-26</v>
      </c>
      <c r="I204" s="6">
        <v>1.27290428260287</v>
      </c>
      <c r="J204" s="4" t="s">
        <v>11</v>
      </c>
    </row>
    <row r="205" spans="1:10" x14ac:dyDescent="0.2">
      <c r="A205" t="s">
        <v>440</v>
      </c>
      <c r="B205">
        <v>3685</v>
      </c>
      <c r="C205">
        <v>39823</v>
      </c>
      <c r="D205" s="9">
        <v>8.4697067206031068E-2</v>
      </c>
      <c r="E205">
        <v>28954</v>
      </c>
      <c r="F205">
        <v>380713</v>
      </c>
      <c r="G205" s="9">
        <v>7.0676915641240318E-2</v>
      </c>
      <c r="H205" s="5">
        <v>7.0218629051724701E-26</v>
      </c>
      <c r="I205" s="6">
        <v>1.2167148522262099</v>
      </c>
      <c r="J205" s="4" t="s">
        <v>106</v>
      </c>
    </row>
    <row r="206" spans="1:10" x14ac:dyDescent="0.2">
      <c r="A206" t="s">
        <v>445</v>
      </c>
      <c r="B206">
        <v>3803</v>
      </c>
      <c r="C206">
        <v>39705</v>
      </c>
      <c r="D206" s="9">
        <v>8.7409212098924341E-2</v>
      </c>
      <c r="E206">
        <v>29986</v>
      </c>
      <c r="F206">
        <v>379681</v>
      </c>
      <c r="G206" s="9">
        <v>7.3196034828287362E-2</v>
      </c>
      <c r="H206" s="5">
        <v>8.8903755738571806E-26</v>
      </c>
      <c r="I206" s="6">
        <v>1.21276622669316</v>
      </c>
      <c r="J206" s="4" t="s">
        <v>137</v>
      </c>
    </row>
    <row r="207" spans="1:10" x14ac:dyDescent="0.2">
      <c r="A207" t="s">
        <v>219</v>
      </c>
      <c r="B207">
        <v>203</v>
      </c>
      <c r="C207">
        <v>43305</v>
      </c>
      <c r="D207" s="9">
        <v>4.6658085869265425E-3</v>
      </c>
      <c r="E207">
        <v>772</v>
      </c>
      <c r="F207">
        <v>408895</v>
      </c>
      <c r="G207" s="9">
        <v>1.8844573763568948E-3</v>
      </c>
      <c r="H207" s="5">
        <v>1.01943245743185E-25</v>
      </c>
      <c r="I207" s="6">
        <v>2.4828544999742799</v>
      </c>
      <c r="J207" s="4" t="s">
        <v>69</v>
      </c>
    </row>
    <row r="208" spans="1:10" x14ac:dyDescent="0.2">
      <c r="A208" t="s">
        <v>484</v>
      </c>
      <c r="B208">
        <v>6220</v>
      </c>
      <c r="C208">
        <v>37288</v>
      </c>
      <c r="D208" s="9">
        <v>0.14296221384572952</v>
      </c>
      <c r="E208">
        <v>51262</v>
      </c>
      <c r="F208">
        <v>358405</v>
      </c>
      <c r="G208" s="9">
        <v>0.12513089899845484</v>
      </c>
      <c r="H208" s="5">
        <v>1.2360865611329401E-25</v>
      </c>
      <c r="I208" s="6">
        <v>1.1662351094133001</v>
      </c>
      <c r="J208" s="4" t="s">
        <v>179</v>
      </c>
    </row>
    <row r="209" spans="1:10" x14ac:dyDescent="0.2">
      <c r="A209" t="s">
        <v>216</v>
      </c>
      <c r="B209">
        <v>174</v>
      </c>
      <c r="C209">
        <v>43334</v>
      </c>
      <c r="D209" s="9">
        <v>3.9992645030798935E-3</v>
      </c>
      <c r="E209">
        <v>610</v>
      </c>
      <c r="F209">
        <v>409057</v>
      </c>
      <c r="G209" s="9">
        <v>1.4890142481576499E-3</v>
      </c>
      <c r="H209" s="5">
        <v>1.45471662320269E-25</v>
      </c>
      <c r="I209" s="6">
        <v>2.6926124655909098</v>
      </c>
      <c r="J209" s="4" t="s">
        <v>11</v>
      </c>
    </row>
    <row r="210" spans="1:10" x14ac:dyDescent="0.2">
      <c r="A210" t="s">
        <v>519</v>
      </c>
      <c r="B210">
        <v>11577</v>
      </c>
      <c r="C210">
        <v>31931</v>
      </c>
      <c r="D210" s="9">
        <v>0.26608899512733292</v>
      </c>
      <c r="E210">
        <v>99701</v>
      </c>
      <c r="F210">
        <v>309966</v>
      </c>
      <c r="G210" s="9">
        <v>0.24337083533699322</v>
      </c>
      <c r="H210" s="5">
        <v>2.9950206221295502E-25</v>
      </c>
      <c r="I210" s="6">
        <v>1.12717782450545</v>
      </c>
      <c r="J210" s="4" t="s">
        <v>174</v>
      </c>
    </row>
    <row r="211" spans="1:10" x14ac:dyDescent="0.2">
      <c r="A211" t="s">
        <v>251</v>
      </c>
      <c r="B211">
        <v>361</v>
      </c>
      <c r="C211">
        <v>43147</v>
      </c>
      <c r="D211" s="9">
        <v>8.2973246299531123E-3</v>
      </c>
      <c r="E211">
        <v>1796</v>
      </c>
      <c r="F211">
        <v>407871</v>
      </c>
      <c r="G211" s="9">
        <v>4.3840485076903921E-3</v>
      </c>
      <c r="H211" s="5">
        <v>5.5695899300866002E-25</v>
      </c>
      <c r="I211" s="6">
        <v>1.9001827318115601</v>
      </c>
      <c r="J211" s="4" t="s">
        <v>69</v>
      </c>
    </row>
    <row r="212" spans="1:10" x14ac:dyDescent="0.2">
      <c r="A212" t="s">
        <v>419</v>
      </c>
      <c r="B212">
        <v>2997</v>
      </c>
      <c r="C212">
        <v>40511</v>
      </c>
      <c r="D212" s="9">
        <v>6.8883883423738163E-2</v>
      </c>
      <c r="E212">
        <v>23133</v>
      </c>
      <c r="F212">
        <v>386534</v>
      </c>
      <c r="G212" s="9">
        <v>5.6467814102673632E-2</v>
      </c>
      <c r="H212" s="5">
        <v>6.7156077775770703E-25</v>
      </c>
      <c r="I212" s="6">
        <v>1.2361420098085001</v>
      </c>
      <c r="J212" s="4" t="s">
        <v>179</v>
      </c>
    </row>
    <row r="213" spans="1:10" x14ac:dyDescent="0.2">
      <c r="A213" t="s">
        <v>392</v>
      </c>
      <c r="B213">
        <v>2255</v>
      </c>
      <c r="C213">
        <v>41253</v>
      </c>
      <c r="D213" s="9">
        <v>5.1829548588765283E-2</v>
      </c>
      <c r="E213">
        <v>16837</v>
      </c>
      <c r="F213">
        <v>392830</v>
      </c>
      <c r="G213" s="9">
        <v>4.1099234256115336E-2</v>
      </c>
      <c r="H213" s="5">
        <v>8.9026166041519209E-25</v>
      </c>
      <c r="I213" s="6">
        <v>1.2753519972348699</v>
      </c>
      <c r="J213" s="4" t="s">
        <v>151</v>
      </c>
    </row>
    <row r="214" spans="1:10" x14ac:dyDescent="0.2">
      <c r="A214" t="s">
        <v>499</v>
      </c>
      <c r="B214">
        <v>7579</v>
      </c>
      <c r="C214">
        <v>35929</v>
      </c>
      <c r="D214" s="9">
        <v>0.1741978486715087</v>
      </c>
      <c r="E214">
        <v>63542</v>
      </c>
      <c r="F214">
        <v>346125</v>
      </c>
      <c r="G214" s="9">
        <v>0.15510646451874327</v>
      </c>
      <c r="H214" s="5">
        <v>9.1024238834553808E-25</v>
      </c>
      <c r="I214" s="6">
        <v>1.1490832806369899</v>
      </c>
      <c r="J214" s="4" t="s">
        <v>106</v>
      </c>
    </row>
    <row r="215" spans="1:10" x14ac:dyDescent="0.2">
      <c r="A215" t="s">
        <v>328</v>
      </c>
      <c r="B215">
        <v>1005</v>
      </c>
      <c r="C215">
        <v>42503</v>
      </c>
      <c r="D215" s="9">
        <v>2.3099200147099385E-2</v>
      </c>
      <c r="E215">
        <v>6629</v>
      </c>
      <c r="F215">
        <v>403038</v>
      </c>
      <c r="G215" s="9">
        <v>1.6181435165634528E-2</v>
      </c>
      <c r="H215" s="5">
        <v>3.1339253886971201E-24</v>
      </c>
      <c r="I215" s="6">
        <v>1.4376121155208701</v>
      </c>
      <c r="J215" s="4" t="s">
        <v>179</v>
      </c>
    </row>
    <row r="216" spans="1:10" x14ac:dyDescent="0.2">
      <c r="A216" t="s">
        <v>381</v>
      </c>
      <c r="B216">
        <v>1994</v>
      </c>
      <c r="C216">
        <v>41514</v>
      </c>
      <c r="D216" s="9">
        <v>4.5830651834145447E-2</v>
      </c>
      <c r="E216">
        <v>14700</v>
      </c>
      <c r="F216">
        <v>394967</v>
      </c>
      <c r="G216" s="9">
        <v>3.588280237363517E-2</v>
      </c>
      <c r="H216" s="5">
        <v>3.5092228198813599E-24</v>
      </c>
      <c r="I216" s="6">
        <v>1.2905445898666399</v>
      </c>
      <c r="J216" s="4" t="s">
        <v>179</v>
      </c>
    </row>
    <row r="217" spans="1:10" x14ac:dyDescent="0.2">
      <c r="A217" t="s">
        <v>364</v>
      </c>
      <c r="B217">
        <v>1661</v>
      </c>
      <c r="C217">
        <v>41847</v>
      </c>
      <c r="D217" s="9">
        <v>3.8176887009285648E-2</v>
      </c>
      <c r="E217">
        <v>11948</v>
      </c>
      <c r="F217">
        <v>397719</v>
      </c>
      <c r="G217" s="9">
        <v>2.9165151208176397E-2</v>
      </c>
      <c r="H217" s="5">
        <v>5.2858701409206197E-24</v>
      </c>
      <c r="I217" s="6">
        <v>1.3212501670793799</v>
      </c>
      <c r="J217" s="4" t="s">
        <v>179</v>
      </c>
    </row>
    <row r="218" spans="1:10" x14ac:dyDescent="0.2">
      <c r="A218" t="s">
        <v>296</v>
      </c>
      <c r="B218">
        <v>613</v>
      </c>
      <c r="C218">
        <v>42895</v>
      </c>
      <c r="D218" s="9">
        <v>1.4089362875792958E-2</v>
      </c>
      <c r="E218">
        <v>3657</v>
      </c>
      <c r="F218">
        <v>406010</v>
      </c>
      <c r="G218" s="9">
        <v>8.9267624680533213E-3</v>
      </c>
      <c r="H218" s="5">
        <v>2.24516853995045E-23</v>
      </c>
      <c r="I218" s="6">
        <v>1.58657864550238</v>
      </c>
      <c r="J218" s="4" t="s">
        <v>106</v>
      </c>
    </row>
    <row r="219" spans="1:10" x14ac:dyDescent="0.2">
      <c r="A219" t="s">
        <v>227</v>
      </c>
      <c r="B219">
        <v>205</v>
      </c>
      <c r="C219">
        <v>43303</v>
      </c>
      <c r="D219" s="9">
        <v>4.7117771444332079E-3</v>
      </c>
      <c r="E219">
        <v>828</v>
      </c>
      <c r="F219">
        <v>408839</v>
      </c>
      <c r="G219" s="9">
        <v>2.0211537663516956E-3</v>
      </c>
      <c r="H219" s="5">
        <v>3.1726060831165598E-23</v>
      </c>
      <c r="I219" s="6">
        <v>2.3374937700143299</v>
      </c>
      <c r="J219" s="4" t="s">
        <v>42</v>
      </c>
    </row>
    <row r="220" spans="1:10" x14ac:dyDescent="0.2">
      <c r="A220" t="s">
        <v>291</v>
      </c>
      <c r="B220">
        <v>570</v>
      </c>
      <c r="C220">
        <v>42938</v>
      </c>
      <c r="D220" s="9">
        <v>1.310103888939965E-2</v>
      </c>
      <c r="E220">
        <v>3344</v>
      </c>
      <c r="F220">
        <v>406323</v>
      </c>
      <c r="G220" s="9">
        <v>8.1627272882609531E-3</v>
      </c>
      <c r="H220" s="5">
        <v>3.6710764818557599E-23</v>
      </c>
      <c r="I220" s="6">
        <v>1.6130011401490201</v>
      </c>
      <c r="J220" s="4" t="s">
        <v>106</v>
      </c>
    </row>
    <row r="221" spans="1:10" x14ac:dyDescent="0.2">
      <c r="A221" t="s">
        <v>371</v>
      </c>
      <c r="B221">
        <v>1710</v>
      </c>
      <c r="C221">
        <v>41798</v>
      </c>
      <c r="D221" s="9">
        <v>3.9303116668198954E-2</v>
      </c>
      <c r="E221">
        <v>12439</v>
      </c>
      <c r="F221">
        <v>397228</v>
      </c>
      <c r="G221" s="9">
        <v>3.0363685627595095E-2</v>
      </c>
      <c r="H221" s="5">
        <v>6.4513137452712405E-23</v>
      </c>
      <c r="I221" s="6">
        <v>1.3064529491566901</v>
      </c>
      <c r="J221" s="4" t="s">
        <v>157</v>
      </c>
    </row>
    <row r="222" spans="1:10" x14ac:dyDescent="0.2">
      <c r="A222" t="s">
        <v>243</v>
      </c>
      <c r="B222">
        <v>287</v>
      </c>
      <c r="C222">
        <v>43221</v>
      </c>
      <c r="D222" s="9">
        <v>6.5964880022064904E-3</v>
      </c>
      <c r="E222">
        <v>1358</v>
      </c>
      <c r="F222">
        <v>408309</v>
      </c>
      <c r="G222" s="9">
        <v>3.314887457373916E-3</v>
      </c>
      <c r="H222" s="5">
        <v>7.3792772650471195E-23</v>
      </c>
      <c r="I222" s="6">
        <v>1.99655881561897</v>
      </c>
      <c r="J222" s="4" t="s">
        <v>42</v>
      </c>
    </row>
    <row r="223" spans="1:10" x14ac:dyDescent="0.2">
      <c r="A223" t="s">
        <v>397</v>
      </c>
      <c r="B223">
        <v>2097</v>
      </c>
      <c r="C223">
        <v>41411</v>
      </c>
      <c r="D223" s="9">
        <v>4.8198032545738713E-2</v>
      </c>
      <c r="E223">
        <v>15701</v>
      </c>
      <c r="F223">
        <v>393966</v>
      </c>
      <c r="G223" s="9">
        <v>3.8326250344792236E-2</v>
      </c>
      <c r="H223" s="5">
        <v>1.3232536273960901E-22</v>
      </c>
      <c r="I223" s="6">
        <v>1.2706138667515099</v>
      </c>
      <c r="J223" s="4" t="s">
        <v>174</v>
      </c>
    </row>
    <row r="224" spans="1:10" x14ac:dyDescent="0.2">
      <c r="A224" t="s">
        <v>316</v>
      </c>
      <c r="B224">
        <v>795</v>
      </c>
      <c r="C224">
        <v>42713</v>
      </c>
      <c r="D224" s="9">
        <v>1.8272501608899514E-2</v>
      </c>
      <c r="E224">
        <v>5088</v>
      </c>
      <c r="F224">
        <v>404579</v>
      </c>
      <c r="G224" s="9">
        <v>1.2419843433813317E-2</v>
      </c>
      <c r="H224" s="5">
        <v>2.0304324663086599E-22</v>
      </c>
      <c r="I224" s="6">
        <v>1.47999464412723</v>
      </c>
      <c r="J224" s="4" t="s">
        <v>69</v>
      </c>
    </row>
    <row r="225" spans="1:11" x14ac:dyDescent="0.2">
      <c r="A225" t="s">
        <v>458</v>
      </c>
      <c r="B225">
        <v>3640</v>
      </c>
      <c r="C225">
        <v>39868</v>
      </c>
      <c r="D225" s="9">
        <v>8.3662774662131109E-2</v>
      </c>
      <c r="E225">
        <v>29011</v>
      </c>
      <c r="F225">
        <v>380656</v>
      </c>
      <c r="G225" s="9">
        <v>7.0816053038199323E-2</v>
      </c>
      <c r="H225" s="5">
        <v>4.97386318326809E-22</v>
      </c>
      <c r="I225" s="6">
        <v>1.1979594037010699</v>
      </c>
      <c r="J225" s="4" t="s">
        <v>157</v>
      </c>
    </row>
    <row r="226" spans="1:11" x14ac:dyDescent="0.2">
      <c r="A226" t="s">
        <v>333</v>
      </c>
      <c r="B226">
        <v>925</v>
      </c>
      <c r="C226">
        <v>42583</v>
      </c>
      <c r="D226" s="9">
        <v>2.1260457846832767E-2</v>
      </c>
      <c r="E226">
        <v>6155</v>
      </c>
      <c r="F226">
        <v>403512</v>
      </c>
      <c r="G226" s="9">
        <v>1.5024397864607108E-2</v>
      </c>
      <c r="H226" s="5">
        <v>1.7671292033393998E-21</v>
      </c>
      <c r="I226" s="6">
        <v>1.4240696871477401</v>
      </c>
      <c r="J226" s="4" t="s">
        <v>69</v>
      </c>
    </row>
    <row r="227" spans="1:11" x14ac:dyDescent="0.2">
      <c r="A227" t="s">
        <v>455</v>
      </c>
      <c r="B227">
        <v>3493</v>
      </c>
      <c r="C227">
        <v>40015</v>
      </c>
      <c r="D227" s="9">
        <v>8.0284085685391193E-2</v>
      </c>
      <c r="E227">
        <v>27803</v>
      </c>
      <c r="F227">
        <v>381864</v>
      </c>
      <c r="G227" s="9">
        <v>6.7867316625454338E-2</v>
      </c>
      <c r="H227" s="5">
        <v>1.88432751164457E-21</v>
      </c>
      <c r="I227" s="6">
        <v>1.1989151855589999</v>
      </c>
      <c r="J227" s="4" t="s">
        <v>123</v>
      </c>
    </row>
    <row r="228" spans="1:11" x14ac:dyDescent="0.2">
      <c r="A228" t="s">
        <v>388</v>
      </c>
      <c r="B228">
        <v>1863</v>
      </c>
      <c r="C228">
        <v>41645</v>
      </c>
      <c r="D228" s="9">
        <v>4.2819711317458861E-2</v>
      </c>
      <c r="E228">
        <v>13843</v>
      </c>
      <c r="F228">
        <v>395824</v>
      </c>
      <c r="G228" s="9">
        <v>3.3790859405321887E-2</v>
      </c>
      <c r="H228" s="5">
        <v>2.2324219319313701E-21</v>
      </c>
      <c r="I228" s="6">
        <v>1.2791495505077899</v>
      </c>
      <c r="J228" s="4" t="s">
        <v>87</v>
      </c>
    </row>
    <row r="229" spans="1:11" x14ac:dyDescent="0.2">
      <c r="A229" t="s">
        <v>357</v>
      </c>
      <c r="B229">
        <v>1247</v>
      </c>
      <c r="C229">
        <v>42261</v>
      </c>
      <c r="D229" s="9">
        <v>2.8661395605405902E-2</v>
      </c>
      <c r="E229">
        <v>8753</v>
      </c>
      <c r="F229">
        <v>400914</v>
      </c>
      <c r="G229" s="9">
        <v>2.1366133957580181E-2</v>
      </c>
      <c r="H229" s="5">
        <v>2.7194877966116102E-21</v>
      </c>
      <c r="I229" s="6">
        <v>1.35150981336126</v>
      </c>
      <c r="J229" s="4" t="s">
        <v>69</v>
      </c>
    </row>
    <row r="230" spans="1:11" x14ac:dyDescent="0.2">
      <c r="A230" t="s">
        <v>315</v>
      </c>
      <c r="B230">
        <v>739</v>
      </c>
      <c r="C230">
        <v>42769</v>
      </c>
      <c r="D230" s="9">
        <v>1.6985381998712881E-2</v>
      </c>
      <c r="E230">
        <v>4715</v>
      </c>
      <c r="F230">
        <v>404952</v>
      </c>
      <c r="G230" s="9">
        <v>1.1509347836169376E-2</v>
      </c>
      <c r="H230" s="5">
        <v>3.6990797134411201E-21</v>
      </c>
      <c r="I230" s="6">
        <v>1.48400033851445</v>
      </c>
      <c r="J230" s="4" t="s">
        <v>157</v>
      </c>
    </row>
    <row r="231" spans="1:11" x14ac:dyDescent="0.2">
      <c r="A231" t="s">
        <v>354</v>
      </c>
      <c r="B231">
        <v>1105</v>
      </c>
      <c r="C231">
        <v>42403</v>
      </c>
      <c r="D231" s="9">
        <v>2.5397628022432655E-2</v>
      </c>
      <c r="E231">
        <v>7613</v>
      </c>
      <c r="F231">
        <v>402054</v>
      </c>
      <c r="G231" s="9">
        <v>1.8583386018400309E-2</v>
      </c>
      <c r="H231" s="5">
        <v>3.9165849477756503E-21</v>
      </c>
      <c r="I231" s="6">
        <v>1.3762336476266099</v>
      </c>
      <c r="J231" s="4" t="s">
        <v>106</v>
      </c>
    </row>
    <row r="232" spans="1:11" x14ac:dyDescent="0.2">
      <c r="A232" t="s">
        <v>517</v>
      </c>
      <c r="B232">
        <v>8076</v>
      </c>
      <c r="C232">
        <v>35432</v>
      </c>
      <c r="D232" s="9">
        <v>0.18562103521191506</v>
      </c>
      <c r="E232">
        <v>68665</v>
      </c>
      <c r="F232">
        <v>341002</v>
      </c>
      <c r="G232" s="9">
        <v>0.16761174319630334</v>
      </c>
      <c r="H232" s="5">
        <v>4.5061351799048402E-21</v>
      </c>
      <c r="I232" s="6">
        <v>1.13196305867001</v>
      </c>
      <c r="J232" s="4" t="s">
        <v>137</v>
      </c>
    </row>
    <row r="233" spans="1:11" x14ac:dyDescent="0.2">
      <c r="A233" t="s">
        <v>467</v>
      </c>
      <c r="B233">
        <v>3839</v>
      </c>
      <c r="C233">
        <v>39669</v>
      </c>
      <c r="D233" s="9">
        <v>8.8236646134044319E-2</v>
      </c>
      <c r="E233">
        <v>30907</v>
      </c>
      <c r="F233">
        <v>378760</v>
      </c>
      <c r="G233" s="9">
        <v>7.5444202242308994E-2</v>
      </c>
      <c r="H233" s="5">
        <v>8.9547173271443205E-21</v>
      </c>
      <c r="I233" s="6">
        <v>1.1859541331302701</v>
      </c>
      <c r="J233" s="4" t="s">
        <v>106</v>
      </c>
    </row>
    <row r="234" spans="1:11" x14ac:dyDescent="0.2">
      <c r="A234" t="s">
        <v>206</v>
      </c>
      <c r="B234">
        <v>102</v>
      </c>
      <c r="C234">
        <v>43406</v>
      </c>
      <c r="D234" s="9">
        <v>2.3443964328399374E-3</v>
      </c>
      <c r="E234">
        <v>296</v>
      </c>
      <c r="F234">
        <v>409371</v>
      </c>
      <c r="G234" s="9">
        <v>7.2253806140108918E-4</v>
      </c>
      <c r="H234" s="5">
        <v>2.4487905271000199E-20</v>
      </c>
      <c r="I234" s="6">
        <v>3.24992709002955</v>
      </c>
      <c r="J234" s="4" t="s">
        <v>179</v>
      </c>
    </row>
    <row r="235" spans="1:11" x14ac:dyDescent="0.2">
      <c r="A235" t="s">
        <v>469</v>
      </c>
      <c r="B235">
        <v>3776</v>
      </c>
      <c r="C235">
        <v>39732</v>
      </c>
      <c r="D235" s="9">
        <v>8.6788636572584357E-2</v>
      </c>
      <c r="E235">
        <v>30474</v>
      </c>
      <c r="F235">
        <v>379193</v>
      </c>
      <c r="G235" s="9">
        <v>7.4387246226813489E-2</v>
      </c>
      <c r="H235" s="5">
        <v>6.7012497273273402E-20</v>
      </c>
      <c r="I235" s="6">
        <v>1.18254058699878</v>
      </c>
      <c r="J235" s="4" t="s">
        <v>179</v>
      </c>
      <c r="K235" t="s">
        <v>731</v>
      </c>
    </row>
    <row r="236" spans="1:11" x14ac:dyDescent="0.2">
      <c r="A236" t="s">
        <v>336</v>
      </c>
      <c r="B236">
        <v>858</v>
      </c>
      <c r="C236">
        <v>42650</v>
      </c>
      <c r="D236" s="9">
        <v>1.9720511170359473E-2</v>
      </c>
      <c r="E236">
        <v>5718</v>
      </c>
      <c r="F236">
        <v>403949</v>
      </c>
      <c r="G236" s="9">
        <v>1.3957677821254824E-2</v>
      </c>
      <c r="H236" s="5">
        <v>6.88355300973358E-20</v>
      </c>
      <c r="I236" s="6">
        <v>1.4211764708002299</v>
      </c>
      <c r="J236" s="4" t="s">
        <v>7</v>
      </c>
    </row>
    <row r="237" spans="1:11" x14ac:dyDescent="0.2">
      <c r="A237" t="s">
        <v>500</v>
      </c>
      <c r="B237">
        <v>5611</v>
      </c>
      <c r="C237">
        <v>37897</v>
      </c>
      <c r="D237" s="9">
        <v>0.12896478808494991</v>
      </c>
      <c r="E237">
        <v>46760</v>
      </c>
      <c r="F237">
        <v>362907</v>
      </c>
      <c r="G237" s="9">
        <v>0.11414148564565854</v>
      </c>
      <c r="H237" s="5">
        <v>1.2576154068767901E-19</v>
      </c>
      <c r="I237" s="6">
        <v>1.14905938489072</v>
      </c>
      <c r="J237" s="4" t="s">
        <v>151</v>
      </c>
    </row>
    <row r="238" spans="1:11" x14ac:dyDescent="0.2">
      <c r="A238" t="s">
        <v>270</v>
      </c>
      <c r="B238">
        <v>354</v>
      </c>
      <c r="C238">
        <v>43154</v>
      </c>
      <c r="D238" s="9">
        <v>8.1364346786797822E-3</v>
      </c>
      <c r="E238">
        <v>1914</v>
      </c>
      <c r="F238">
        <v>407753</v>
      </c>
      <c r="G238" s="9">
        <v>4.6720873294651506E-3</v>
      </c>
      <c r="H238" s="5">
        <v>1.7119043629921999E-19</v>
      </c>
      <c r="I238" s="6">
        <v>1.7475745965680001</v>
      </c>
      <c r="J238" s="4" t="s">
        <v>2</v>
      </c>
    </row>
    <row r="239" spans="1:11" x14ac:dyDescent="0.2">
      <c r="A239" t="s">
        <v>462</v>
      </c>
      <c r="B239">
        <v>3229</v>
      </c>
      <c r="C239">
        <v>40279</v>
      </c>
      <c r="D239" s="9">
        <v>7.4216236094511348E-2</v>
      </c>
      <c r="E239">
        <v>25748</v>
      </c>
      <c r="F239">
        <v>383919</v>
      </c>
      <c r="G239" s="9">
        <v>6.2851047314037983E-2</v>
      </c>
      <c r="H239" s="5">
        <v>1.84441012443207E-19</v>
      </c>
      <c r="I239" s="6">
        <v>1.1953127410745501</v>
      </c>
      <c r="J239" s="4" t="s">
        <v>106</v>
      </c>
    </row>
    <row r="240" spans="1:11" x14ac:dyDescent="0.2">
      <c r="A240" t="s">
        <v>230</v>
      </c>
      <c r="B240">
        <v>168</v>
      </c>
      <c r="C240">
        <v>43340</v>
      </c>
      <c r="D240" s="9">
        <v>3.861358830559897E-3</v>
      </c>
      <c r="E240">
        <v>685</v>
      </c>
      <c r="F240">
        <v>408982</v>
      </c>
      <c r="G240" s="9">
        <v>1.6720897704721152E-3</v>
      </c>
      <c r="H240" s="5">
        <v>5.5610135695505897E-19</v>
      </c>
      <c r="I240" s="6">
        <v>2.3143555054462701</v>
      </c>
      <c r="J240" s="4" t="s">
        <v>42</v>
      </c>
    </row>
    <row r="241" spans="1:10" x14ac:dyDescent="0.2">
      <c r="A241" t="s">
        <v>121</v>
      </c>
      <c r="B241">
        <v>21715</v>
      </c>
      <c r="C241">
        <v>21793</v>
      </c>
      <c r="D241" s="9">
        <v>0.49910361312862001</v>
      </c>
      <c r="E241">
        <v>195296</v>
      </c>
      <c r="F241">
        <v>214371</v>
      </c>
      <c r="G241" s="9">
        <v>0.47671889607901052</v>
      </c>
      <c r="H241" s="5">
        <v>6.7762176965011101E-19</v>
      </c>
      <c r="I241" s="6">
        <v>1.09374283533591</v>
      </c>
      <c r="J241" s="4" t="s">
        <v>120</v>
      </c>
    </row>
    <row r="242" spans="1:10" x14ac:dyDescent="0.2">
      <c r="A242" t="s">
        <v>535</v>
      </c>
      <c r="B242">
        <v>11048</v>
      </c>
      <c r="C242">
        <v>32460</v>
      </c>
      <c r="D242" s="9">
        <v>0.2539303116668199</v>
      </c>
      <c r="E242">
        <v>96187</v>
      </c>
      <c r="F242">
        <v>313480</v>
      </c>
      <c r="G242" s="9">
        <v>0.23479313686481948</v>
      </c>
      <c r="H242" s="5">
        <v>7.7258534925032401E-19</v>
      </c>
      <c r="I242" s="6">
        <v>1.1092371747355001</v>
      </c>
      <c r="J242" s="4" t="s">
        <v>106</v>
      </c>
    </row>
    <row r="243" spans="1:10" x14ac:dyDescent="0.2">
      <c r="A243" t="s">
        <v>284</v>
      </c>
      <c r="B243">
        <v>429</v>
      </c>
      <c r="C243">
        <v>43079</v>
      </c>
      <c r="D243" s="9">
        <v>9.8602555851797363E-3</v>
      </c>
      <c r="E243">
        <v>2476</v>
      </c>
      <c r="F243">
        <v>407191</v>
      </c>
      <c r="G243" s="9">
        <v>6.0439332433415436E-3</v>
      </c>
      <c r="H243" s="5">
        <v>7.8810972744308895E-19</v>
      </c>
      <c r="I243" s="6">
        <v>1.6377064833839601</v>
      </c>
      <c r="J243" s="4" t="s">
        <v>179</v>
      </c>
    </row>
    <row r="244" spans="1:10" x14ac:dyDescent="0.2">
      <c r="A244" t="s">
        <v>241</v>
      </c>
      <c r="B244">
        <v>213</v>
      </c>
      <c r="C244">
        <v>43295</v>
      </c>
      <c r="D244" s="9">
        <v>4.8956513744598694E-3</v>
      </c>
      <c r="E244">
        <v>978</v>
      </c>
      <c r="F244">
        <v>408689</v>
      </c>
      <c r="G244" s="9">
        <v>2.3873048109806258E-3</v>
      </c>
      <c r="H244" s="5">
        <v>1.5694777702693901E-18</v>
      </c>
      <c r="I244" s="6">
        <v>2.0558780202928602</v>
      </c>
      <c r="J244" s="4" t="s">
        <v>179</v>
      </c>
    </row>
    <row r="245" spans="1:10" x14ac:dyDescent="0.2">
      <c r="A245" t="s">
        <v>525</v>
      </c>
      <c r="B245">
        <v>8056</v>
      </c>
      <c r="C245">
        <v>35452</v>
      </c>
      <c r="D245" s="9">
        <v>0.18516134963684838</v>
      </c>
      <c r="E245">
        <v>69042</v>
      </c>
      <c r="F245">
        <v>340625</v>
      </c>
      <c r="G245" s="9">
        <v>0.16853200282180406</v>
      </c>
      <c r="H245" s="5">
        <v>3.5945127555924899E-18</v>
      </c>
      <c r="I245" s="6">
        <v>1.12111697241124</v>
      </c>
      <c r="J245" s="4" t="s">
        <v>179</v>
      </c>
    </row>
    <row r="246" spans="1:10" x14ac:dyDescent="0.2">
      <c r="A246" t="s">
        <v>472</v>
      </c>
      <c r="B246">
        <v>3565</v>
      </c>
      <c r="C246">
        <v>39943</v>
      </c>
      <c r="D246" s="9">
        <v>8.193895375563115E-2</v>
      </c>
      <c r="E246">
        <v>28877</v>
      </c>
      <c r="F246">
        <v>380790</v>
      </c>
      <c r="G246" s="9">
        <v>7.0488958104997473E-2</v>
      </c>
      <c r="H246" s="5">
        <v>5.2077812173883797E-18</v>
      </c>
      <c r="I246" s="6">
        <v>1.17691737193188</v>
      </c>
      <c r="J246" s="4" t="s">
        <v>123</v>
      </c>
    </row>
    <row r="247" spans="1:10" x14ac:dyDescent="0.2">
      <c r="A247" t="s">
        <v>432</v>
      </c>
      <c r="B247">
        <v>2158</v>
      </c>
      <c r="C247">
        <v>41350</v>
      </c>
      <c r="D247" s="9">
        <v>4.9600073549692009E-2</v>
      </c>
      <c r="E247">
        <v>16677</v>
      </c>
      <c r="F247">
        <v>392990</v>
      </c>
      <c r="G247" s="9">
        <v>4.0708673141844474E-2</v>
      </c>
      <c r="H247" s="5">
        <v>7.3598720437453095E-18</v>
      </c>
      <c r="I247" s="6">
        <v>1.2298127901962299</v>
      </c>
      <c r="J247" s="4" t="s">
        <v>11</v>
      </c>
    </row>
    <row r="248" spans="1:10" x14ac:dyDescent="0.2">
      <c r="A248" t="s">
        <v>434</v>
      </c>
      <c r="B248">
        <v>2274</v>
      </c>
      <c r="C248">
        <v>41234</v>
      </c>
      <c r="D248" s="9">
        <v>5.2266249885078608E-2</v>
      </c>
      <c r="E248">
        <v>17687</v>
      </c>
      <c r="F248">
        <v>391980</v>
      </c>
      <c r="G248" s="9">
        <v>4.3174090175679268E-2</v>
      </c>
      <c r="H248" s="5">
        <v>1.0349070625080001E-17</v>
      </c>
      <c r="I248" s="6">
        <v>1.2222055538237799</v>
      </c>
      <c r="J248" s="4" t="s">
        <v>151</v>
      </c>
    </row>
    <row r="249" spans="1:10" x14ac:dyDescent="0.2">
      <c r="A249" t="s">
        <v>70</v>
      </c>
      <c r="B249">
        <v>829</v>
      </c>
      <c r="C249">
        <v>42679</v>
      </c>
      <c r="D249" s="9">
        <v>1.9053967086512826E-2</v>
      </c>
      <c r="E249">
        <v>5632</v>
      </c>
      <c r="F249">
        <v>404035</v>
      </c>
      <c r="G249" s="9">
        <v>1.3747751222334237E-2</v>
      </c>
      <c r="H249" s="5">
        <v>1.8447916015717E-17</v>
      </c>
      <c r="I249" s="6">
        <v>1.3934592914610899</v>
      </c>
      <c r="J249" s="4" t="s">
        <v>69</v>
      </c>
    </row>
    <row r="250" spans="1:10" x14ac:dyDescent="0.2">
      <c r="A250" t="s">
        <v>102</v>
      </c>
      <c r="B250">
        <v>1335</v>
      </c>
      <c r="C250">
        <v>42173</v>
      </c>
      <c r="D250" s="9">
        <v>3.0684012135699181E-2</v>
      </c>
      <c r="E250">
        <v>9809</v>
      </c>
      <c r="F250">
        <v>399858</v>
      </c>
      <c r="G250" s="9">
        <v>2.394383731176785E-2</v>
      </c>
      <c r="H250" s="5">
        <v>6.2490656148958602E-17</v>
      </c>
      <c r="I250" s="6">
        <v>1.29040851505826</v>
      </c>
      <c r="J250" s="4" t="s">
        <v>87</v>
      </c>
    </row>
    <row r="251" spans="1:10" x14ac:dyDescent="0.2">
      <c r="A251" t="s">
        <v>520</v>
      </c>
      <c r="B251">
        <v>6688</v>
      </c>
      <c r="C251">
        <v>36820</v>
      </c>
      <c r="D251" s="9">
        <v>0.15371885630228924</v>
      </c>
      <c r="E251">
        <v>56920</v>
      </c>
      <c r="F251">
        <v>352747</v>
      </c>
      <c r="G251" s="9">
        <v>0.13894211640185811</v>
      </c>
      <c r="H251" s="5">
        <v>7.3387683867672094E-17</v>
      </c>
      <c r="I251" s="6">
        <v>1.1256997674800899</v>
      </c>
      <c r="J251" s="4" t="s">
        <v>106</v>
      </c>
    </row>
    <row r="252" spans="1:10" x14ac:dyDescent="0.2">
      <c r="A252" t="s">
        <v>81</v>
      </c>
      <c r="B252">
        <v>331</v>
      </c>
      <c r="C252">
        <v>43177</v>
      </c>
      <c r="D252" s="9">
        <v>7.6077962673531301E-3</v>
      </c>
      <c r="E252">
        <v>1843</v>
      </c>
      <c r="F252">
        <v>407824</v>
      </c>
      <c r="G252" s="9">
        <v>4.4987758350074573E-3</v>
      </c>
      <c r="H252" s="5">
        <v>1.04891030802841E-16</v>
      </c>
      <c r="I252" s="6">
        <v>1.69637038185392</v>
      </c>
      <c r="J252" s="4" t="s">
        <v>69</v>
      </c>
    </row>
    <row r="253" spans="1:10" x14ac:dyDescent="0.2">
      <c r="A253" t="s">
        <v>3</v>
      </c>
      <c r="B253">
        <v>1144</v>
      </c>
      <c r="C253">
        <v>42364</v>
      </c>
      <c r="D253" s="9">
        <v>2.6294014893812633E-2</v>
      </c>
      <c r="E253">
        <v>8247</v>
      </c>
      <c r="F253">
        <v>401420</v>
      </c>
      <c r="G253" s="9">
        <v>2.0130984433698589E-2</v>
      </c>
      <c r="H253" s="5">
        <v>1.2628926022332599E-16</v>
      </c>
      <c r="I253" s="6">
        <v>1.3144094702339699</v>
      </c>
      <c r="J253" s="4" t="s">
        <v>2</v>
      </c>
    </row>
    <row r="254" spans="1:10" x14ac:dyDescent="0.2">
      <c r="A254" t="s">
        <v>344</v>
      </c>
      <c r="B254">
        <v>750</v>
      </c>
      <c r="C254">
        <v>42758</v>
      </c>
      <c r="D254" s="9">
        <v>1.7238209064999541E-2</v>
      </c>
      <c r="E254">
        <v>5051</v>
      </c>
      <c r="F254">
        <v>404616</v>
      </c>
      <c r="G254" s="9">
        <v>1.2329526176138181E-2</v>
      </c>
      <c r="H254" s="5">
        <v>1.3090122331216301E-16</v>
      </c>
      <c r="I254" s="6">
        <v>1.40509943955952</v>
      </c>
      <c r="J254" s="4" t="s">
        <v>179</v>
      </c>
    </row>
    <row r="255" spans="1:10" x14ac:dyDescent="0.2">
      <c r="A255" t="s">
        <v>350</v>
      </c>
      <c r="B255">
        <v>806</v>
      </c>
      <c r="C255">
        <v>42702</v>
      </c>
      <c r="D255" s="9">
        <v>1.8525328675186171E-2</v>
      </c>
      <c r="E255">
        <v>5515</v>
      </c>
      <c r="F255">
        <v>404152</v>
      </c>
      <c r="G255" s="9">
        <v>1.3462153407523672E-2</v>
      </c>
      <c r="H255" s="5">
        <v>2.2618670638816399E-16</v>
      </c>
      <c r="I255" s="6">
        <v>1.38319622675383</v>
      </c>
      <c r="J255" s="4" t="s">
        <v>179</v>
      </c>
    </row>
    <row r="256" spans="1:10" x14ac:dyDescent="0.2">
      <c r="A256" t="s">
        <v>507</v>
      </c>
      <c r="B256">
        <v>4614</v>
      </c>
      <c r="C256">
        <v>38894</v>
      </c>
      <c r="D256" s="9">
        <v>0.10604946216787717</v>
      </c>
      <c r="E256">
        <v>38419</v>
      </c>
      <c r="F256">
        <v>371248</v>
      </c>
      <c r="G256" s="9">
        <v>9.3781046557325831E-2</v>
      </c>
      <c r="H256" s="5">
        <v>2.8136332475558899E-16</v>
      </c>
      <c r="I256" s="6">
        <v>1.14630785022462</v>
      </c>
      <c r="J256" s="4" t="s">
        <v>106</v>
      </c>
    </row>
    <row r="257" spans="1:10" x14ac:dyDescent="0.2">
      <c r="A257" t="s">
        <v>503</v>
      </c>
      <c r="B257">
        <v>4441</v>
      </c>
      <c r="C257">
        <v>39067</v>
      </c>
      <c r="D257" s="9">
        <v>0.10207318194355061</v>
      </c>
      <c r="E257">
        <v>36927</v>
      </c>
      <c r="F257">
        <v>372740</v>
      </c>
      <c r="G257" s="9">
        <v>9.0139064166750063E-2</v>
      </c>
      <c r="H257" s="5">
        <v>5.9152562793068696E-16</v>
      </c>
      <c r="I257" s="6">
        <v>1.1474172111770899</v>
      </c>
      <c r="J257" s="4" t="s">
        <v>157</v>
      </c>
    </row>
    <row r="258" spans="1:10" x14ac:dyDescent="0.2">
      <c r="A258" t="s">
        <v>346</v>
      </c>
      <c r="B258">
        <v>744</v>
      </c>
      <c r="C258">
        <v>42764</v>
      </c>
      <c r="D258" s="9">
        <v>1.7100303392479543E-2</v>
      </c>
      <c r="E258">
        <v>5047</v>
      </c>
      <c r="F258">
        <v>404620</v>
      </c>
      <c r="G258" s="9">
        <v>1.2319762148281409E-2</v>
      </c>
      <c r="H258" s="5">
        <v>6.6785657180831305E-16</v>
      </c>
      <c r="I258" s="6">
        <v>1.3947817673960601</v>
      </c>
      <c r="J258" s="4" t="s">
        <v>11</v>
      </c>
    </row>
    <row r="259" spans="1:10" x14ac:dyDescent="0.2">
      <c r="A259" t="s">
        <v>527</v>
      </c>
      <c r="B259">
        <v>7208</v>
      </c>
      <c r="C259">
        <v>36300</v>
      </c>
      <c r="D259" s="9">
        <v>0.16567068125402226</v>
      </c>
      <c r="E259">
        <v>61839</v>
      </c>
      <c r="F259">
        <v>347828</v>
      </c>
      <c r="G259" s="9">
        <v>0.15094942965872282</v>
      </c>
      <c r="H259" s="5">
        <v>8.8856757749475309E-16</v>
      </c>
      <c r="I259" s="6">
        <v>1.11691479993105</v>
      </c>
      <c r="J259" s="4" t="s">
        <v>106</v>
      </c>
    </row>
    <row r="260" spans="1:10" x14ac:dyDescent="0.2">
      <c r="A260" t="s">
        <v>276</v>
      </c>
      <c r="B260">
        <v>301</v>
      </c>
      <c r="C260">
        <v>43207</v>
      </c>
      <c r="D260" s="9">
        <v>6.9182679047531488E-3</v>
      </c>
      <c r="E260">
        <v>1661</v>
      </c>
      <c r="F260">
        <v>408006</v>
      </c>
      <c r="G260" s="9">
        <v>4.0545125675243553E-3</v>
      </c>
      <c r="H260" s="5">
        <v>8.985968816545841E-16</v>
      </c>
      <c r="I260" s="6">
        <v>1.7112252724850201</v>
      </c>
      <c r="J260" s="4" t="s">
        <v>69</v>
      </c>
    </row>
    <row r="261" spans="1:10" x14ac:dyDescent="0.2">
      <c r="A261" t="s">
        <v>314</v>
      </c>
      <c r="B261">
        <v>506</v>
      </c>
      <c r="C261">
        <v>43002</v>
      </c>
      <c r="D261" s="9">
        <v>1.1630045049186357E-2</v>
      </c>
      <c r="E261">
        <v>3205</v>
      </c>
      <c r="F261">
        <v>406462</v>
      </c>
      <c r="G261" s="9">
        <v>7.8234273202381441E-3</v>
      </c>
      <c r="H261" s="5">
        <v>1.97273492073708E-15</v>
      </c>
      <c r="I261" s="6">
        <v>1.4922803735933701</v>
      </c>
      <c r="J261" s="4" t="s">
        <v>7</v>
      </c>
    </row>
    <row r="262" spans="1:10" x14ac:dyDescent="0.2">
      <c r="A262" t="s">
        <v>460</v>
      </c>
      <c r="B262">
        <v>2432</v>
      </c>
      <c r="C262">
        <v>41076</v>
      </c>
      <c r="D262" s="9">
        <v>5.5897765928105178E-2</v>
      </c>
      <c r="E262">
        <v>19323</v>
      </c>
      <c r="F262">
        <v>390344</v>
      </c>
      <c r="G262" s="9">
        <v>4.7167577569098805E-2</v>
      </c>
      <c r="H262" s="5">
        <v>2.2020022601167998E-15</v>
      </c>
      <c r="I262" s="6">
        <v>1.19604273357622</v>
      </c>
      <c r="J262" s="4" t="s">
        <v>137</v>
      </c>
    </row>
    <row r="263" spans="1:10" x14ac:dyDescent="0.2">
      <c r="A263" t="s">
        <v>474</v>
      </c>
      <c r="B263">
        <v>2872</v>
      </c>
      <c r="C263">
        <v>40636</v>
      </c>
      <c r="D263" s="9">
        <v>6.6010848579571568E-2</v>
      </c>
      <c r="E263">
        <v>23231</v>
      </c>
      <c r="F263">
        <v>386436</v>
      </c>
      <c r="G263" s="9">
        <v>5.6707032785164535E-2</v>
      </c>
      <c r="H263" s="5">
        <v>7.6690162190164995E-15</v>
      </c>
      <c r="I263" s="6">
        <v>1.1756509653667899</v>
      </c>
      <c r="J263" s="4" t="s">
        <v>106</v>
      </c>
    </row>
    <row r="264" spans="1:10" x14ac:dyDescent="0.2">
      <c r="A264" t="s">
        <v>430</v>
      </c>
      <c r="B264">
        <v>1737</v>
      </c>
      <c r="C264">
        <v>41771</v>
      </c>
      <c r="D264" s="9">
        <v>3.9923692194538937E-2</v>
      </c>
      <c r="E264">
        <v>13395</v>
      </c>
      <c r="F264">
        <v>396272</v>
      </c>
      <c r="G264" s="9">
        <v>3.2697288285363481E-2</v>
      </c>
      <c r="H264" s="5">
        <v>8.0562749587827807E-15</v>
      </c>
      <c r="I264" s="6">
        <v>1.23019824961849</v>
      </c>
      <c r="J264" s="4" t="s">
        <v>11</v>
      </c>
    </row>
    <row r="265" spans="1:10" x14ac:dyDescent="0.2">
      <c r="A265" t="s">
        <v>253</v>
      </c>
      <c r="B265">
        <v>198</v>
      </c>
      <c r="C265">
        <v>43310</v>
      </c>
      <c r="D265" s="9">
        <v>4.5508871931598787E-3</v>
      </c>
      <c r="E265">
        <v>985</v>
      </c>
      <c r="F265">
        <v>408682</v>
      </c>
      <c r="G265" s="9">
        <v>2.4043918597299757E-3</v>
      </c>
      <c r="H265" s="5">
        <v>2.2250097690594299E-14</v>
      </c>
      <c r="I265" s="6">
        <v>1.8969237045915599</v>
      </c>
      <c r="J265" s="4" t="s">
        <v>69</v>
      </c>
    </row>
    <row r="266" spans="1:10" x14ac:dyDescent="0.2">
      <c r="A266" t="s">
        <v>536</v>
      </c>
      <c r="B266">
        <v>7486</v>
      </c>
      <c r="C266">
        <v>36022</v>
      </c>
      <c r="D266" s="9">
        <v>0.17206031074744874</v>
      </c>
      <c r="E266">
        <v>64663</v>
      </c>
      <c r="F266">
        <v>345004</v>
      </c>
      <c r="G266" s="9">
        <v>0.15784283332560348</v>
      </c>
      <c r="H266" s="5">
        <v>2.23427217278522E-14</v>
      </c>
      <c r="I266" s="6">
        <v>1.1088142505409799</v>
      </c>
      <c r="J266" s="4" t="s">
        <v>157</v>
      </c>
    </row>
    <row r="267" spans="1:10" x14ac:dyDescent="0.2">
      <c r="A267" t="s">
        <v>461</v>
      </c>
      <c r="B267">
        <v>2180</v>
      </c>
      <c r="C267">
        <v>41328</v>
      </c>
      <c r="D267" s="9">
        <v>5.010572768226533E-2</v>
      </c>
      <c r="E267">
        <v>17307</v>
      </c>
      <c r="F267">
        <v>392360</v>
      </c>
      <c r="G267" s="9">
        <v>4.2246507529285979E-2</v>
      </c>
      <c r="H267" s="5">
        <v>5.3567424417091298E-14</v>
      </c>
      <c r="I267" s="6">
        <v>1.19584268634387</v>
      </c>
      <c r="J267" s="4" t="s">
        <v>2</v>
      </c>
    </row>
    <row r="268" spans="1:10" x14ac:dyDescent="0.2">
      <c r="A268" t="s">
        <v>377</v>
      </c>
      <c r="B268">
        <v>1023</v>
      </c>
      <c r="C268">
        <v>42485</v>
      </c>
      <c r="D268" s="9">
        <v>2.3512917164659374E-2</v>
      </c>
      <c r="E268">
        <v>7467</v>
      </c>
      <c r="F268">
        <v>402200</v>
      </c>
      <c r="G268" s="9">
        <v>1.8226999001628153E-2</v>
      </c>
      <c r="H268" s="5">
        <v>7.2234663709274696E-14</v>
      </c>
      <c r="I268" s="6">
        <v>1.2969860403429301</v>
      </c>
      <c r="J268" s="4" t="s">
        <v>179</v>
      </c>
    </row>
    <row r="269" spans="1:10" x14ac:dyDescent="0.2">
      <c r="A269" t="s">
        <v>334</v>
      </c>
      <c r="B269">
        <v>560</v>
      </c>
      <c r="C269">
        <v>42948</v>
      </c>
      <c r="D269" s="9">
        <v>1.2871196101866324E-2</v>
      </c>
      <c r="E269">
        <v>3717</v>
      </c>
      <c r="F269">
        <v>405950</v>
      </c>
      <c r="G269" s="9">
        <v>9.0732228859048934E-3</v>
      </c>
      <c r="H269" s="5">
        <v>1.13189517301056E-13</v>
      </c>
      <c r="I269" s="6">
        <v>1.4240403535008701</v>
      </c>
      <c r="J269" s="4" t="s">
        <v>174</v>
      </c>
    </row>
    <row r="270" spans="1:10" x14ac:dyDescent="0.2">
      <c r="A270" t="s">
        <v>447</v>
      </c>
      <c r="B270">
        <v>1815</v>
      </c>
      <c r="C270">
        <v>41693</v>
      </c>
      <c r="D270" s="9">
        <v>4.1716465937298886E-2</v>
      </c>
      <c r="E270">
        <v>14196</v>
      </c>
      <c r="F270">
        <v>395471</v>
      </c>
      <c r="G270" s="9">
        <v>3.4652534863681965E-2</v>
      </c>
      <c r="H270" s="5">
        <v>1.2934000269366399E-13</v>
      </c>
      <c r="I270" s="6">
        <v>1.2127231309216</v>
      </c>
      <c r="J270" s="4" t="s">
        <v>151</v>
      </c>
    </row>
    <row r="271" spans="1:10" x14ac:dyDescent="0.2">
      <c r="A271" t="s">
        <v>212</v>
      </c>
      <c r="B271">
        <v>76</v>
      </c>
      <c r="C271">
        <v>43432</v>
      </c>
      <c r="D271" s="9">
        <v>1.7468051852532868E-3</v>
      </c>
      <c r="E271">
        <v>245</v>
      </c>
      <c r="F271">
        <v>409422</v>
      </c>
      <c r="G271" s="9">
        <v>5.9804670622725287E-4</v>
      </c>
      <c r="H271" s="5">
        <v>1.3451631400449099E-13</v>
      </c>
      <c r="I271" s="6">
        <v>2.9241234666750602</v>
      </c>
      <c r="J271" s="4" t="s">
        <v>42</v>
      </c>
    </row>
    <row r="272" spans="1:10" x14ac:dyDescent="0.2">
      <c r="A272" t="s">
        <v>178</v>
      </c>
      <c r="B272">
        <v>15337</v>
      </c>
      <c r="C272">
        <v>28171</v>
      </c>
      <c r="D272" s="9">
        <v>0.35250988323986393</v>
      </c>
      <c r="E272">
        <v>137229</v>
      </c>
      <c r="F272">
        <v>272438</v>
      </c>
      <c r="G272" s="9">
        <v>0.33497694468922318</v>
      </c>
      <c r="H272" s="5">
        <v>2.2836214927050402E-13</v>
      </c>
      <c r="I272" s="6">
        <v>1.0808344279087301</v>
      </c>
      <c r="J272" s="4" t="s">
        <v>174</v>
      </c>
    </row>
    <row r="273" spans="1:10" x14ac:dyDescent="0.2">
      <c r="A273" t="s">
        <v>345</v>
      </c>
      <c r="B273">
        <v>593</v>
      </c>
      <c r="C273">
        <v>42915</v>
      </c>
      <c r="D273" s="9">
        <v>1.3629677300726303E-2</v>
      </c>
      <c r="E273">
        <v>4000</v>
      </c>
      <c r="F273">
        <v>405667</v>
      </c>
      <c r="G273" s="9">
        <v>9.7640278567714747E-3</v>
      </c>
      <c r="H273" s="5">
        <v>2.54519344777664E-13</v>
      </c>
      <c r="I273" s="6">
        <v>1.40136977882846</v>
      </c>
      <c r="J273" s="4" t="s">
        <v>179</v>
      </c>
    </row>
    <row r="274" spans="1:10" x14ac:dyDescent="0.2">
      <c r="A274" t="s">
        <v>356</v>
      </c>
      <c r="B274">
        <v>694</v>
      </c>
      <c r="C274">
        <v>42814</v>
      </c>
      <c r="D274" s="9">
        <v>1.5951089454812908E-2</v>
      </c>
      <c r="E274">
        <v>4814</v>
      </c>
      <c r="F274">
        <v>404853</v>
      </c>
      <c r="G274" s="9">
        <v>1.175100752562447E-2</v>
      </c>
      <c r="H274" s="5">
        <v>2.7426744230083499E-13</v>
      </c>
      <c r="I274" s="6">
        <v>1.3632104036303201</v>
      </c>
      <c r="J274" s="4" t="s">
        <v>11</v>
      </c>
    </row>
    <row r="275" spans="1:10" x14ac:dyDescent="0.2">
      <c r="A275" t="s">
        <v>382</v>
      </c>
      <c r="B275">
        <v>1031</v>
      </c>
      <c r="C275">
        <v>42477</v>
      </c>
      <c r="D275" s="9">
        <v>2.3696791394686036E-2</v>
      </c>
      <c r="E275">
        <v>7579</v>
      </c>
      <c r="F275">
        <v>402088</v>
      </c>
      <c r="G275" s="9">
        <v>1.8500391781617755E-2</v>
      </c>
      <c r="H275" s="5">
        <v>2.80382871982032E-13</v>
      </c>
      <c r="I275" s="6">
        <v>1.2876962081543699</v>
      </c>
      <c r="J275" s="4" t="s">
        <v>179</v>
      </c>
    </row>
    <row r="276" spans="1:10" x14ac:dyDescent="0.2">
      <c r="A276" t="s">
        <v>367</v>
      </c>
      <c r="B276">
        <v>908</v>
      </c>
      <c r="C276">
        <v>42600</v>
      </c>
      <c r="D276" s="9">
        <v>2.0869725108026111E-2</v>
      </c>
      <c r="E276">
        <v>6563</v>
      </c>
      <c r="F276">
        <v>403104</v>
      </c>
      <c r="G276" s="9">
        <v>1.6020328705997799E-2</v>
      </c>
      <c r="H276" s="5">
        <v>2.9625349408358201E-13</v>
      </c>
      <c r="I276" s="6">
        <v>1.3091504770448401</v>
      </c>
      <c r="J276" s="4" t="s">
        <v>179</v>
      </c>
    </row>
    <row r="277" spans="1:10" x14ac:dyDescent="0.2">
      <c r="A277" t="s">
        <v>464</v>
      </c>
      <c r="B277">
        <v>2163</v>
      </c>
      <c r="C277">
        <v>41345</v>
      </c>
      <c r="D277" s="9">
        <v>4.9714994943458678E-2</v>
      </c>
      <c r="E277">
        <v>17265</v>
      </c>
      <c r="F277">
        <v>392402</v>
      </c>
      <c r="G277" s="9">
        <v>4.2143985236789881E-2</v>
      </c>
      <c r="H277" s="5">
        <v>3.8749327636405498E-13</v>
      </c>
      <c r="I277" s="6">
        <v>1.18904039426537</v>
      </c>
      <c r="J277" s="4" t="s">
        <v>120</v>
      </c>
    </row>
    <row r="278" spans="1:10" x14ac:dyDescent="0.2">
      <c r="A278" t="s">
        <v>414</v>
      </c>
      <c r="B278">
        <v>1335</v>
      </c>
      <c r="C278">
        <v>42173</v>
      </c>
      <c r="D278" s="9">
        <v>3.0684012135699181E-2</v>
      </c>
      <c r="E278">
        <v>10151</v>
      </c>
      <c r="F278">
        <v>399516</v>
      </c>
      <c r="G278" s="9">
        <v>2.4778661693521813E-2</v>
      </c>
      <c r="H278" s="5">
        <v>4.4521682559291198E-13</v>
      </c>
      <c r="I278" s="6">
        <v>1.2458666628961399</v>
      </c>
      <c r="J278" s="4" t="s">
        <v>120</v>
      </c>
    </row>
    <row r="279" spans="1:10" x14ac:dyDescent="0.2">
      <c r="A279" t="s">
        <v>412</v>
      </c>
      <c r="B279">
        <v>1318</v>
      </c>
      <c r="C279">
        <v>42190</v>
      </c>
      <c r="D279" s="9">
        <v>3.0293279396892525E-2</v>
      </c>
      <c r="E279">
        <v>10011</v>
      </c>
      <c r="F279">
        <v>399656</v>
      </c>
      <c r="G279" s="9">
        <v>2.4436920718534809E-2</v>
      </c>
      <c r="H279" s="5">
        <v>4.4723212481873498E-13</v>
      </c>
      <c r="I279" s="6">
        <v>1.24713711584196</v>
      </c>
      <c r="J279" s="4" t="s">
        <v>123</v>
      </c>
    </row>
    <row r="280" spans="1:10" x14ac:dyDescent="0.2">
      <c r="A280" t="s">
        <v>543</v>
      </c>
      <c r="B280">
        <v>10635</v>
      </c>
      <c r="C280">
        <v>32873</v>
      </c>
      <c r="D280" s="9">
        <v>0.24443780454169348</v>
      </c>
      <c r="E280">
        <v>93823</v>
      </c>
      <c r="F280">
        <v>315844</v>
      </c>
      <c r="G280" s="9">
        <v>0.22902259640146752</v>
      </c>
      <c r="H280" s="5">
        <v>5.4191930614245499E-13</v>
      </c>
      <c r="I280" s="6">
        <v>1.0890937029180601</v>
      </c>
      <c r="J280" s="4" t="s">
        <v>106</v>
      </c>
    </row>
    <row r="281" spans="1:10" x14ac:dyDescent="0.2">
      <c r="A281" t="s">
        <v>450</v>
      </c>
      <c r="B281">
        <v>1720</v>
      </c>
      <c r="C281">
        <v>41788</v>
      </c>
      <c r="D281" s="9">
        <v>3.9532959455732278E-2</v>
      </c>
      <c r="E281">
        <v>13485</v>
      </c>
      <c r="F281">
        <v>396182</v>
      </c>
      <c r="G281" s="9">
        <v>3.2916978912140835E-2</v>
      </c>
      <c r="H281" s="5">
        <v>1.1029954174010801E-12</v>
      </c>
      <c r="I281" s="6">
        <v>1.2092613701369599</v>
      </c>
      <c r="J281" s="4" t="s">
        <v>11</v>
      </c>
    </row>
    <row r="282" spans="1:10" x14ac:dyDescent="0.2">
      <c r="A282" t="s">
        <v>523</v>
      </c>
      <c r="B282">
        <v>4640</v>
      </c>
      <c r="C282">
        <v>38868</v>
      </c>
      <c r="D282" s="9">
        <v>0.10664705341546382</v>
      </c>
      <c r="E282">
        <v>39312</v>
      </c>
      <c r="F282">
        <v>370355</v>
      </c>
      <c r="G282" s="9">
        <v>9.596086577635006E-2</v>
      </c>
      <c r="H282" s="5">
        <v>1.5211728702182001E-12</v>
      </c>
      <c r="I282" s="6">
        <v>1.1246164560281999</v>
      </c>
      <c r="J282" s="4" t="s">
        <v>123</v>
      </c>
    </row>
    <row r="283" spans="1:10" x14ac:dyDescent="0.2">
      <c r="A283" t="s">
        <v>255</v>
      </c>
      <c r="B283">
        <v>167</v>
      </c>
      <c r="C283">
        <v>43341</v>
      </c>
      <c r="D283" s="9">
        <v>3.8383745518065643E-3</v>
      </c>
      <c r="E283">
        <v>832</v>
      </c>
      <c r="F283">
        <v>408835</v>
      </c>
      <c r="G283" s="9">
        <v>2.0309177942084669E-3</v>
      </c>
      <c r="H283" s="5">
        <v>2.47385211999878E-12</v>
      </c>
      <c r="I283" s="6">
        <v>1.8932879075701301</v>
      </c>
      <c r="J283" s="4" t="s">
        <v>69</v>
      </c>
    </row>
    <row r="284" spans="1:10" x14ac:dyDescent="0.2">
      <c r="A284" t="s">
        <v>436</v>
      </c>
      <c r="B284">
        <v>1503</v>
      </c>
      <c r="C284">
        <v>42005</v>
      </c>
      <c r="D284" s="9">
        <v>3.4545370966259079E-2</v>
      </c>
      <c r="E284">
        <v>11669</v>
      </c>
      <c r="F284">
        <v>397998</v>
      </c>
      <c r="G284" s="9">
        <v>2.8484110265166587E-2</v>
      </c>
      <c r="H284" s="5">
        <v>2.8835165111288801E-12</v>
      </c>
      <c r="I284" s="6">
        <v>1.22040713830624</v>
      </c>
      <c r="J284" s="4" t="s">
        <v>2</v>
      </c>
    </row>
    <row r="285" spans="1:10" x14ac:dyDescent="0.2">
      <c r="A285" t="s">
        <v>376</v>
      </c>
      <c r="B285">
        <v>877</v>
      </c>
      <c r="C285">
        <v>42631</v>
      </c>
      <c r="D285" s="9">
        <v>2.0157212466672795E-2</v>
      </c>
      <c r="E285">
        <v>6392</v>
      </c>
      <c r="F285">
        <v>403275</v>
      </c>
      <c r="G285" s="9">
        <v>1.5602916515120817E-2</v>
      </c>
      <c r="H285" s="5">
        <v>3.5898889811815502E-12</v>
      </c>
      <c r="I285" s="6">
        <v>1.2978902644060799</v>
      </c>
      <c r="J285" s="4" t="s">
        <v>106</v>
      </c>
    </row>
    <row r="286" spans="1:10" x14ac:dyDescent="0.2">
      <c r="A286" t="s">
        <v>532</v>
      </c>
      <c r="B286">
        <v>5469</v>
      </c>
      <c r="C286">
        <v>38039</v>
      </c>
      <c r="D286" s="9">
        <v>0.12570102050197665</v>
      </c>
      <c r="E286">
        <v>46937</v>
      </c>
      <c r="F286">
        <v>362730</v>
      </c>
      <c r="G286" s="9">
        <v>0.11457354387832068</v>
      </c>
      <c r="H286" s="5">
        <v>8.5813251764451001E-12</v>
      </c>
      <c r="I286" s="6">
        <v>1.1111144088226199</v>
      </c>
      <c r="J286" s="4" t="s">
        <v>87</v>
      </c>
    </row>
    <row r="287" spans="1:10" x14ac:dyDescent="0.2">
      <c r="A287" t="s">
        <v>465</v>
      </c>
      <c r="B287">
        <v>1904</v>
      </c>
      <c r="C287">
        <v>41604</v>
      </c>
      <c r="D287" s="9">
        <v>4.3762066746345502E-2</v>
      </c>
      <c r="E287">
        <v>15184</v>
      </c>
      <c r="F287">
        <v>394483</v>
      </c>
      <c r="G287" s="9">
        <v>3.7064249744304521E-2</v>
      </c>
      <c r="H287" s="5">
        <v>9.1034700528630605E-12</v>
      </c>
      <c r="I287" s="6">
        <v>1.1889761230124101</v>
      </c>
      <c r="J287" s="4" t="s">
        <v>11</v>
      </c>
    </row>
    <row r="288" spans="1:10" x14ac:dyDescent="0.2">
      <c r="A288" t="s">
        <v>534</v>
      </c>
      <c r="B288">
        <v>5479</v>
      </c>
      <c r="C288">
        <v>38029</v>
      </c>
      <c r="D288" s="9">
        <v>0.12593086328950998</v>
      </c>
      <c r="E288">
        <v>47077</v>
      </c>
      <c r="F288">
        <v>362590</v>
      </c>
      <c r="G288" s="9">
        <v>0.11491528485330768</v>
      </c>
      <c r="H288" s="5">
        <v>1.4866551843417899E-11</v>
      </c>
      <c r="I288" s="6">
        <v>1.10969854621141</v>
      </c>
      <c r="J288" s="4" t="s">
        <v>123</v>
      </c>
    </row>
    <row r="289" spans="1:10" x14ac:dyDescent="0.2">
      <c r="A289" t="s">
        <v>248</v>
      </c>
      <c r="B289">
        <v>144</v>
      </c>
      <c r="C289">
        <v>43364</v>
      </c>
      <c r="D289" s="9">
        <v>3.3097361404799117E-3</v>
      </c>
      <c r="E289">
        <v>701</v>
      </c>
      <c r="F289">
        <v>408966</v>
      </c>
      <c r="G289" s="9">
        <v>1.7111458818992011E-3</v>
      </c>
      <c r="H289" s="5">
        <v>1.6949283466248899E-11</v>
      </c>
      <c r="I289" s="6">
        <v>1.9373898927275099</v>
      </c>
      <c r="J289" s="4" t="s">
        <v>179</v>
      </c>
    </row>
    <row r="290" spans="1:10" x14ac:dyDescent="0.2">
      <c r="A290" t="s">
        <v>544</v>
      </c>
      <c r="B290">
        <v>10565</v>
      </c>
      <c r="C290">
        <v>32943</v>
      </c>
      <c r="D290" s="9">
        <v>0.24282890502896018</v>
      </c>
      <c r="E290">
        <v>93660</v>
      </c>
      <c r="F290">
        <v>316007</v>
      </c>
      <c r="G290" s="9">
        <v>0.2286247122663041</v>
      </c>
      <c r="H290" s="5">
        <v>2.8015346463926801E-11</v>
      </c>
      <c r="I290" s="6">
        <v>1.0820622737759999</v>
      </c>
      <c r="J290" s="4" t="s">
        <v>137</v>
      </c>
    </row>
    <row r="291" spans="1:10" x14ac:dyDescent="0.2">
      <c r="A291" t="s">
        <v>512</v>
      </c>
      <c r="B291">
        <v>3149</v>
      </c>
      <c r="C291">
        <v>40359</v>
      </c>
      <c r="D291" s="9">
        <v>7.237749379424474E-2</v>
      </c>
      <c r="E291">
        <v>26218</v>
      </c>
      <c r="F291">
        <v>383449</v>
      </c>
      <c r="G291" s="9">
        <v>6.399832058720864E-2</v>
      </c>
      <c r="H291" s="5">
        <v>2.95960834030967E-11</v>
      </c>
      <c r="I291" s="6">
        <v>1.1411185433003099</v>
      </c>
      <c r="J291" s="4" t="s">
        <v>179</v>
      </c>
    </row>
    <row r="292" spans="1:10" x14ac:dyDescent="0.2">
      <c r="A292" t="s">
        <v>402</v>
      </c>
      <c r="B292">
        <v>966</v>
      </c>
      <c r="C292">
        <v>42542</v>
      </c>
      <c r="D292" s="9">
        <v>2.2202813275719407E-2</v>
      </c>
      <c r="E292">
        <v>7217</v>
      </c>
      <c r="F292">
        <v>402450</v>
      </c>
      <c r="G292" s="9">
        <v>1.7616747260579935E-2</v>
      </c>
      <c r="H292" s="5">
        <v>3.2882470388711103E-11</v>
      </c>
      <c r="I292" s="6">
        <v>1.26623364989445</v>
      </c>
      <c r="J292" s="4" t="s">
        <v>174</v>
      </c>
    </row>
    <row r="293" spans="1:10" x14ac:dyDescent="0.2">
      <c r="A293" t="s">
        <v>326</v>
      </c>
      <c r="B293">
        <v>416</v>
      </c>
      <c r="C293">
        <v>43092</v>
      </c>
      <c r="D293" s="9">
        <v>9.561459961386411E-3</v>
      </c>
      <c r="E293">
        <v>2730</v>
      </c>
      <c r="F293">
        <v>406937</v>
      </c>
      <c r="G293" s="9">
        <v>6.6639490122465317E-3</v>
      </c>
      <c r="H293" s="5">
        <v>3.9701356070212199E-11</v>
      </c>
      <c r="I293" s="6">
        <v>1.4389915213287801</v>
      </c>
      <c r="J293" s="4" t="s">
        <v>11</v>
      </c>
    </row>
    <row r="294" spans="1:10" x14ac:dyDescent="0.2">
      <c r="A294" t="s">
        <v>352</v>
      </c>
      <c r="B294">
        <v>529</v>
      </c>
      <c r="C294">
        <v>42979</v>
      </c>
      <c r="D294" s="9">
        <v>1.215868346051301E-2</v>
      </c>
      <c r="E294">
        <v>3625</v>
      </c>
      <c r="F294">
        <v>406042</v>
      </c>
      <c r="G294" s="9">
        <v>8.8486502451991488E-3</v>
      </c>
      <c r="H294" s="5">
        <v>4.0863564967306402E-11</v>
      </c>
      <c r="I294" s="6">
        <v>1.3786690716079499</v>
      </c>
      <c r="J294" s="4" t="s">
        <v>42</v>
      </c>
    </row>
    <row r="295" spans="1:10" x14ac:dyDescent="0.2">
      <c r="A295" t="s">
        <v>369</v>
      </c>
      <c r="B295">
        <v>742</v>
      </c>
      <c r="C295">
        <v>42766</v>
      </c>
      <c r="D295" s="9">
        <v>1.705433483497288E-2</v>
      </c>
      <c r="E295">
        <v>5362</v>
      </c>
      <c r="F295">
        <v>404305</v>
      </c>
      <c r="G295" s="9">
        <v>1.3088679342002163E-2</v>
      </c>
      <c r="H295" s="5">
        <v>4.3386396511898698E-11</v>
      </c>
      <c r="I295" s="6">
        <v>1.3082362276466699</v>
      </c>
      <c r="J295" s="4" t="s">
        <v>179</v>
      </c>
    </row>
    <row r="296" spans="1:10" x14ac:dyDescent="0.2">
      <c r="A296" t="s">
        <v>529</v>
      </c>
      <c r="B296">
        <v>4680</v>
      </c>
      <c r="C296">
        <v>38828</v>
      </c>
      <c r="D296" s="9">
        <v>0.10756642456559713</v>
      </c>
      <c r="E296">
        <v>39975</v>
      </c>
      <c r="F296">
        <v>369692</v>
      </c>
      <c r="G296" s="9">
        <v>9.7579253393609927E-2</v>
      </c>
      <c r="H296" s="5">
        <v>5.1806868635204498E-11</v>
      </c>
      <c r="I296" s="6">
        <v>1.1147209572900301</v>
      </c>
      <c r="J296" s="4" t="s">
        <v>69</v>
      </c>
    </row>
    <row r="297" spans="1:10" x14ac:dyDescent="0.2">
      <c r="A297" t="s">
        <v>320</v>
      </c>
      <c r="B297">
        <v>374</v>
      </c>
      <c r="C297">
        <v>43134</v>
      </c>
      <c r="D297" s="9">
        <v>8.5961202537464376E-3</v>
      </c>
      <c r="E297">
        <v>2415</v>
      </c>
      <c r="F297">
        <v>407252</v>
      </c>
      <c r="G297" s="9">
        <v>5.8950318185257786E-3</v>
      </c>
      <c r="H297" s="5">
        <v>8.0497015228876503E-11</v>
      </c>
      <c r="I297" s="6">
        <v>1.46215952695708</v>
      </c>
      <c r="J297" s="4" t="s">
        <v>179</v>
      </c>
    </row>
    <row r="298" spans="1:10" x14ac:dyDescent="0.2">
      <c r="A298" t="s">
        <v>361</v>
      </c>
      <c r="B298">
        <v>634</v>
      </c>
      <c r="C298">
        <v>42874</v>
      </c>
      <c r="D298" s="9">
        <v>1.4572032729612945E-2</v>
      </c>
      <c r="E298">
        <v>4496</v>
      </c>
      <c r="F298">
        <v>405171</v>
      </c>
      <c r="G298" s="9">
        <v>1.0974767311011139E-2</v>
      </c>
      <c r="H298" s="5">
        <v>8.4295066596016102E-11</v>
      </c>
      <c r="I298" s="6">
        <v>1.3326177681449001</v>
      </c>
      <c r="J298" s="4" t="s">
        <v>69</v>
      </c>
    </row>
    <row r="299" spans="1:10" x14ac:dyDescent="0.2">
      <c r="A299" t="s">
        <v>438</v>
      </c>
      <c r="B299">
        <v>1314</v>
      </c>
      <c r="C299">
        <v>42194</v>
      </c>
      <c r="D299" s="9">
        <v>3.0201342281879196E-2</v>
      </c>
      <c r="E299">
        <v>10216</v>
      </c>
      <c r="F299">
        <v>399451</v>
      </c>
      <c r="G299" s="9">
        <v>2.4937327146194347E-2</v>
      </c>
      <c r="H299" s="5">
        <v>9.6340628930250303E-11</v>
      </c>
      <c r="I299" s="6">
        <v>1.2176621041617</v>
      </c>
      <c r="J299" s="4" t="s">
        <v>69</v>
      </c>
    </row>
    <row r="300" spans="1:10" x14ac:dyDescent="0.2">
      <c r="A300" t="s">
        <v>426</v>
      </c>
      <c r="B300">
        <v>1153</v>
      </c>
      <c r="C300">
        <v>42355</v>
      </c>
      <c r="D300" s="9">
        <v>2.6500873402592627E-2</v>
      </c>
      <c r="E300">
        <v>8862</v>
      </c>
      <c r="F300">
        <v>400805</v>
      </c>
      <c r="G300" s="9">
        <v>2.1632203716677203E-2</v>
      </c>
      <c r="H300" s="5">
        <v>1.53704233539946E-10</v>
      </c>
      <c r="I300" s="6">
        <v>1.23119110228635</v>
      </c>
      <c r="J300" s="4" t="s">
        <v>157</v>
      </c>
    </row>
    <row r="301" spans="1:10" x14ac:dyDescent="0.2">
      <c r="A301" t="s">
        <v>238</v>
      </c>
      <c r="B301">
        <v>101</v>
      </c>
      <c r="C301">
        <v>43407</v>
      </c>
      <c r="D301" s="9">
        <v>2.3214121540866047E-3</v>
      </c>
      <c r="E301">
        <v>444</v>
      </c>
      <c r="F301">
        <v>409223</v>
      </c>
      <c r="G301" s="9">
        <v>1.0838070921016338E-3</v>
      </c>
      <c r="H301" s="5">
        <v>2.0456478860254399E-10</v>
      </c>
      <c r="I301" s="6">
        <v>2.14455827581261</v>
      </c>
      <c r="J301" s="4" t="s">
        <v>69</v>
      </c>
    </row>
    <row r="302" spans="1:10" x14ac:dyDescent="0.2">
      <c r="A302" t="s">
        <v>449</v>
      </c>
      <c r="B302">
        <v>1289</v>
      </c>
      <c r="C302">
        <v>42219</v>
      </c>
      <c r="D302" s="9">
        <v>2.9626735313045875E-2</v>
      </c>
      <c r="E302">
        <v>10076</v>
      </c>
      <c r="F302">
        <v>399591</v>
      </c>
      <c r="G302" s="9">
        <v>2.4595586171207346E-2</v>
      </c>
      <c r="H302" s="5">
        <v>4.7245883716185599E-10</v>
      </c>
      <c r="I302" s="6">
        <v>1.2107989130750201</v>
      </c>
      <c r="J302" s="4" t="s">
        <v>157</v>
      </c>
    </row>
    <row r="303" spans="1:10" x14ac:dyDescent="0.2">
      <c r="A303" t="s">
        <v>433</v>
      </c>
      <c r="B303">
        <v>1122</v>
      </c>
      <c r="C303">
        <v>42386</v>
      </c>
      <c r="D303" s="9">
        <v>2.5788360761239311E-2</v>
      </c>
      <c r="E303">
        <v>8652</v>
      </c>
      <c r="F303">
        <v>401015</v>
      </c>
      <c r="G303" s="9">
        <v>2.1119592254196701E-2</v>
      </c>
      <c r="H303" s="5">
        <v>5.0541019068148498E-10</v>
      </c>
      <c r="I303" s="6">
        <v>1.2269136509751699</v>
      </c>
      <c r="J303" s="4" t="s">
        <v>2</v>
      </c>
    </row>
    <row r="304" spans="1:10" x14ac:dyDescent="0.2">
      <c r="A304" t="s">
        <v>337</v>
      </c>
      <c r="B304">
        <v>393</v>
      </c>
      <c r="C304">
        <v>43115</v>
      </c>
      <c r="D304" s="9">
        <v>9.0328215500597598E-3</v>
      </c>
      <c r="E304">
        <v>2613</v>
      </c>
      <c r="F304">
        <v>407054</v>
      </c>
      <c r="G304" s="9">
        <v>6.378351197435966E-3</v>
      </c>
      <c r="H304" s="5">
        <v>5.8024692621864E-10</v>
      </c>
      <c r="I304" s="6">
        <v>1.41995304602695</v>
      </c>
      <c r="J304" s="4" t="s">
        <v>179</v>
      </c>
    </row>
    <row r="305" spans="1:10" x14ac:dyDescent="0.2">
      <c r="A305" t="s">
        <v>540</v>
      </c>
      <c r="B305">
        <v>6083</v>
      </c>
      <c r="C305">
        <v>37425</v>
      </c>
      <c r="D305" s="9">
        <v>0.13981336765652294</v>
      </c>
      <c r="E305">
        <v>52956</v>
      </c>
      <c r="F305">
        <v>356711</v>
      </c>
      <c r="G305" s="9">
        <v>0.12926596479579755</v>
      </c>
      <c r="H305" s="5">
        <v>7.3879870537519102E-10</v>
      </c>
      <c r="I305" s="6">
        <v>1.09487860229687</v>
      </c>
      <c r="J305" s="4" t="s">
        <v>87</v>
      </c>
    </row>
    <row r="306" spans="1:10" x14ac:dyDescent="0.2">
      <c r="A306" t="s">
        <v>384</v>
      </c>
      <c r="B306">
        <v>736</v>
      </c>
      <c r="C306">
        <v>42772</v>
      </c>
      <c r="D306" s="9">
        <v>1.6916429162452881E-2</v>
      </c>
      <c r="E306">
        <v>5411</v>
      </c>
      <c r="F306">
        <v>404256</v>
      </c>
      <c r="G306" s="9">
        <v>1.3208288683247613E-2</v>
      </c>
      <c r="H306" s="5">
        <v>7.5645153289375499E-10</v>
      </c>
      <c r="I306" s="6">
        <v>1.2855724791890399</v>
      </c>
      <c r="J306" s="4" t="s">
        <v>179</v>
      </c>
    </row>
    <row r="307" spans="1:10" x14ac:dyDescent="0.2">
      <c r="A307" t="s">
        <v>509</v>
      </c>
      <c r="B307">
        <v>2533</v>
      </c>
      <c r="C307">
        <v>40975</v>
      </c>
      <c r="D307" s="9">
        <v>5.8219178082191778E-2</v>
      </c>
      <c r="E307">
        <v>20985</v>
      </c>
      <c r="F307">
        <v>388682</v>
      </c>
      <c r="G307" s="9">
        <v>5.1224531143587354E-2</v>
      </c>
      <c r="H307" s="5">
        <v>7.6974746798158299E-10</v>
      </c>
      <c r="I307" s="6">
        <v>1.14496960554834</v>
      </c>
      <c r="J307" s="4" t="s">
        <v>11</v>
      </c>
    </row>
    <row r="308" spans="1:10" x14ac:dyDescent="0.2">
      <c r="A308" t="s">
        <v>501</v>
      </c>
      <c r="B308">
        <v>2409</v>
      </c>
      <c r="C308">
        <v>41099</v>
      </c>
      <c r="D308" s="9">
        <v>5.5369127516778527E-2</v>
      </c>
      <c r="E308">
        <v>19891</v>
      </c>
      <c r="F308">
        <v>389776</v>
      </c>
      <c r="G308" s="9">
        <v>4.8554069524760352E-2</v>
      </c>
      <c r="H308" s="5">
        <v>8.01200269809383E-10</v>
      </c>
      <c r="I308" s="6">
        <v>1.1485689683165901</v>
      </c>
      <c r="J308" s="4" t="s">
        <v>179</v>
      </c>
    </row>
    <row r="309" spans="1:10" x14ac:dyDescent="0.2">
      <c r="A309" t="s">
        <v>221</v>
      </c>
      <c r="B309">
        <v>69</v>
      </c>
      <c r="C309">
        <v>43439</v>
      </c>
      <c r="D309" s="9">
        <v>1.5859152339799576E-3</v>
      </c>
      <c r="E309">
        <v>266</v>
      </c>
      <c r="F309">
        <v>409401</v>
      </c>
      <c r="G309" s="9">
        <v>6.4930785247530314E-4</v>
      </c>
      <c r="H309" s="5">
        <v>1.28419279052167E-9</v>
      </c>
      <c r="I309" s="6">
        <v>2.4447983991740001</v>
      </c>
      <c r="J309" s="4" t="s">
        <v>11</v>
      </c>
    </row>
    <row r="310" spans="1:10" x14ac:dyDescent="0.2">
      <c r="A310" t="s">
        <v>428</v>
      </c>
      <c r="B310">
        <v>1002</v>
      </c>
      <c r="C310">
        <v>42506</v>
      </c>
      <c r="D310" s="9">
        <v>2.3030247310839386E-2</v>
      </c>
      <c r="E310">
        <v>7699</v>
      </c>
      <c r="F310">
        <v>401968</v>
      </c>
      <c r="G310" s="9">
        <v>1.8793312617320899E-2</v>
      </c>
      <c r="H310" s="5">
        <v>2.5602415467086499E-9</v>
      </c>
      <c r="I310" s="6">
        <v>1.2307620621700901</v>
      </c>
      <c r="J310" s="4" t="s">
        <v>179</v>
      </c>
    </row>
    <row r="311" spans="1:10" x14ac:dyDescent="0.2">
      <c r="A311" t="s">
        <v>330</v>
      </c>
      <c r="B311">
        <v>338</v>
      </c>
      <c r="C311">
        <v>43170</v>
      </c>
      <c r="D311" s="9">
        <v>7.7686862186264593E-3</v>
      </c>
      <c r="E311">
        <v>2221</v>
      </c>
      <c r="F311">
        <v>407446</v>
      </c>
      <c r="G311" s="9">
        <v>5.4214764674723618E-3</v>
      </c>
      <c r="H311" s="5">
        <v>2.9348526315587102E-9</v>
      </c>
      <c r="I311" s="6">
        <v>1.4363264848008599</v>
      </c>
      <c r="J311" s="4" t="s">
        <v>179</v>
      </c>
    </row>
    <row r="312" spans="1:10" x14ac:dyDescent="0.2">
      <c r="A312" t="s">
        <v>541</v>
      </c>
      <c r="B312">
        <v>5568</v>
      </c>
      <c r="C312">
        <v>37940</v>
      </c>
      <c r="D312" s="9">
        <v>0.12797646409855659</v>
      </c>
      <c r="E312">
        <v>48429</v>
      </c>
      <c r="F312">
        <v>361238</v>
      </c>
      <c r="G312" s="9">
        <v>0.11821552626889645</v>
      </c>
      <c r="H312" s="5">
        <v>3.1620226594971499E-9</v>
      </c>
      <c r="I312" s="6">
        <v>1.0947100763295501</v>
      </c>
      <c r="J312" s="4" t="s">
        <v>123</v>
      </c>
    </row>
    <row r="313" spans="1:10" x14ac:dyDescent="0.2">
      <c r="A313" t="s">
        <v>365</v>
      </c>
      <c r="B313">
        <v>562</v>
      </c>
      <c r="C313">
        <v>42946</v>
      </c>
      <c r="D313" s="9">
        <v>1.2917164659372989E-2</v>
      </c>
      <c r="E313">
        <v>4027</v>
      </c>
      <c r="F313">
        <v>405640</v>
      </c>
      <c r="G313" s="9">
        <v>9.8299350448046822E-3</v>
      </c>
      <c r="H313" s="5">
        <v>3.6100518330042898E-9</v>
      </c>
      <c r="I313" s="6">
        <v>1.31816928507446</v>
      </c>
      <c r="J313" s="4" t="s">
        <v>174</v>
      </c>
    </row>
    <row r="314" spans="1:10" x14ac:dyDescent="0.2">
      <c r="A314" t="s">
        <v>292</v>
      </c>
      <c r="B314">
        <v>194</v>
      </c>
      <c r="C314">
        <v>43314</v>
      </c>
      <c r="D314" s="9">
        <v>4.458950078146548E-3</v>
      </c>
      <c r="E314">
        <v>1135</v>
      </c>
      <c r="F314">
        <v>408532</v>
      </c>
      <c r="G314" s="9">
        <v>2.7705429043589063E-3</v>
      </c>
      <c r="H314" s="5">
        <v>6.2224881058006598E-9</v>
      </c>
      <c r="I314" s="6">
        <v>1.6121296244157299</v>
      </c>
      <c r="J314" s="4" t="s">
        <v>42</v>
      </c>
    </row>
    <row r="315" spans="1:10" x14ac:dyDescent="0.2">
      <c r="A315" t="s">
        <v>125</v>
      </c>
      <c r="B315">
        <v>455</v>
      </c>
      <c r="C315">
        <v>43053</v>
      </c>
      <c r="D315" s="9">
        <v>1.0457846832766389E-2</v>
      </c>
      <c r="E315">
        <v>3179</v>
      </c>
      <c r="F315">
        <v>406488</v>
      </c>
      <c r="G315" s="9">
        <v>7.7599611391691303E-3</v>
      </c>
      <c r="H315" s="5">
        <v>7.6546916752258206E-9</v>
      </c>
      <c r="I315" s="6">
        <v>1.3513355598865999</v>
      </c>
      <c r="J315" s="4" t="s">
        <v>123</v>
      </c>
    </row>
    <row r="316" spans="1:10" x14ac:dyDescent="0.2">
      <c r="A316" t="s">
        <v>355</v>
      </c>
      <c r="B316">
        <v>430</v>
      </c>
      <c r="C316">
        <v>43078</v>
      </c>
      <c r="D316" s="9">
        <v>9.8832398639330694E-3</v>
      </c>
      <c r="E316">
        <v>2977</v>
      </c>
      <c r="F316">
        <v>406690</v>
      </c>
      <c r="G316" s="9">
        <v>7.2668777324021707E-3</v>
      </c>
      <c r="H316" s="5">
        <v>8.3472800859764201E-9</v>
      </c>
      <c r="I316" s="6">
        <v>1.3636265637181</v>
      </c>
      <c r="J316" s="4" t="s">
        <v>69</v>
      </c>
    </row>
    <row r="317" spans="1:10" x14ac:dyDescent="0.2">
      <c r="A317" t="s">
        <v>342</v>
      </c>
      <c r="B317">
        <v>348</v>
      </c>
      <c r="C317">
        <v>43160</v>
      </c>
      <c r="D317" s="9">
        <v>7.998529006159787E-3</v>
      </c>
      <c r="E317">
        <v>2326</v>
      </c>
      <c r="F317">
        <v>407341</v>
      </c>
      <c r="G317" s="9">
        <v>5.6777821987126133E-3</v>
      </c>
      <c r="H317" s="5">
        <v>9.3659695535891602E-9</v>
      </c>
      <c r="I317" s="6">
        <v>1.41202861528375</v>
      </c>
      <c r="J317" s="4" t="s">
        <v>157</v>
      </c>
    </row>
    <row r="318" spans="1:10" x14ac:dyDescent="0.2">
      <c r="A318" t="s">
        <v>134</v>
      </c>
      <c r="B318">
        <v>858</v>
      </c>
      <c r="C318">
        <v>42650</v>
      </c>
      <c r="D318" s="9">
        <v>1.9720511170359473E-2</v>
      </c>
      <c r="E318">
        <v>6535</v>
      </c>
      <c r="F318">
        <v>403132</v>
      </c>
      <c r="G318" s="9">
        <v>1.5951980511000399E-2</v>
      </c>
      <c r="H318" s="5">
        <v>9.6423742663911403E-9</v>
      </c>
      <c r="I318" s="6">
        <v>1.24099309413729</v>
      </c>
      <c r="J318" s="4" t="s">
        <v>123</v>
      </c>
    </row>
    <row r="319" spans="1:10" x14ac:dyDescent="0.2">
      <c r="A319" t="s">
        <v>528</v>
      </c>
      <c r="B319">
        <v>3444</v>
      </c>
      <c r="C319">
        <v>40064</v>
      </c>
      <c r="D319" s="9">
        <v>7.9157856026477888E-2</v>
      </c>
      <c r="E319">
        <v>29327</v>
      </c>
      <c r="F319">
        <v>380340</v>
      </c>
      <c r="G319" s="9">
        <v>7.1587411238884263E-2</v>
      </c>
      <c r="H319" s="5">
        <v>1.03582060302733E-8</v>
      </c>
      <c r="I319" s="6">
        <v>1.11480608473573</v>
      </c>
      <c r="J319" s="4" t="s">
        <v>87</v>
      </c>
    </row>
    <row r="320" spans="1:10" x14ac:dyDescent="0.2">
      <c r="A320" t="s">
        <v>488</v>
      </c>
      <c r="B320">
        <v>1737</v>
      </c>
      <c r="C320">
        <v>41771</v>
      </c>
      <c r="D320" s="9">
        <v>3.9923692194538937E-2</v>
      </c>
      <c r="E320">
        <v>14141</v>
      </c>
      <c r="F320">
        <v>395526</v>
      </c>
      <c r="G320" s="9">
        <v>3.4518279480651358E-2</v>
      </c>
      <c r="H320" s="5">
        <v>1.06473600691504E-8</v>
      </c>
      <c r="I320" s="6">
        <v>1.16309856279715</v>
      </c>
      <c r="J320" s="4" t="s">
        <v>69</v>
      </c>
    </row>
    <row r="321" spans="1:10" x14ac:dyDescent="0.2">
      <c r="A321" t="s">
        <v>505</v>
      </c>
      <c r="B321">
        <v>2085</v>
      </c>
      <c r="C321">
        <v>41423</v>
      </c>
      <c r="D321" s="9">
        <v>4.7922221200698722E-2</v>
      </c>
      <c r="E321">
        <v>17221</v>
      </c>
      <c r="F321">
        <v>392446</v>
      </c>
      <c r="G321" s="9">
        <v>4.2036580930365393E-2</v>
      </c>
      <c r="H321" s="5">
        <v>1.33098131958025E-8</v>
      </c>
      <c r="I321" s="6">
        <v>1.14704278893628</v>
      </c>
      <c r="J321" s="4" t="s">
        <v>120</v>
      </c>
    </row>
    <row r="322" spans="1:10" x14ac:dyDescent="0.2">
      <c r="A322" t="s">
        <v>468</v>
      </c>
      <c r="B322">
        <v>1370</v>
      </c>
      <c r="C322">
        <v>42138</v>
      </c>
      <c r="D322" s="9">
        <v>3.1488461892065826E-2</v>
      </c>
      <c r="E322">
        <v>10954</v>
      </c>
      <c r="F322">
        <v>398713</v>
      </c>
      <c r="G322" s="9">
        <v>2.6738790285768685E-2</v>
      </c>
      <c r="H322" s="5">
        <v>1.38036075363453E-8</v>
      </c>
      <c r="I322" s="6">
        <v>1.1834063183554899</v>
      </c>
      <c r="J322" s="4" t="s">
        <v>33</v>
      </c>
    </row>
    <row r="323" spans="1:10" x14ac:dyDescent="0.2">
      <c r="A323" t="s">
        <v>66</v>
      </c>
      <c r="B323">
        <v>37</v>
      </c>
      <c r="C323">
        <v>43471</v>
      </c>
      <c r="D323" s="9">
        <v>8.5041831387331062E-4</v>
      </c>
      <c r="E323">
        <v>108</v>
      </c>
      <c r="F323">
        <v>409559</v>
      </c>
      <c r="G323" s="10">
        <v>2.6362875213282983E-4</v>
      </c>
      <c r="H323" s="5">
        <v>2.5492550073668398E-8</v>
      </c>
      <c r="I323" s="6">
        <v>3.2276969245043099</v>
      </c>
      <c r="J323" s="4" t="s">
        <v>42</v>
      </c>
    </row>
    <row r="324" spans="1:10" x14ac:dyDescent="0.2">
      <c r="A324" t="s">
        <v>133</v>
      </c>
      <c r="B324">
        <v>4398</v>
      </c>
      <c r="C324">
        <v>39110</v>
      </c>
      <c r="D324" s="9">
        <v>0.1010848579571573</v>
      </c>
      <c r="E324">
        <v>38030</v>
      </c>
      <c r="F324">
        <v>371637</v>
      </c>
      <c r="G324" s="9">
        <v>9.28314948482548E-2</v>
      </c>
      <c r="H324" s="5">
        <v>2.6107802707944401E-8</v>
      </c>
      <c r="I324" s="6">
        <v>1.0989341542528801</v>
      </c>
      <c r="J324" s="4" t="s">
        <v>123</v>
      </c>
    </row>
    <row r="325" spans="1:10" x14ac:dyDescent="0.2">
      <c r="A325" t="s">
        <v>262</v>
      </c>
      <c r="B325">
        <v>114</v>
      </c>
      <c r="C325">
        <v>43394</v>
      </c>
      <c r="D325" s="9">
        <v>2.62020777787993E-3</v>
      </c>
      <c r="E325">
        <v>586</v>
      </c>
      <c r="F325">
        <v>409081</v>
      </c>
      <c r="G325" s="9">
        <v>1.4304300810170211E-3</v>
      </c>
      <c r="H325" s="5">
        <v>3.6356511781113897E-8</v>
      </c>
      <c r="I325" s="6">
        <v>1.8339273055948699</v>
      </c>
      <c r="J325" s="4" t="s">
        <v>11</v>
      </c>
    </row>
    <row r="326" spans="1:10" x14ac:dyDescent="0.2">
      <c r="A326" t="s">
        <v>546</v>
      </c>
      <c r="B326">
        <v>8047</v>
      </c>
      <c r="C326">
        <v>35461</v>
      </c>
      <c r="D326" s="9">
        <v>0.18495449112806839</v>
      </c>
      <c r="E326">
        <v>71444</v>
      </c>
      <c r="F326">
        <v>338223</v>
      </c>
      <c r="G326" s="9">
        <v>0.17439530154979532</v>
      </c>
      <c r="H326" s="5">
        <v>4.5128263226855302E-8</v>
      </c>
      <c r="I326" s="6">
        <v>1.0742979694899999</v>
      </c>
      <c r="J326" s="4" t="s">
        <v>137</v>
      </c>
    </row>
    <row r="327" spans="1:10" ht="34" x14ac:dyDescent="0.2">
      <c r="A327" s="34" t="s">
        <v>215</v>
      </c>
      <c r="B327">
        <v>47</v>
      </c>
      <c r="C327">
        <v>43461</v>
      </c>
      <c r="D327" s="9">
        <v>1.0802611014066378E-3</v>
      </c>
      <c r="E327">
        <v>164</v>
      </c>
      <c r="F327">
        <v>409503</v>
      </c>
      <c r="G327" s="10">
        <v>4.0032514212763051E-4</v>
      </c>
      <c r="H327" s="5">
        <v>5.1770840959638397E-8</v>
      </c>
      <c r="I327" s="6">
        <v>2.7002927096420799</v>
      </c>
      <c r="J327" s="4" t="s">
        <v>69</v>
      </c>
    </row>
    <row r="328" spans="1:10" x14ac:dyDescent="0.2">
      <c r="A328" t="s">
        <v>234</v>
      </c>
      <c r="B328">
        <v>66</v>
      </c>
      <c r="C328">
        <v>43442</v>
      </c>
      <c r="D328" s="9">
        <v>1.5169623977199596E-3</v>
      </c>
      <c r="E328">
        <v>275</v>
      </c>
      <c r="F328">
        <v>409392</v>
      </c>
      <c r="G328" s="9">
        <v>6.7127691515303891E-4</v>
      </c>
      <c r="H328" s="5">
        <v>5.3831098262661303E-8</v>
      </c>
      <c r="I328" s="6">
        <v>2.2616303471555801</v>
      </c>
      <c r="J328" s="4" t="s">
        <v>179</v>
      </c>
    </row>
    <row r="329" spans="1:10" x14ac:dyDescent="0.2">
      <c r="A329" t="s">
        <v>407</v>
      </c>
      <c r="B329">
        <v>662</v>
      </c>
      <c r="C329">
        <v>42846</v>
      </c>
      <c r="D329" s="9">
        <v>1.521559253470626E-2</v>
      </c>
      <c r="E329">
        <v>4955</v>
      </c>
      <c r="F329">
        <v>404712</v>
      </c>
      <c r="G329" s="9">
        <v>1.2095189507575665E-2</v>
      </c>
      <c r="H329" s="5">
        <v>5.66937229918249E-8</v>
      </c>
      <c r="I329" s="6">
        <v>1.2619714209011299</v>
      </c>
      <c r="J329" s="4" t="s">
        <v>11</v>
      </c>
    </row>
    <row r="330" spans="1:10" x14ac:dyDescent="0.2">
      <c r="A330" t="s">
        <v>537</v>
      </c>
      <c r="B330">
        <v>3444</v>
      </c>
      <c r="C330">
        <v>40064</v>
      </c>
      <c r="D330" s="9">
        <v>7.9157856026477888E-2</v>
      </c>
      <c r="E330">
        <v>29500</v>
      </c>
      <c r="F330">
        <v>380167</v>
      </c>
      <c r="G330" s="9">
        <v>7.2009705443689634E-2</v>
      </c>
      <c r="H330" s="5">
        <v>6.6694861424075702E-8</v>
      </c>
      <c r="I330" s="6">
        <v>1.1078364923425299</v>
      </c>
      <c r="J330" s="4" t="s">
        <v>151</v>
      </c>
    </row>
    <row r="331" spans="1:10" x14ac:dyDescent="0.2">
      <c r="A331" t="s">
        <v>325</v>
      </c>
      <c r="B331">
        <v>278</v>
      </c>
      <c r="C331">
        <v>43230</v>
      </c>
      <c r="D331" s="9">
        <v>6.3896294934264967E-3</v>
      </c>
      <c r="E331">
        <v>1821</v>
      </c>
      <c r="F331">
        <v>407846</v>
      </c>
      <c r="G331" s="9">
        <v>4.4450736817952139E-3</v>
      </c>
      <c r="H331" s="5">
        <v>6.6752337206438002E-8</v>
      </c>
      <c r="I331" s="6">
        <v>1.4402662207544501</v>
      </c>
      <c r="J331" s="4" t="s">
        <v>2</v>
      </c>
    </row>
    <row r="332" spans="1:10" x14ac:dyDescent="0.2">
      <c r="A332" t="s">
        <v>471</v>
      </c>
      <c r="B332">
        <v>1308</v>
      </c>
      <c r="C332">
        <v>42200</v>
      </c>
      <c r="D332" s="9">
        <v>3.0063436609359197E-2</v>
      </c>
      <c r="E332">
        <v>10500</v>
      </c>
      <c r="F332">
        <v>399167</v>
      </c>
      <c r="G332" s="9">
        <v>2.5630573124025124E-2</v>
      </c>
      <c r="H332" s="5">
        <v>6.6801396966583797E-8</v>
      </c>
      <c r="I332" s="6">
        <v>1.17831175651539</v>
      </c>
      <c r="J332" s="4" t="s">
        <v>106</v>
      </c>
    </row>
    <row r="333" spans="1:10" x14ac:dyDescent="0.2">
      <c r="A333" t="s">
        <v>506</v>
      </c>
      <c r="B333">
        <v>1858</v>
      </c>
      <c r="C333">
        <v>41650</v>
      </c>
      <c r="D333" s="9">
        <v>4.2704789923692192E-2</v>
      </c>
      <c r="E333">
        <v>15336</v>
      </c>
      <c r="F333">
        <v>394331</v>
      </c>
      <c r="G333" s="9">
        <v>3.743528280286184E-2</v>
      </c>
      <c r="H333" s="5">
        <v>7.2248607614383706E-8</v>
      </c>
      <c r="I333" s="6">
        <v>1.1470269154413699</v>
      </c>
      <c r="J333" s="4" t="s">
        <v>137</v>
      </c>
    </row>
    <row r="334" spans="1:10" x14ac:dyDescent="0.2">
      <c r="A334" t="s">
        <v>349</v>
      </c>
      <c r="B334">
        <v>342</v>
      </c>
      <c r="C334">
        <v>43166</v>
      </c>
      <c r="D334" s="9">
        <v>7.86062333363979E-3</v>
      </c>
      <c r="E334">
        <v>2333</v>
      </c>
      <c r="F334">
        <v>407334</v>
      </c>
      <c r="G334" s="9">
        <v>5.6948692474619632E-3</v>
      </c>
      <c r="H334" s="5">
        <v>7.61784717880693E-8</v>
      </c>
      <c r="I334" s="6">
        <v>1.3833046210267601</v>
      </c>
      <c r="J334" s="4" t="s">
        <v>123</v>
      </c>
    </row>
    <row r="335" spans="1:10" x14ac:dyDescent="0.2">
      <c r="A335" t="s">
        <v>421</v>
      </c>
      <c r="B335">
        <v>788</v>
      </c>
      <c r="C335">
        <v>42720</v>
      </c>
      <c r="D335" s="9">
        <v>1.8111611657626182E-2</v>
      </c>
      <c r="E335">
        <v>6031</v>
      </c>
      <c r="F335">
        <v>403636</v>
      </c>
      <c r="G335" s="9">
        <v>1.4721713001047193E-2</v>
      </c>
      <c r="H335" s="5">
        <v>7.9413005235098801E-8</v>
      </c>
      <c r="I335" s="6">
        <v>1.2345110383917399</v>
      </c>
      <c r="J335" s="4" t="s">
        <v>87</v>
      </c>
    </row>
    <row r="336" spans="1:10" x14ac:dyDescent="0.2">
      <c r="A336" t="s">
        <v>335</v>
      </c>
      <c r="B336">
        <v>290</v>
      </c>
      <c r="C336">
        <v>43218</v>
      </c>
      <c r="D336" s="9">
        <v>6.6654408384664889E-3</v>
      </c>
      <c r="E336">
        <v>1923</v>
      </c>
      <c r="F336">
        <v>407744</v>
      </c>
      <c r="G336" s="9">
        <v>4.694056392142887E-3</v>
      </c>
      <c r="H336" s="5">
        <v>8.1034009546400099E-8</v>
      </c>
      <c r="I336" s="6">
        <v>1.42278331533697</v>
      </c>
      <c r="J336" s="4" t="s">
        <v>42</v>
      </c>
    </row>
    <row r="337" spans="1:10" x14ac:dyDescent="0.2">
      <c r="A337" t="s">
        <v>487</v>
      </c>
      <c r="B337">
        <v>1513</v>
      </c>
      <c r="C337">
        <v>41995</v>
      </c>
      <c r="D337" s="9">
        <v>3.4775213753792403E-2</v>
      </c>
      <c r="E337">
        <v>12308</v>
      </c>
      <c r="F337">
        <v>397359</v>
      </c>
      <c r="G337" s="9">
        <v>3.0043913715285829E-2</v>
      </c>
      <c r="H337" s="5">
        <v>8.60891320595351E-8</v>
      </c>
      <c r="I337" s="6">
        <v>1.16314578366599</v>
      </c>
      <c r="J337" s="4" t="s">
        <v>151</v>
      </c>
    </row>
    <row r="338" spans="1:10" x14ac:dyDescent="0.2">
      <c r="A338" t="s">
        <v>423</v>
      </c>
      <c r="B338">
        <v>795</v>
      </c>
      <c r="C338">
        <v>42713</v>
      </c>
      <c r="D338" s="9">
        <v>1.8272501608899514E-2</v>
      </c>
      <c r="E338">
        <v>6097</v>
      </c>
      <c r="F338">
        <v>403570</v>
      </c>
      <c r="G338" s="9">
        <v>1.4882819460683922E-2</v>
      </c>
      <c r="H338" s="5">
        <v>9.2791817078689704E-8</v>
      </c>
      <c r="I338" s="6">
        <v>1.23199565577671</v>
      </c>
      <c r="J338" s="4" t="s">
        <v>2</v>
      </c>
    </row>
    <row r="339" spans="1:10" x14ac:dyDescent="0.2">
      <c r="A339" t="s">
        <v>545</v>
      </c>
      <c r="B339">
        <v>6949</v>
      </c>
      <c r="C339">
        <v>36559</v>
      </c>
      <c r="D339" s="9">
        <v>0.15971775305690908</v>
      </c>
      <c r="E339">
        <v>61467</v>
      </c>
      <c r="F339">
        <v>348200</v>
      </c>
      <c r="G339" s="9">
        <v>0.15004137506804308</v>
      </c>
      <c r="H339" s="5">
        <v>1.01404201445912E-7</v>
      </c>
      <c r="I339" s="6">
        <v>1.0767632402267799</v>
      </c>
      <c r="J339" s="4" t="s">
        <v>33</v>
      </c>
    </row>
    <row r="340" spans="1:10" x14ac:dyDescent="0.2">
      <c r="A340" t="s">
        <v>466</v>
      </c>
      <c r="B340">
        <v>1137</v>
      </c>
      <c r="C340">
        <v>42371</v>
      </c>
      <c r="D340" s="9">
        <v>2.6133124942539304E-2</v>
      </c>
      <c r="E340">
        <v>9058</v>
      </c>
      <c r="F340">
        <v>400609</v>
      </c>
      <c r="G340" s="9">
        <v>2.2110641081659006E-2</v>
      </c>
      <c r="H340" s="5">
        <v>1.34424788365727E-7</v>
      </c>
      <c r="I340" s="6">
        <v>1.1868058945061899</v>
      </c>
      <c r="J340" s="4" t="s">
        <v>2</v>
      </c>
    </row>
    <row r="341" spans="1:10" x14ac:dyDescent="0.2">
      <c r="A341" t="s">
        <v>485</v>
      </c>
      <c r="B341">
        <v>1402</v>
      </c>
      <c r="C341">
        <v>42106</v>
      </c>
      <c r="D341" s="9">
        <v>3.2223958812172472E-2</v>
      </c>
      <c r="E341">
        <v>11387</v>
      </c>
      <c r="F341">
        <v>398280</v>
      </c>
      <c r="G341" s="9">
        <v>2.7795746301264197E-2</v>
      </c>
      <c r="H341" s="5">
        <v>1.9027284973667099E-7</v>
      </c>
      <c r="I341" s="6">
        <v>1.1646111307064</v>
      </c>
      <c r="J341" s="4" t="s">
        <v>87</v>
      </c>
    </row>
    <row r="342" spans="1:10" x14ac:dyDescent="0.2">
      <c r="A342" t="s">
        <v>78</v>
      </c>
      <c r="B342">
        <v>203</v>
      </c>
      <c r="C342">
        <v>43305</v>
      </c>
      <c r="D342" s="9">
        <v>4.6658085869265425E-3</v>
      </c>
      <c r="E342">
        <v>1267</v>
      </c>
      <c r="F342">
        <v>408400</v>
      </c>
      <c r="G342" s="9">
        <v>3.092755823632365E-3</v>
      </c>
      <c r="H342" s="5">
        <v>1.9398322617663101E-7</v>
      </c>
      <c r="I342" s="6">
        <v>1.51099670818494</v>
      </c>
      <c r="J342" s="4" t="s">
        <v>69</v>
      </c>
    </row>
    <row r="343" spans="1:10" x14ac:dyDescent="0.2">
      <c r="A343" t="s">
        <v>518</v>
      </c>
      <c r="B343">
        <v>2228</v>
      </c>
      <c r="C343">
        <v>41280</v>
      </c>
      <c r="D343" s="9">
        <v>5.1208973062425299E-2</v>
      </c>
      <c r="E343">
        <v>18700</v>
      </c>
      <c r="F343">
        <v>390967</v>
      </c>
      <c r="G343" s="9">
        <v>4.5646830230406645E-2</v>
      </c>
      <c r="H343" s="5">
        <v>2.23287580333424E-7</v>
      </c>
      <c r="I343" s="6">
        <v>1.12840337475796</v>
      </c>
      <c r="J343" s="4" t="s">
        <v>106</v>
      </c>
    </row>
    <row r="344" spans="1:10" x14ac:dyDescent="0.2">
      <c r="A344" t="s">
        <v>27</v>
      </c>
      <c r="B344">
        <v>124</v>
      </c>
      <c r="C344">
        <v>43384</v>
      </c>
      <c r="D344" s="9">
        <v>2.8500505654132573E-3</v>
      </c>
      <c r="E344">
        <v>684</v>
      </c>
      <c r="F344">
        <v>408983</v>
      </c>
      <c r="G344" s="9">
        <v>1.6696487635079224E-3</v>
      </c>
      <c r="H344" s="5">
        <v>2.30539969653895E-7</v>
      </c>
      <c r="I344" s="6">
        <v>1.70898819691833</v>
      </c>
      <c r="J344" s="4" t="s">
        <v>11</v>
      </c>
    </row>
    <row r="345" spans="1:10" x14ac:dyDescent="0.2">
      <c r="A345" t="s">
        <v>378</v>
      </c>
      <c r="B345">
        <v>482</v>
      </c>
      <c r="C345">
        <v>43026</v>
      </c>
      <c r="D345" s="9">
        <v>1.1078422359106371E-2</v>
      </c>
      <c r="E345">
        <v>3511</v>
      </c>
      <c r="F345">
        <v>406156</v>
      </c>
      <c r="G345" s="9">
        <v>8.5703754512811633E-3</v>
      </c>
      <c r="H345" s="5">
        <v>2.4932291065660102E-7</v>
      </c>
      <c r="I345" s="6">
        <v>1.29591780966769</v>
      </c>
      <c r="J345" s="4" t="s">
        <v>69</v>
      </c>
    </row>
    <row r="346" spans="1:10" x14ac:dyDescent="0.2">
      <c r="A346" t="s">
        <v>493</v>
      </c>
      <c r="B346">
        <v>1470</v>
      </c>
      <c r="C346">
        <v>42038</v>
      </c>
      <c r="D346" s="9">
        <v>3.3786889767399096E-2</v>
      </c>
      <c r="E346">
        <v>12006</v>
      </c>
      <c r="F346">
        <v>397661</v>
      </c>
      <c r="G346" s="9">
        <v>2.9306729612099583E-2</v>
      </c>
      <c r="H346" s="5">
        <v>2.7839026735046E-7</v>
      </c>
      <c r="I346" s="6">
        <v>1.15820814256239</v>
      </c>
      <c r="J346" s="4" t="s">
        <v>33</v>
      </c>
    </row>
    <row r="347" spans="1:10" x14ac:dyDescent="0.2">
      <c r="A347" t="s">
        <v>379</v>
      </c>
      <c r="B347">
        <v>491</v>
      </c>
      <c r="C347">
        <v>43017</v>
      </c>
      <c r="D347" s="9">
        <v>1.1285280867886365E-2</v>
      </c>
      <c r="E347">
        <v>3588</v>
      </c>
      <c r="F347">
        <v>406079</v>
      </c>
      <c r="G347" s="9">
        <v>8.7583329875240128E-3</v>
      </c>
      <c r="H347" s="5">
        <v>2.8667058966421098E-7</v>
      </c>
      <c r="I347" s="6">
        <v>1.2918105342586099</v>
      </c>
      <c r="J347" s="4" t="s">
        <v>171</v>
      </c>
    </row>
    <row r="348" spans="1:10" x14ac:dyDescent="0.2">
      <c r="A348" t="s">
        <v>504</v>
      </c>
      <c r="B348">
        <v>1671</v>
      </c>
      <c r="C348">
        <v>41837</v>
      </c>
      <c r="D348" s="9">
        <v>3.8406729796818972E-2</v>
      </c>
      <c r="E348">
        <v>13781</v>
      </c>
      <c r="F348">
        <v>395886</v>
      </c>
      <c r="G348" s="9">
        <v>3.3639516973541929E-2</v>
      </c>
      <c r="H348" s="5">
        <v>2.9319102761927702E-7</v>
      </c>
      <c r="I348" s="6">
        <v>1.1473605011366099</v>
      </c>
      <c r="J348" s="4" t="s">
        <v>123</v>
      </c>
    </row>
    <row r="349" spans="1:10" x14ac:dyDescent="0.2">
      <c r="A349" t="s">
        <v>34</v>
      </c>
      <c r="B349">
        <v>687</v>
      </c>
      <c r="C349">
        <v>42821</v>
      </c>
      <c r="D349" s="9">
        <v>1.5790199503539579E-2</v>
      </c>
      <c r="E349">
        <v>5238</v>
      </c>
      <c r="F349">
        <v>404429</v>
      </c>
      <c r="G349" s="9">
        <v>1.2785994478442248E-2</v>
      </c>
      <c r="H349" s="5">
        <v>3.2420878020720902E-7</v>
      </c>
      <c r="I349" s="6">
        <v>1.23872856906336</v>
      </c>
      <c r="J349" s="4" t="s">
        <v>11</v>
      </c>
    </row>
    <row r="350" spans="1:10" x14ac:dyDescent="0.2">
      <c r="A350" t="s">
        <v>513</v>
      </c>
      <c r="B350">
        <v>1842</v>
      </c>
      <c r="C350">
        <v>41666</v>
      </c>
      <c r="D350" s="9">
        <v>4.2337041463638869E-2</v>
      </c>
      <c r="E350">
        <v>15303</v>
      </c>
      <c r="F350">
        <v>394364</v>
      </c>
      <c r="G350" s="9">
        <v>3.735472957304347E-2</v>
      </c>
      <c r="H350" s="5">
        <v>3.3602510474569498E-7</v>
      </c>
      <c r="I350" s="6">
        <v>1.1392562540731801</v>
      </c>
      <c r="J350" s="4" t="s">
        <v>106</v>
      </c>
    </row>
    <row r="351" spans="1:10" x14ac:dyDescent="0.2">
      <c r="A351" t="s">
        <v>181</v>
      </c>
      <c r="B351">
        <v>3417</v>
      </c>
      <c r="C351">
        <v>40091</v>
      </c>
      <c r="D351" s="9">
        <v>7.8537280500137904E-2</v>
      </c>
      <c r="E351">
        <v>29414</v>
      </c>
      <c r="F351">
        <v>380253</v>
      </c>
      <c r="G351" s="9">
        <v>7.1799778844769041E-2</v>
      </c>
      <c r="H351" s="5">
        <v>3.4480738959646698E-7</v>
      </c>
      <c r="I351" s="6">
        <v>1.1018692038089299</v>
      </c>
      <c r="J351" s="4" t="s">
        <v>179</v>
      </c>
    </row>
    <row r="352" spans="1:10" x14ac:dyDescent="0.2">
      <c r="A352" t="s">
        <v>538</v>
      </c>
      <c r="B352">
        <v>3213</v>
      </c>
      <c r="C352">
        <v>40295</v>
      </c>
      <c r="D352" s="9">
        <v>7.3848487634458032E-2</v>
      </c>
      <c r="E352">
        <v>27582</v>
      </c>
      <c r="F352">
        <v>382085</v>
      </c>
      <c r="G352" s="9">
        <v>6.7327854086367711E-2</v>
      </c>
      <c r="H352" s="5">
        <v>3.7752874145809898E-7</v>
      </c>
      <c r="I352" s="6">
        <v>1.1046074661979799</v>
      </c>
      <c r="J352" s="4" t="s">
        <v>123</v>
      </c>
    </row>
    <row r="353" spans="1:10" x14ac:dyDescent="0.2">
      <c r="A353" t="s">
        <v>494</v>
      </c>
      <c r="B353">
        <v>1462</v>
      </c>
      <c r="C353">
        <v>42046</v>
      </c>
      <c r="D353" s="9">
        <v>3.3603015537372438E-2</v>
      </c>
      <c r="E353">
        <v>11959</v>
      </c>
      <c r="F353">
        <v>397708</v>
      </c>
      <c r="G353" s="9">
        <v>2.9192002284782519E-2</v>
      </c>
      <c r="H353" s="5">
        <v>3.91420440796126E-7</v>
      </c>
      <c r="I353" s="6">
        <v>1.15634802652652</v>
      </c>
      <c r="J353" s="4" t="s">
        <v>137</v>
      </c>
    </row>
    <row r="354" spans="1:10" x14ac:dyDescent="0.2">
      <c r="A354" t="s">
        <v>343</v>
      </c>
      <c r="B354">
        <v>273</v>
      </c>
      <c r="C354">
        <v>43235</v>
      </c>
      <c r="D354" s="9">
        <v>6.2747080996598328E-3</v>
      </c>
      <c r="E354">
        <v>1829</v>
      </c>
      <c r="F354">
        <v>407838</v>
      </c>
      <c r="G354" s="9">
        <v>4.4646017375087575E-3</v>
      </c>
      <c r="H354" s="5">
        <v>4.24304888037536E-7</v>
      </c>
      <c r="I354" s="6">
        <v>1.4079863962016099</v>
      </c>
      <c r="J354" s="4" t="s">
        <v>179</v>
      </c>
    </row>
    <row r="355" spans="1:10" x14ac:dyDescent="0.2">
      <c r="A355" t="s">
        <v>526</v>
      </c>
      <c r="B355">
        <v>2421</v>
      </c>
      <c r="C355">
        <v>41087</v>
      </c>
      <c r="D355" s="9">
        <v>5.5644938861818517E-2</v>
      </c>
      <c r="E355">
        <v>20491</v>
      </c>
      <c r="F355">
        <v>389176</v>
      </c>
      <c r="G355" s="9">
        <v>5.0018673703276076E-2</v>
      </c>
      <c r="H355" s="5">
        <v>4.91483809793546E-7</v>
      </c>
      <c r="I355" s="6">
        <v>1.11908159896675</v>
      </c>
      <c r="J355" s="4" t="s">
        <v>179</v>
      </c>
    </row>
    <row r="356" spans="1:10" x14ac:dyDescent="0.2">
      <c r="A356" t="s">
        <v>277</v>
      </c>
      <c r="B356">
        <v>117</v>
      </c>
      <c r="C356">
        <v>43391</v>
      </c>
      <c r="D356" s="9">
        <v>2.6891606141399285E-3</v>
      </c>
      <c r="E356">
        <v>646</v>
      </c>
      <c r="F356">
        <v>409021</v>
      </c>
      <c r="G356" s="9">
        <v>1.5768904988685932E-3</v>
      </c>
      <c r="H356" s="5">
        <v>5.3257779028454102E-7</v>
      </c>
      <c r="I356" s="6">
        <v>1.70724984549892</v>
      </c>
      <c r="J356" s="4" t="s">
        <v>69</v>
      </c>
    </row>
    <row r="357" spans="1:10" x14ac:dyDescent="0.2">
      <c r="A357" t="s">
        <v>510</v>
      </c>
      <c r="B357">
        <v>1672</v>
      </c>
      <c r="C357">
        <v>41836</v>
      </c>
      <c r="D357" s="9">
        <v>3.8429714075572309E-2</v>
      </c>
      <c r="E357">
        <v>13830</v>
      </c>
      <c r="F357">
        <v>395837</v>
      </c>
      <c r="G357" s="9">
        <v>3.3759126314787377E-2</v>
      </c>
      <c r="H357" s="5">
        <v>5.4699446425018298E-7</v>
      </c>
      <c r="I357" s="6">
        <v>1.1438638919156801</v>
      </c>
      <c r="J357" s="4" t="s">
        <v>120</v>
      </c>
    </row>
    <row r="358" spans="1:10" x14ac:dyDescent="0.2">
      <c r="A358" t="s">
        <v>413</v>
      </c>
      <c r="B358">
        <v>624</v>
      </c>
      <c r="C358">
        <v>42884</v>
      </c>
      <c r="D358" s="9">
        <v>1.4342189942079617E-2</v>
      </c>
      <c r="E358">
        <v>4727</v>
      </c>
      <c r="F358">
        <v>404940</v>
      </c>
      <c r="G358" s="9">
        <v>1.153863991973969E-2</v>
      </c>
      <c r="H358" s="5">
        <v>5.7461066906490403E-7</v>
      </c>
      <c r="I358" s="6">
        <v>1.2465043238550599</v>
      </c>
      <c r="J358" s="4" t="s">
        <v>179</v>
      </c>
    </row>
    <row r="359" spans="1:10" x14ac:dyDescent="0.2">
      <c r="A359" t="s">
        <v>283</v>
      </c>
      <c r="B359">
        <v>133</v>
      </c>
      <c r="C359">
        <v>43375</v>
      </c>
      <c r="D359" s="9">
        <v>3.0569090741932518E-3</v>
      </c>
      <c r="E359">
        <v>765</v>
      </c>
      <c r="F359">
        <v>408902</v>
      </c>
      <c r="G359" s="9">
        <v>1.8673703276075447E-3</v>
      </c>
      <c r="H359" s="5">
        <v>7.0153587296192998E-7</v>
      </c>
      <c r="I359" s="6">
        <v>1.6389538118587399</v>
      </c>
      <c r="J359" s="4" t="s">
        <v>179</v>
      </c>
    </row>
    <row r="360" spans="1:10" x14ac:dyDescent="0.2">
      <c r="A360" t="s">
        <v>547</v>
      </c>
      <c r="B360">
        <v>8072</v>
      </c>
      <c r="C360">
        <v>35436</v>
      </c>
      <c r="D360" s="9">
        <v>0.18552909809690171</v>
      </c>
      <c r="E360">
        <v>72100</v>
      </c>
      <c r="F360">
        <v>337567</v>
      </c>
      <c r="G360" s="9">
        <v>0.17599660211830584</v>
      </c>
      <c r="H360" s="5">
        <v>8.2631451064040598E-7</v>
      </c>
      <c r="I360" s="6">
        <v>1.0665096650716399</v>
      </c>
      <c r="J360" s="4" t="s">
        <v>106</v>
      </c>
    </row>
    <row r="361" spans="1:10" x14ac:dyDescent="0.2">
      <c r="A361" t="s">
        <v>321</v>
      </c>
      <c r="B361">
        <v>213</v>
      </c>
      <c r="C361">
        <v>43295</v>
      </c>
      <c r="D361" s="9">
        <v>4.8956513744598694E-3</v>
      </c>
      <c r="E361">
        <v>1376</v>
      </c>
      <c r="F361">
        <v>408291</v>
      </c>
      <c r="G361" s="9">
        <v>3.3588255827293875E-3</v>
      </c>
      <c r="H361" s="5">
        <v>8.74444184727246E-7</v>
      </c>
      <c r="I361" s="6">
        <v>1.45978863728215</v>
      </c>
      <c r="J361" s="4" t="s">
        <v>171</v>
      </c>
    </row>
    <row r="362" spans="1:10" x14ac:dyDescent="0.2">
      <c r="A362" t="s">
        <v>339</v>
      </c>
      <c r="B362">
        <v>249</v>
      </c>
      <c r="C362">
        <v>43259</v>
      </c>
      <c r="D362" s="9">
        <v>5.7230854095798476E-3</v>
      </c>
      <c r="E362">
        <v>1658</v>
      </c>
      <c r="F362">
        <v>408009</v>
      </c>
      <c r="G362" s="9">
        <v>4.0471895466317768E-3</v>
      </c>
      <c r="H362" s="5">
        <v>8.7487269522476997E-7</v>
      </c>
      <c r="I362" s="6">
        <v>1.4164631360867801</v>
      </c>
      <c r="J362" s="4" t="s">
        <v>179</v>
      </c>
    </row>
    <row r="363" spans="1:10" x14ac:dyDescent="0.2">
      <c r="A363" t="s">
        <v>454</v>
      </c>
      <c r="B363">
        <v>883</v>
      </c>
      <c r="C363">
        <v>42625</v>
      </c>
      <c r="D363" s="9">
        <v>2.0295118139192794E-2</v>
      </c>
      <c r="E363">
        <v>6958</v>
      </c>
      <c r="F363">
        <v>402709</v>
      </c>
      <c r="G363" s="9">
        <v>1.6984526456853982E-2</v>
      </c>
      <c r="H363" s="5">
        <v>8.9125662915582902E-7</v>
      </c>
      <c r="I363" s="6">
        <v>1.1989546065268999</v>
      </c>
      <c r="J363" s="4" t="s">
        <v>106</v>
      </c>
    </row>
    <row r="364" spans="1:10" x14ac:dyDescent="0.2">
      <c r="A364" t="s">
        <v>23</v>
      </c>
      <c r="B364">
        <v>327</v>
      </c>
      <c r="C364">
        <v>43181</v>
      </c>
      <c r="D364" s="9">
        <v>7.5158591523397994E-3</v>
      </c>
      <c r="E364">
        <v>2282</v>
      </c>
      <c r="F364">
        <v>407385</v>
      </c>
      <c r="G364" s="9">
        <v>5.5703778922881267E-3</v>
      </c>
      <c r="H364" s="5">
        <v>9.2372620847863495E-7</v>
      </c>
      <c r="I364" s="6">
        <v>1.35189336331407</v>
      </c>
      <c r="J364" s="4" t="s">
        <v>11</v>
      </c>
    </row>
    <row r="365" spans="1:10" x14ac:dyDescent="0.2">
      <c r="A365" t="s">
        <v>524</v>
      </c>
      <c r="B365">
        <v>2201</v>
      </c>
      <c r="C365">
        <v>41307</v>
      </c>
      <c r="D365" s="9">
        <v>5.0588397536085315E-2</v>
      </c>
      <c r="E365">
        <v>18582</v>
      </c>
      <c r="F365">
        <v>391085</v>
      </c>
      <c r="G365" s="9">
        <v>4.5358791408631888E-2</v>
      </c>
      <c r="H365" s="5">
        <v>9.865573299391119E-7</v>
      </c>
      <c r="I365" s="6">
        <v>1.12140986619143</v>
      </c>
      <c r="J365" s="4" t="s">
        <v>106</v>
      </c>
    </row>
    <row r="366" spans="1:10" x14ac:dyDescent="0.2">
      <c r="A366" t="s">
        <v>548</v>
      </c>
      <c r="B366">
        <v>10763</v>
      </c>
      <c r="C366">
        <v>32745</v>
      </c>
      <c r="D366" s="9">
        <v>0.24737979222212006</v>
      </c>
      <c r="E366">
        <v>97022</v>
      </c>
      <c r="F366">
        <v>312645</v>
      </c>
      <c r="G366" s="9">
        <v>0.23683137767992052</v>
      </c>
      <c r="H366" s="5">
        <v>1.00096479243754E-6</v>
      </c>
      <c r="I366" s="6">
        <v>1.05918415304705</v>
      </c>
      <c r="J366" s="4" t="s">
        <v>87</v>
      </c>
    </row>
    <row r="367" spans="1:10" x14ac:dyDescent="0.2">
      <c r="A367" t="s">
        <v>550</v>
      </c>
      <c r="B367">
        <v>13854</v>
      </c>
      <c r="C367">
        <v>29654</v>
      </c>
      <c r="D367" s="9">
        <v>0.31842419784867149</v>
      </c>
      <c r="E367">
        <v>125778</v>
      </c>
      <c r="F367">
        <v>283889</v>
      </c>
      <c r="G367" s="9">
        <v>0.30702497394225065</v>
      </c>
      <c r="H367" s="5">
        <v>1.0510501042110499E-6</v>
      </c>
      <c r="I367" s="6">
        <v>1.0544728673291901</v>
      </c>
      <c r="J367" s="4" t="s">
        <v>11</v>
      </c>
    </row>
    <row r="368" spans="1:10" x14ac:dyDescent="0.2">
      <c r="A368" t="s">
        <v>418</v>
      </c>
      <c r="B368">
        <v>629</v>
      </c>
      <c r="C368">
        <v>42879</v>
      </c>
      <c r="D368" s="9">
        <v>1.4457111335846281E-2</v>
      </c>
      <c r="E368">
        <v>4797</v>
      </c>
      <c r="F368">
        <v>404870</v>
      </c>
      <c r="G368" s="9">
        <v>1.1709510407233191E-2</v>
      </c>
      <c r="H368" s="5">
        <v>1.10384402111765E-6</v>
      </c>
      <c r="I368" s="6">
        <v>1.23808739200249</v>
      </c>
      <c r="J368" s="4" t="s">
        <v>42</v>
      </c>
    </row>
    <row r="369" spans="1:10" x14ac:dyDescent="0.2">
      <c r="A369" t="s">
        <v>533</v>
      </c>
      <c r="B369">
        <v>2595</v>
      </c>
      <c r="C369">
        <v>40913</v>
      </c>
      <c r="D369" s="9">
        <v>5.964420336489841E-2</v>
      </c>
      <c r="E369">
        <v>22141</v>
      </c>
      <c r="F369">
        <v>387526</v>
      </c>
      <c r="G369" s="9">
        <v>5.4046335194194307E-2</v>
      </c>
      <c r="H369" s="5">
        <v>1.3743686963964699E-6</v>
      </c>
      <c r="I369" s="6">
        <v>1.1101109110738101</v>
      </c>
      <c r="J369" s="4" t="s">
        <v>137</v>
      </c>
    </row>
    <row r="370" spans="1:10" x14ac:dyDescent="0.2">
      <c r="A370" t="s">
        <v>496</v>
      </c>
      <c r="B370">
        <v>1315</v>
      </c>
      <c r="C370">
        <v>42193</v>
      </c>
      <c r="D370" s="9">
        <v>3.0224326560632526E-2</v>
      </c>
      <c r="E370">
        <v>10762</v>
      </c>
      <c r="F370">
        <v>398905</v>
      </c>
      <c r="G370" s="9">
        <v>2.6270116948643653E-2</v>
      </c>
      <c r="H370" s="5">
        <v>1.7850055261979499E-6</v>
      </c>
      <c r="I370" s="6">
        <v>1.15520339298237</v>
      </c>
      <c r="J370" s="4" t="s">
        <v>137</v>
      </c>
    </row>
    <row r="371" spans="1:10" x14ac:dyDescent="0.2">
      <c r="A371" t="s">
        <v>480</v>
      </c>
      <c r="B371">
        <v>1112</v>
      </c>
      <c r="C371">
        <v>42396</v>
      </c>
      <c r="D371" s="9">
        <v>2.5558517973705987E-2</v>
      </c>
      <c r="E371">
        <v>8996</v>
      </c>
      <c r="F371">
        <v>400671</v>
      </c>
      <c r="G371" s="9">
        <v>2.1959298649879049E-2</v>
      </c>
      <c r="H371" s="5">
        <v>2.0555254867585201E-6</v>
      </c>
      <c r="I371" s="6">
        <v>1.16820043100927</v>
      </c>
      <c r="J371" s="4" t="s">
        <v>174</v>
      </c>
    </row>
    <row r="372" spans="1:10" x14ac:dyDescent="0.2">
      <c r="A372" t="s">
        <v>86</v>
      </c>
      <c r="B372">
        <v>656</v>
      </c>
      <c r="C372">
        <v>42852</v>
      </c>
      <c r="D372" s="9">
        <v>1.5077686862186265E-2</v>
      </c>
      <c r="E372">
        <v>5066</v>
      </c>
      <c r="F372">
        <v>404601</v>
      </c>
      <c r="G372" s="9">
        <v>1.2366141280601074E-2</v>
      </c>
      <c r="H372" s="5">
        <v>2.6034019171660401E-6</v>
      </c>
      <c r="I372" s="6">
        <v>1.22262694979779</v>
      </c>
      <c r="J372" s="4" t="s">
        <v>69</v>
      </c>
    </row>
    <row r="373" spans="1:10" x14ac:dyDescent="0.2">
      <c r="A373" t="s">
        <v>139</v>
      </c>
      <c r="B373">
        <v>1797</v>
      </c>
      <c r="C373">
        <v>41711</v>
      </c>
      <c r="D373" s="9">
        <v>4.1302748919738896E-2</v>
      </c>
      <c r="E373">
        <v>15067</v>
      </c>
      <c r="F373">
        <v>394600</v>
      </c>
      <c r="G373" s="9">
        <v>3.6778651929493957E-2</v>
      </c>
      <c r="H373" s="5">
        <v>2.9225846977191302E-6</v>
      </c>
      <c r="I373" s="6">
        <v>1.1282854316877799</v>
      </c>
      <c r="J373" s="4" t="s">
        <v>137</v>
      </c>
    </row>
    <row r="374" spans="1:10" x14ac:dyDescent="0.2">
      <c r="A374" t="s">
        <v>542</v>
      </c>
      <c r="B374">
        <v>3534</v>
      </c>
      <c r="C374">
        <v>39974</v>
      </c>
      <c r="D374" s="9">
        <v>8.1226441114277834E-2</v>
      </c>
      <c r="E374">
        <v>30699</v>
      </c>
      <c r="F374">
        <v>378968</v>
      </c>
      <c r="G374" s="9">
        <v>7.4936472793756884E-2</v>
      </c>
      <c r="H374" s="5">
        <v>2.93360479932471E-6</v>
      </c>
      <c r="I374" s="6">
        <v>1.0913865662112801</v>
      </c>
      <c r="J374" s="4" t="s">
        <v>157</v>
      </c>
    </row>
    <row r="375" spans="1:10" x14ac:dyDescent="0.2">
      <c r="A375" t="s">
        <v>353</v>
      </c>
      <c r="B375">
        <v>265</v>
      </c>
      <c r="C375">
        <v>43243</v>
      </c>
      <c r="D375" s="9">
        <v>6.0908338696331705E-3</v>
      </c>
      <c r="E375">
        <v>1813</v>
      </c>
      <c r="F375">
        <v>407854</v>
      </c>
      <c r="G375" s="9">
        <v>4.4255456260816712E-3</v>
      </c>
      <c r="H375" s="5">
        <v>2.9362293048608599E-6</v>
      </c>
      <c r="I375" s="6">
        <v>1.3785883907862699</v>
      </c>
      <c r="J375" s="4" t="s">
        <v>69</v>
      </c>
    </row>
    <row r="376" spans="1:10" x14ac:dyDescent="0.2">
      <c r="A376" t="s">
        <v>338</v>
      </c>
      <c r="B376">
        <v>223</v>
      </c>
      <c r="C376">
        <v>43285</v>
      </c>
      <c r="D376" s="9">
        <v>5.125494161993197E-3</v>
      </c>
      <c r="E376">
        <v>1481</v>
      </c>
      <c r="F376">
        <v>408186</v>
      </c>
      <c r="G376" s="9">
        <v>3.6151313139696386E-3</v>
      </c>
      <c r="H376" s="5">
        <v>3.0503735897097601E-6</v>
      </c>
      <c r="I376" s="6">
        <v>1.41993226564502</v>
      </c>
      <c r="J376" s="4" t="s">
        <v>11</v>
      </c>
    </row>
    <row r="377" spans="1:10" x14ac:dyDescent="0.2">
      <c r="A377" t="s">
        <v>332</v>
      </c>
      <c r="B377">
        <v>217</v>
      </c>
      <c r="C377">
        <v>43291</v>
      </c>
      <c r="D377" s="9">
        <v>4.9875884894732001E-3</v>
      </c>
      <c r="E377">
        <v>1434</v>
      </c>
      <c r="F377">
        <v>408233</v>
      </c>
      <c r="G377" s="9">
        <v>3.5004039866525739E-3</v>
      </c>
      <c r="H377" s="5">
        <v>3.1912842832018599E-6</v>
      </c>
      <c r="I377" s="6">
        <v>1.4269808184458601</v>
      </c>
      <c r="J377" s="4" t="s">
        <v>33</v>
      </c>
    </row>
    <row r="378" spans="1:10" x14ac:dyDescent="0.2">
      <c r="A378" t="s">
        <v>481</v>
      </c>
      <c r="B378">
        <v>1061</v>
      </c>
      <c r="C378">
        <v>42447</v>
      </c>
      <c r="D378" s="9">
        <v>2.4386319757286015E-2</v>
      </c>
      <c r="E378">
        <v>8582</v>
      </c>
      <c r="F378">
        <v>401085</v>
      </c>
      <c r="G378" s="9">
        <v>2.0948721766703201E-2</v>
      </c>
      <c r="H378" s="5">
        <v>3.6258776315733102E-6</v>
      </c>
      <c r="I378" s="6">
        <v>1.16819522541645</v>
      </c>
      <c r="J378" s="4" t="s">
        <v>137</v>
      </c>
    </row>
    <row r="379" spans="1:10" x14ac:dyDescent="0.2">
      <c r="A379" t="s">
        <v>549</v>
      </c>
      <c r="B379">
        <v>9812</v>
      </c>
      <c r="C379">
        <v>33696</v>
      </c>
      <c r="D379" s="9">
        <v>0.22552174312770065</v>
      </c>
      <c r="E379">
        <v>88436</v>
      </c>
      <c r="F379">
        <v>321231</v>
      </c>
      <c r="G379" s="9">
        <v>0.21587289188536055</v>
      </c>
      <c r="H379" s="5">
        <v>3.7336160804707199E-6</v>
      </c>
      <c r="I379" s="6">
        <v>1.0577174343161</v>
      </c>
      <c r="J379" s="4" t="s">
        <v>120</v>
      </c>
    </row>
    <row r="380" spans="1:10" x14ac:dyDescent="0.2">
      <c r="A380" t="s">
        <v>439</v>
      </c>
      <c r="B380">
        <v>659</v>
      </c>
      <c r="C380">
        <v>42849</v>
      </c>
      <c r="D380" s="9">
        <v>1.5146639698446263E-2</v>
      </c>
      <c r="E380">
        <v>5110</v>
      </c>
      <c r="F380">
        <v>404557</v>
      </c>
      <c r="G380" s="9">
        <v>1.2473545587025559E-2</v>
      </c>
      <c r="H380" s="5">
        <v>3.9587459349206899E-6</v>
      </c>
      <c r="I380" s="6">
        <v>1.21759542948162</v>
      </c>
      <c r="J380" s="4" t="s">
        <v>157</v>
      </c>
    </row>
    <row r="381" spans="1:10" x14ac:dyDescent="0.2">
      <c r="A381" t="s">
        <v>395</v>
      </c>
      <c r="B381">
        <v>448</v>
      </c>
      <c r="C381">
        <v>43060</v>
      </c>
      <c r="D381" s="9">
        <v>1.0296956881493059E-2</v>
      </c>
      <c r="E381">
        <v>3325</v>
      </c>
      <c r="F381">
        <v>406342</v>
      </c>
      <c r="G381" s="9">
        <v>8.1163481559412883E-3</v>
      </c>
      <c r="H381" s="5">
        <v>4.0011792203034999E-6</v>
      </c>
      <c r="I381" s="6">
        <v>1.27146210665471</v>
      </c>
      <c r="J381" s="4" t="s">
        <v>179</v>
      </c>
    </row>
    <row r="382" spans="1:10" x14ac:dyDescent="0.2">
      <c r="A382" t="s">
        <v>213</v>
      </c>
      <c r="B382">
        <v>32</v>
      </c>
      <c r="C382">
        <v>43476</v>
      </c>
      <c r="D382" s="9">
        <v>7.354969201066471E-4</v>
      </c>
      <c r="E382">
        <v>109</v>
      </c>
      <c r="F382">
        <v>409558</v>
      </c>
      <c r="G382" s="10">
        <v>2.6606975909702272E-4</v>
      </c>
      <c r="H382" s="5">
        <v>4.0908930336673202E-6</v>
      </c>
      <c r="I382" s="6">
        <v>2.7655752047745601</v>
      </c>
      <c r="J382" s="4" t="s">
        <v>179</v>
      </c>
    </row>
    <row r="383" spans="1:10" x14ac:dyDescent="0.2">
      <c r="A383" t="s">
        <v>410</v>
      </c>
      <c r="B383">
        <v>493</v>
      </c>
      <c r="C383">
        <v>43015</v>
      </c>
      <c r="D383" s="9">
        <v>1.1331249425393031E-2</v>
      </c>
      <c r="E383">
        <v>3714</v>
      </c>
      <c r="F383">
        <v>405953</v>
      </c>
      <c r="G383" s="9">
        <v>9.065899865012314E-3</v>
      </c>
      <c r="H383" s="5">
        <v>5.3025828701468804E-6</v>
      </c>
      <c r="I383" s="6">
        <v>1.25273797472443</v>
      </c>
      <c r="J383" s="4" t="s">
        <v>179</v>
      </c>
    </row>
    <row r="384" spans="1:10" x14ac:dyDescent="0.2">
      <c r="A384" t="s">
        <v>490</v>
      </c>
      <c r="B384">
        <v>1084</v>
      </c>
      <c r="C384">
        <v>42424</v>
      </c>
      <c r="D384" s="9">
        <v>2.491495816861267E-2</v>
      </c>
      <c r="E384">
        <v>8810</v>
      </c>
      <c r="F384">
        <v>400857</v>
      </c>
      <c r="G384" s="9">
        <v>2.1505271354539175E-2</v>
      </c>
      <c r="H384" s="5">
        <v>5.6446213916914299E-6</v>
      </c>
      <c r="I384" s="6">
        <v>1.1625978752782899</v>
      </c>
      <c r="J384" s="4" t="s">
        <v>106</v>
      </c>
    </row>
    <row r="385" spans="1:10" x14ac:dyDescent="0.2">
      <c r="A385" t="s">
        <v>448</v>
      </c>
      <c r="B385">
        <v>666</v>
      </c>
      <c r="C385">
        <v>42842</v>
      </c>
      <c r="D385" s="9">
        <v>1.5307529649719593E-2</v>
      </c>
      <c r="E385">
        <v>5189</v>
      </c>
      <c r="F385">
        <v>404478</v>
      </c>
      <c r="G385" s="9">
        <v>1.2666385137196796E-2</v>
      </c>
      <c r="H385" s="5">
        <v>5.7706275410703598E-6</v>
      </c>
      <c r="I385" s="6">
        <v>1.21175607303539</v>
      </c>
      <c r="J385" s="4" t="s">
        <v>42</v>
      </c>
    </row>
    <row r="386" spans="1:10" x14ac:dyDescent="0.2">
      <c r="A386" t="s">
        <v>531</v>
      </c>
      <c r="B386">
        <v>2148</v>
      </c>
      <c r="C386">
        <v>41360</v>
      </c>
      <c r="D386" s="9">
        <v>4.9370230762158684E-2</v>
      </c>
      <c r="E386">
        <v>18268</v>
      </c>
      <c r="F386">
        <v>391399</v>
      </c>
      <c r="G386" s="9">
        <v>4.4592315221875331E-2</v>
      </c>
      <c r="H386" s="5">
        <v>6.4681345480512797E-6</v>
      </c>
      <c r="I386" s="6">
        <v>1.11268014743065</v>
      </c>
      <c r="J386" s="4" t="s">
        <v>87</v>
      </c>
    </row>
    <row r="387" spans="1:10" x14ac:dyDescent="0.2">
      <c r="A387" t="s">
        <v>122</v>
      </c>
      <c r="B387">
        <v>450</v>
      </c>
      <c r="C387">
        <v>43058</v>
      </c>
      <c r="D387" s="9">
        <v>1.0342925438999725E-2</v>
      </c>
      <c r="E387">
        <v>3362</v>
      </c>
      <c r="F387">
        <v>406305</v>
      </c>
      <c r="G387" s="9">
        <v>8.2066654136164242E-3</v>
      </c>
      <c r="H387" s="5">
        <v>6.6578556758730602E-6</v>
      </c>
      <c r="I387" s="6">
        <v>1.2630265988078799</v>
      </c>
      <c r="J387" s="4" t="s">
        <v>120</v>
      </c>
    </row>
    <row r="388" spans="1:10" x14ac:dyDescent="0.2">
      <c r="A388" t="s">
        <v>368</v>
      </c>
      <c r="B388">
        <v>343</v>
      </c>
      <c r="C388">
        <v>43165</v>
      </c>
      <c r="D388" s="9">
        <v>7.8836076123931231E-3</v>
      </c>
      <c r="E388">
        <v>2472</v>
      </c>
      <c r="F388">
        <v>407195</v>
      </c>
      <c r="G388" s="9">
        <v>6.0341692154847722E-3</v>
      </c>
      <c r="H388" s="5">
        <v>6.8158400159101598E-6</v>
      </c>
      <c r="I388" s="6">
        <v>1.30892776384651</v>
      </c>
      <c r="J388" s="4" t="s">
        <v>179</v>
      </c>
    </row>
    <row r="389" spans="1:10" x14ac:dyDescent="0.2">
      <c r="A389" t="s">
        <v>511</v>
      </c>
      <c r="B389">
        <v>1336</v>
      </c>
      <c r="C389">
        <v>42172</v>
      </c>
      <c r="D389" s="9">
        <v>3.0706996414452514E-2</v>
      </c>
      <c r="E389">
        <v>11048</v>
      </c>
      <c r="F389">
        <v>398619</v>
      </c>
      <c r="G389" s="9">
        <v>2.6968244940402814E-2</v>
      </c>
      <c r="H389" s="5">
        <v>7.7989437905510201E-6</v>
      </c>
      <c r="I389" s="6">
        <v>1.1430132166172899</v>
      </c>
      <c r="J389" s="4" t="s">
        <v>137</v>
      </c>
    </row>
    <row r="390" spans="1:10" x14ac:dyDescent="0.2">
      <c r="A390" t="s">
        <v>427</v>
      </c>
      <c r="B390">
        <v>558</v>
      </c>
      <c r="C390">
        <v>42950</v>
      </c>
      <c r="D390" s="9">
        <v>1.2825227544359658E-2</v>
      </c>
      <c r="E390">
        <v>4278</v>
      </c>
      <c r="F390">
        <v>405389</v>
      </c>
      <c r="G390" s="9">
        <v>1.0442627792817093E-2</v>
      </c>
      <c r="H390" s="5">
        <v>7.8318153010960599E-6</v>
      </c>
      <c r="I390" s="6">
        <v>1.23112356563383</v>
      </c>
      <c r="J390" s="4" t="s">
        <v>11</v>
      </c>
    </row>
    <row r="391" spans="1:10" x14ac:dyDescent="0.2">
      <c r="A391" t="s">
        <v>374</v>
      </c>
      <c r="B391">
        <v>352</v>
      </c>
      <c r="C391">
        <v>43156</v>
      </c>
      <c r="D391" s="9">
        <v>8.0904661211731177E-3</v>
      </c>
      <c r="E391">
        <v>2556</v>
      </c>
      <c r="F391">
        <v>407111</v>
      </c>
      <c r="G391" s="9">
        <v>6.2392138004769724E-3</v>
      </c>
      <c r="H391" s="5">
        <v>8.31514996210908E-6</v>
      </c>
      <c r="I391" s="6">
        <v>1.2991305838824001</v>
      </c>
      <c r="J391" s="4" t="s">
        <v>123</v>
      </c>
    </row>
    <row r="392" spans="1:10" x14ac:dyDescent="0.2">
      <c r="A392" t="s">
        <v>446</v>
      </c>
      <c r="B392">
        <v>634</v>
      </c>
      <c r="C392">
        <v>42874</v>
      </c>
      <c r="D392" s="9">
        <v>1.4572032729612945E-2</v>
      </c>
      <c r="E392">
        <v>4935</v>
      </c>
      <c r="F392">
        <v>404732</v>
      </c>
      <c r="G392" s="9">
        <v>1.2046369368291808E-2</v>
      </c>
      <c r="H392" s="5">
        <v>8.9007445555332904E-6</v>
      </c>
      <c r="I392" s="6">
        <v>1.21276070045846</v>
      </c>
      <c r="J392" s="4" t="s">
        <v>33</v>
      </c>
    </row>
    <row r="393" spans="1:10" x14ac:dyDescent="0.2">
      <c r="A393" t="s">
        <v>502</v>
      </c>
      <c r="B393">
        <v>1217</v>
      </c>
      <c r="C393">
        <v>42291</v>
      </c>
      <c r="D393" s="9">
        <v>2.7971867242805922E-2</v>
      </c>
      <c r="E393">
        <v>10014</v>
      </c>
      <c r="F393">
        <v>399653</v>
      </c>
      <c r="G393" s="9">
        <v>2.4444243739427388E-2</v>
      </c>
      <c r="H393" s="5">
        <v>9.4833163446672505E-6</v>
      </c>
      <c r="I393" s="6">
        <v>1.1484548708465401</v>
      </c>
      <c r="J393" s="4" t="s">
        <v>123</v>
      </c>
    </row>
    <row r="394" spans="1:10" x14ac:dyDescent="0.2">
      <c r="A394" t="s">
        <v>244</v>
      </c>
      <c r="B394">
        <v>58</v>
      </c>
      <c r="C394">
        <v>43450</v>
      </c>
      <c r="D394" s="9">
        <v>1.3330881676932977E-3</v>
      </c>
      <c r="E394">
        <v>276</v>
      </c>
      <c r="F394">
        <v>409391</v>
      </c>
      <c r="G394" s="9">
        <v>6.7371792211723175E-4</v>
      </c>
      <c r="H394" s="5">
        <v>1.00376591938333E-5</v>
      </c>
      <c r="I394" s="6">
        <v>1.9800468663457</v>
      </c>
      <c r="J394" s="4" t="s">
        <v>179</v>
      </c>
    </row>
    <row r="395" spans="1:10" x14ac:dyDescent="0.2">
      <c r="A395" t="s">
        <v>411</v>
      </c>
      <c r="B395">
        <v>478</v>
      </c>
      <c r="C395">
        <v>43030</v>
      </c>
      <c r="D395" s="9">
        <v>1.098648524409304E-2</v>
      </c>
      <c r="E395">
        <v>3615</v>
      </c>
      <c r="F395">
        <v>406052</v>
      </c>
      <c r="G395" s="9">
        <v>8.8242401755572204E-3</v>
      </c>
      <c r="H395" s="5">
        <v>1.0747950178743401E-5</v>
      </c>
      <c r="I395" s="6">
        <v>1.24775495799637</v>
      </c>
      <c r="J395" s="4" t="s">
        <v>137</v>
      </c>
    </row>
    <row r="396" spans="1:10" x14ac:dyDescent="0.2">
      <c r="A396" t="s">
        <v>539</v>
      </c>
      <c r="B396">
        <v>2794</v>
      </c>
      <c r="C396">
        <v>40714</v>
      </c>
      <c r="D396" s="9">
        <v>6.421807483681162E-2</v>
      </c>
      <c r="E396">
        <v>24142</v>
      </c>
      <c r="F396">
        <v>385525</v>
      </c>
      <c r="G396" s="9">
        <v>5.893079012954424E-2</v>
      </c>
      <c r="H396" s="5">
        <v>1.11501722721549E-5</v>
      </c>
      <c r="I396" s="6">
        <v>1.0959103532938499</v>
      </c>
      <c r="J396" s="4" t="s">
        <v>11</v>
      </c>
    </row>
    <row r="397" spans="1:10" x14ac:dyDescent="0.2">
      <c r="A397" t="s">
        <v>431</v>
      </c>
      <c r="B397">
        <v>533</v>
      </c>
      <c r="C397">
        <v>42975</v>
      </c>
      <c r="D397" s="9">
        <v>1.225062057552634E-2</v>
      </c>
      <c r="E397">
        <v>4090</v>
      </c>
      <c r="F397">
        <v>405577</v>
      </c>
      <c r="G397" s="9">
        <v>9.9837184835488337E-3</v>
      </c>
      <c r="H397" s="5">
        <v>1.2517015843132999E-5</v>
      </c>
      <c r="I397" s="6">
        <v>1.22987442064596</v>
      </c>
      <c r="J397" s="4" t="s">
        <v>179</v>
      </c>
    </row>
    <row r="398" spans="1:10" x14ac:dyDescent="0.2">
      <c r="A398" t="s">
        <v>486</v>
      </c>
      <c r="B398">
        <v>981</v>
      </c>
      <c r="C398">
        <v>42527</v>
      </c>
      <c r="D398" s="9">
        <v>2.2547577457019397E-2</v>
      </c>
      <c r="E398">
        <v>7964</v>
      </c>
      <c r="F398">
        <v>401703</v>
      </c>
      <c r="G398" s="9">
        <v>1.9440179462832007E-2</v>
      </c>
      <c r="H398" s="5">
        <v>1.35130617449125E-5</v>
      </c>
      <c r="I398" s="6">
        <v>1.16352785794017</v>
      </c>
      <c r="J398" s="4" t="s">
        <v>157</v>
      </c>
    </row>
    <row r="399" spans="1:10" x14ac:dyDescent="0.2">
      <c r="A399" t="s">
        <v>530</v>
      </c>
      <c r="B399">
        <v>1919</v>
      </c>
      <c r="C399">
        <v>41589</v>
      </c>
      <c r="D399" s="9">
        <v>4.4106830927645488E-2</v>
      </c>
      <c r="E399">
        <v>16286</v>
      </c>
      <c r="F399">
        <v>393381</v>
      </c>
      <c r="G399" s="9">
        <v>3.975423941884506E-2</v>
      </c>
      <c r="H399" s="5">
        <v>1.4210500347789901E-5</v>
      </c>
      <c r="I399" s="6">
        <v>1.11451018189014</v>
      </c>
      <c r="J399" s="4" t="s">
        <v>157</v>
      </c>
    </row>
    <row r="400" spans="1:10" x14ac:dyDescent="0.2">
      <c r="A400" t="s">
        <v>105</v>
      </c>
      <c r="B400">
        <v>2627</v>
      </c>
      <c r="C400">
        <v>40881</v>
      </c>
      <c r="D400" s="9">
        <v>6.0379700285005056E-2</v>
      </c>
      <c r="E400">
        <v>22667</v>
      </c>
      <c r="F400">
        <v>387000</v>
      </c>
      <c r="G400" s="9">
        <v>5.5330304857359756E-2</v>
      </c>
      <c r="H400" s="5">
        <v>1.5836826028759399E-5</v>
      </c>
      <c r="I400" s="6">
        <v>1.09715767185893</v>
      </c>
      <c r="J400" s="4" t="s">
        <v>87</v>
      </c>
    </row>
    <row r="401" spans="1:10" x14ac:dyDescent="0.2">
      <c r="A401" t="s">
        <v>156</v>
      </c>
      <c r="B401">
        <v>1111</v>
      </c>
      <c r="C401">
        <v>42397</v>
      </c>
      <c r="D401" s="9">
        <v>2.5535533694952654E-2</v>
      </c>
      <c r="E401">
        <v>9113</v>
      </c>
      <c r="F401">
        <v>400554</v>
      </c>
      <c r="G401" s="9">
        <v>2.2244896464689613E-2</v>
      </c>
      <c r="H401" s="5">
        <v>1.6029293457126799E-5</v>
      </c>
      <c r="I401" s="6">
        <v>1.1517951395730199</v>
      </c>
      <c r="J401" s="4" t="s">
        <v>151</v>
      </c>
    </row>
    <row r="402" spans="1:10" x14ac:dyDescent="0.2">
      <c r="A402" t="s">
        <v>451</v>
      </c>
      <c r="B402">
        <v>610</v>
      </c>
      <c r="C402">
        <v>42898</v>
      </c>
      <c r="D402" s="9">
        <v>1.4020410039532959E-2</v>
      </c>
      <c r="E402">
        <v>4762</v>
      </c>
      <c r="F402">
        <v>404905</v>
      </c>
      <c r="G402" s="9">
        <v>1.1624075163486441E-2</v>
      </c>
      <c r="H402" s="5">
        <v>1.7941746343777301E-5</v>
      </c>
      <c r="I402" s="6">
        <v>1.20908273787664</v>
      </c>
      <c r="J402" s="4" t="s">
        <v>123</v>
      </c>
    </row>
    <row r="403" spans="1:10" x14ac:dyDescent="0.2">
      <c r="A403" t="s">
        <v>362</v>
      </c>
      <c r="B403">
        <v>278</v>
      </c>
      <c r="C403">
        <v>43230</v>
      </c>
      <c r="D403" s="9">
        <v>6.3896294934264967E-3</v>
      </c>
      <c r="E403">
        <v>1972</v>
      </c>
      <c r="F403">
        <v>407695</v>
      </c>
      <c r="G403" s="9">
        <v>4.813665733388337E-3</v>
      </c>
      <c r="H403" s="5">
        <v>1.90235872159544E-5</v>
      </c>
      <c r="I403" s="6">
        <v>1.3294937036701799</v>
      </c>
      <c r="J403" s="4" t="s">
        <v>179</v>
      </c>
    </row>
    <row r="404" spans="1:10" x14ac:dyDescent="0.2">
      <c r="A404" t="s">
        <v>497</v>
      </c>
      <c r="B404">
        <v>1068</v>
      </c>
      <c r="C404">
        <v>42440</v>
      </c>
      <c r="D404" s="9">
        <v>2.4547209708559347E-2</v>
      </c>
      <c r="E404">
        <v>8751</v>
      </c>
      <c r="F404">
        <v>400916</v>
      </c>
      <c r="G404" s="9">
        <v>2.1361251943651797E-2</v>
      </c>
      <c r="H404" s="5">
        <v>2.03046080995951E-5</v>
      </c>
      <c r="I404" s="6">
        <v>1.15289158188345</v>
      </c>
      <c r="J404" s="4" t="s">
        <v>179</v>
      </c>
    </row>
    <row r="405" spans="1:10" x14ac:dyDescent="0.2">
      <c r="A405" t="s">
        <v>409</v>
      </c>
      <c r="B405">
        <v>424</v>
      </c>
      <c r="C405">
        <v>43084</v>
      </c>
      <c r="D405" s="9">
        <v>9.7453341914130742E-3</v>
      </c>
      <c r="E405">
        <v>3190</v>
      </c>
      <c r="F405">
        <v>406477</v>
      </c>
      <c r="G405" s="9">
        <v>7.7868122157752516E-3</v>
      </c>
      <c r="H405" s="5">
        <v>2.0913422109250302E-5</v>
      </c>
      <c r="I405" s="6">
        <v>1.2539912966578799</v>
      </c>
      <c r="J405" s="4" t="s">
        <v>87</v>
      </c>
    </row>
    <row r="406" spans="1:10" x14ac:dyDescent="0.2">
      <c r="A406" t="s">
        <v>425</v>
      </c>
      <c r="B406">
        <v>499</v>
      </c>
      <c r="C406">
        <v>43009</v>
      </c>
      <c r="D406" s="9">
        <v>1.1469155097913028E-2</v>
      </c>
      <c r="E406">
        <v>3824</v>
      </c>
      <c r="F406">
        <v>405843</v>
      </c>
      <c r="G406" s="9">
        <v>9.3344106310735298E-3</v>
      </c>
      <c r="H406" s="5">
        <v>2.3201424174977502E-5</v>
      </c>
      <c r="I406" s="6">
        <v>1.23134799383418</v>
      </c>
      <c r="J406" s="4" t="s">
        <v>174</v>
      </c>
    </row>
    <row r="407" spans="1:10" x14ac:dyDescent="0.2">
      <c r="A407" t="s">
        <v>483</v>
      </c>
      <c r="B407">
        <v>874</v>
      </c>
      <c r="C407">
        <v>42634</v>
      </c>
      <c r="D407" s="9">
        <v>2.0088259630412799E-2</v>
      </c>
      <c r="E407">
        <v>7069</v>
      </c>
      <c r="F407">
        <v>402598</v>
      </c>
      <c r="G407" s="9">
        <v>1.7255478229879391E-2</v>
      </c>
      <c r="H407" s="5">
        <v>2.5670809820228701E-5</v>
      </c>
      <c r="I407" s="6">
        <v>1.1675313250486701</v>
      </c>
      <c r="J407" s="4" t="s">
        <v>157</v>
      </c>
    </row>
    <row r="408" spans="1:10" x14ac:dyDescent="0.2">
      <c r="A408" t="s">
        <v>551</v>
      </c>
      <c r="B408">
        <v>12122</v>
      </c>
      <c r="C408">
        <v>31386</v>
      </c>
      <c r="D408" s="9">
        <v>0.27861542704789921</v>
      </c>
      <c r="E408">
        <v>110268</v>
      </c>
      <c r="F408">
        <v>299399</v>
      </c>
      <c r="G408" s="9">
        <v>0.26916495592761924</v>
      </c>
      <c r="H408" s="5">
        <v>2.5786705178660199E-5</v>
      </c>
      <c r="I408" s="8">
        <v>1.04867321916346</v>
      </c>
      <c r="J408" s="4" t="s">
        <v>106</v>
      </c>
    </row>
    <row r="409" spans="1:10" x14ac:dyDescent="0.2">
      <c r="A409" t="s">
        <v>495</v>
      </c>
      <c r="B409">
        <v>1010</v>
      </c>
      <c r="C409">
        <v>42498</v>
      </c>
      <c r="D409" s="7">
        <v>2.3214121540866047E-2</v>
      </c>
      <c r="E409">
        <v>8258</v>
      </c>
      <c r="F409">
        <v>401409</v>
      </c>
      <c r="G409" s="7">
        <v>2.0157835510304711E-2</v>
      </c>
      <c r="H409" s="5">
        <v>2.6055138503880701E-5</v>
      </c>
      <c r="I409" s="6">
        <v>1.1552141530217199</v>
      </c>
      <c r="J409" s="4" t="s">
        <v>123</v>
      </c>
    </row>
    <row r="410" spans="1:10" x14ac:dyDescent="0.2">
      <c r="A410" t="s">
        <v>758</v>
      </c>
    </row>
  </sheetData>
  <mergeCells count="7">
    <mergeCell ref="K2:K3"/>
    <mergeCell ref="A2:A3"/>
    <mergeCell ref="B2:D2"/>
    <mergeCell ref="E2:G2"/>
    <mergeCell ref="H2:H3"/>
    <mergeCell ref="I2:I3"/>
    <mergeCell ref="J2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DEE8-DE38-814A-8B82-E5352C605CC0}">
  <dimension ref="A1:G40"/>
  <sheetViews>
    <sheetView workbookViewId="0"/>
  </sheetViews>
  <sheetFormatPr baseColWidth="10" defaultRowHeight="16" x14ac:dyDescent="0.2"/>
  <cols>
    <col min="1" max="1" width="12.83203125" style="12" customWidth="1"/>
    <col min="2" max="2" width="29.33203125" style="14" customWidth="1"/>
    <col min="3" max="3" width="14.83203125" style="12" customWidth="1"/>
    <col min="4" max="4" width="15.5" style="13" customWidth="1"/>
    <col min="5" max="5" width="22.1640625" style="13" customWidth="1"/>
    <col min="6" max="6" width="19.6640625" style="55" customWidth="1"/>
    <col min="7" max="7" width="20.1640625" style="13" customWidth="1"/>
    <col min="8" max="16384" width="10.83203125" style="12"/>
  </cols>
  <sheetData>
    <row r="1" spans="1:7" x14ac:dyDescent="0.2">
      <c r="C1" s="13"/>
      <c r="E1" s="12"/>
    </row>
    <row r="2" spans="1:7" ht="51" x14ac:dyDescent="0.2">
      <c r="A2" s="16"/>
      <c r="B2" s="45" t="s">
        <v>812</v>
      </c>
      <c r="C2" s="53" t="s">
        <v>703</v>
      </c>
      <c r="D2" s="54" t="s">
        <v>702</v>
      </c>
      <c r="E2" s="73" t="s">
        <v>892</v>
      </c>
      <c r="F2" s="139" t="s">
        <v>1082</v>
      </c>
      <c r="G2" s="140" t="s">
        <v>1083</v>
      </c>
    </row>
    <row r="3" spans="1:7" ht="16" customHeight="1" x14ac:dyDescent="0.2">
      <c r="A3" s="173" t="s">
        <v>705</v>
      </c>
      <c r="B3" s="74" t="s">
        <v>179</v>
      </c>
      <c r="C3" s="76">
        <v>60</v>
      </c>
      <c r="D3" s="76">
        <v>6</v>
      </c>
      <c r="E3" s="76">
        <v>87</v>
      </c>
      <c r="F3" s="92">
        <v>3.52513E-23</v>
      </c>
      <c r="G3" s="96">
        <v>0.7534478</v>
      </c>
    </row>
    <row r="4" spans="1:7" x14ac:dyDescent="0.2">
      <c r="A4" s="174"/>
      <c r="B4" s="80" t="s">
        <v>42</v>
      </c>
      <c r="C4" s="13">
        <v>56</v>
      </c>
      <c r="D4" s="13">
        <v>0</v>
      </c>
      <c r="E4" s="13">
        <v>63</v>
      </c>
      <c r="F4" s="93">
        <v>8.1762579999999992E-34</v>
      </c>
      <c r="G4" s="96">
        <v>0.99132169999999997</v>
      </c>
    </row>
    <row r="5" spans="1:7" x14ac:dyDescent="0.2">
      <c r="A5" s="174"/>
      <c r="B5" s="80" t="s">
        <v>106</v>
      </c>
      <c r="C5" s="13">
        <v>53</v>
      </c>
      <c r="D5" s="13">
        <v>14</v>
      </c>
      <c r="E5" s="13">
        <v>128</v>
      </c>
      <c r="F5" s="94">
        <v>1.676939E-6</v>
      </c>
      <c r="G5" s="96">
        <v>0.36404950000000003</v>
      </c>
    </row>
    <row r="6" spans="1:7" x14ac:dyDescent="0.2">
      <c r="A6" s="174"/>
      <c r="B6" s="80" t="s">
        <v>69</v>
      </c>
      <c r="C6" s="13">
        <v>49</v>
      </c>
      <c r="D6" s="13">
        <v>1</v>
      </c>
      <c r="E6" s="13">
        <v>69</v>
      </c>
      <c r="F6" s="94">
        <v>3.089515E-20</v>
      </c>
      <c r="G6" s="96">
        <v>0.98219290000000004</v>
      </c>
    </row>
    <row r="7" spans="1:7" x14ac:dyDescent="0.2">
      <c r="A7" s="174"/>
      <c r="B7" s="80" t="s">
        <v>11</v>
      </c>
      <c r="C7" s="13">
        <v>33</v>
      </c>
      <c r="D7" s="13">
        <v>15</v>
      </c>
      <c r="E7" s="13">
        <v>134</v>
      </c>
      <c r="F7" s="96">
        <v>0.42681669999999999</v>
      </c>
      <c r="G7" s="96">
        <v>0.3216156</v>
      </c>
    </row>
    <row r="8" spans="1:7" x14ac:dyDescent="0.2">
      <c r="A8" s="174"/>
      <c r="B8" s="80" t="s">
        <v>123</v>
      </c>
      <c r="C8" s="13">
        <v>24</v>
      </c>
      <c r="D8" s="13">
        <v>7</v>
      </c>
      <c r="E8" s="13">
        <v>126</v>
      </c>
      <c r="F8" s="96">
        <v>0.86277590000000004</v>
      </c>
      <c r="G8" s="96">
        <v>0.91961570000000004</v>
      </c>
    </row>
    <row r="9" spans="1:7" x14ac:dyDescent="0.2">
      <c r="A9" s="174"/>
      <c r="B9" s="80" t="s">
        <v>157</v>
      </c>
      <c r="C9" s="13">
        <v>23</v>
      </c>
      <c r="D9" s="13">
        <v>12</v>
      </c>
      <c r="E9" s="13">
        <v>97</v>
      </c>
      <c r="F9" s="96">
        <v>0.5</v>
      </c>
      <c r="G9" s="96">
        <v>0.2298347</v>
      </c>
    </row>
    <row r="10" spans="1:7" x14ac:dyDescent="0.2">
      <c r="A10" s="174"/>
      <c r="B10" s="80" t="s">
        <v>174</v>
      </c>
      <c r="C10" s="13">
        <v>22</v>
      </c>
      <c r="D10" s="13">
        <v>5</v>
      </c>
      <c r="E10" s="13">
        <v>37</v>
      </c>
      <c r="F10" s="94">
        <v>3.7444109999999998E-7</v>
      </c>
      <c r="G10" s="96">
        <v>0.30159320000000001</v>
      </c>
    </row>
    <row r="11" spans="1:7" x14ac:dyDescent="0.2">
      <c r="A11" s="174"/>
      <c r="B11" s="80" t="s">
        <v>137</v>
      </c>
      <c r="C11" s="13">
        <v>19</v>
      </c>
      <c r="D11" s="13">
        <v>7</v>
      </c>
      <c r="E11" s="13">
        <v>120</v>
      </c>
      <c r="F11" s="96">
        <v>0.97068239999999995</v>
      </c>
      <c r="G11" s="96">
        <v>0.895845</v>
      </c>
    </row>
    <row r="12" spans="1:7" x14ac:dyDescent="0.2">
      <c r="A12" s="174"/>
      <c r="B12" s="80" t="s">
        <v>120</v>
      </c>
      <c r="C12" s="13">
        <v>15</v>
      </c>
      <c r="D12" s="13">
        <v>13</v>
      </c>
      <c r="E12" s="13">
        <v>75</v>
      </c>
      <c r="F12" s="96">
        <v>0.72368189999999999</v>
      </c>
      <c r="G12" s="95">
        <v>1.9610989999999998E-2</v>
      </c>
    </row>
    <row r="13" spans="1:7" x14ac:dyDescent="0.2">
      <c r="A13" s="174"/>
      <c r="B13" s="80" t="s">
        <v>87</v>
      </c>
      <c r="C13" s="13">
        <v>14</v>
      </c>
      <c r="D13" s="13">
        <v>18</v>
      </c>
      <c r="E13" s="13">
        <v>102</v>
      </c>
      <c r="F13" s="96">
        <v>0.98703830000000004</v>
      </c>
      <c r="G13" s="95">
        <v>5.0519500000000004E-3</v>
      </c>
    </row>
    <row r="14" spans="1:7" x14ac:dyDescent="0.2">
      <c r="A14" s="174"/>
      <c r="B14" s="80" t="s">
        <v>151</v>
      </c>
      <c r="C14" s="13">
        <v>13</v>
      </c>
      <c r="D14" s="13">
        <v>15</v>
      </c>
      <c r="E14" s="13">
        <v>74</v>
      </c>
      <c r="F14" s="96">
        <v>0.86014299999999999</v>
      </c>
      <c r="G14" s="95">
        <v>1.8571729999999999E-3</v>
      </c>
    </row>
    <row r="15" spans="1:7" x14ac:dyDescent="0.2">
      <c r="A15" s="174"/>
      <c r="B15" s="80" t="s">
        <v>2</v>
      </c>
      <c r="C15" s="13">
        <v>11</v>
      </c>
      <c r="D15" s="13">
        <v>2</v>
      </c>
      <c r="E15" s="13">
        <v>49</v>
      </c>
      <c r="F15" s="96">
        <v>0.50709479999999996</v>
      </c>
      <c r="G15" s="96">
        <v>0.8591008</v>
      </c>
    </row>
    <row r="16" spans="1:7" x14ac:dyDescent="0.2">
      <c r="A16" s="174"/>
      <c r="B16" s="80" t="s">
        <v>33</v>
      </c>
      <c r="C16" s="13">
        <v>9</v>
      </c>
      <c r="D16" s="13">
        <v>4</v>
      </c>
      <c r="E16" s="13">
        <v>47</v>
      </c>
      <c r="F16" s="96">
        <v>0.70656770000000002</v>
      </c>
      <c r="G16" s="96">
        <v>0.50606819999999997</v>
      </c>
    </row>
    <row r="17" spans="1:7" x14ac:dyDescent="0.2">
      <c r="A17" s="174"/>
      <c r="B17" s="80" t="s">
        <v>171</v>
      </c>
      <c r="C17" s="13">
        <v>2</v>
      </c>
      <c r="D17" s="13">
        <v>2</v>
      </c>
      <c r="E17" s="13">
        <v>37</v>
      </c>
      <c r="F17" s="96">
        <v>0.99203149999999996</v>
      </c>
      <c r="G17" s="96">
        <v>0.72381850000000003</v>
      </c>
    </row>
    <row r="18" spans="1:7" x14ac:dyDescent="0.2">
      <c r="A18" s="174"/>
      <c r="B18" s="80" t="s">
        <v>7</v>
      </c>
      <c r="C18" s="13">
        <v>2</v>
      </c>
      <c r="D18" s="13">
        <v>43</v>
      </c>
      <c r="E18" s="13">
        <v>99</v>
      </c>
      <c r="F18" s="96">
        <v>0.99999959999999999</v>
      </c>
      <c r="G18" s="94">
        <v>1.577569E-29</v>
      </c>
    </row>
    <row r="19" spans="1:7" x14ac:dyDescent="0.2">
      <c r="A19" s="175"/>
      <c r="B19" s="90" t="s">
        <v>150</v>
      </c>
      <c r="C19" s="15">
        <v>0</v>
      </c>
      <c r="D19" s="15">
        <v>0</v>
      </c>
      <c r="E19" s="15">
        <v>12</v>
      </c>
      <c r="F19" s="97">
        <v>0.94340970000000002</v>
      </c>
      <c r="G19" s="98">
        <v>0.73969689999999999</v>
      </c>
    </row>
    <row r="20" spans="1:7" x14ac:dyDescent="0.2">
      <c r="E20" s="91"/>
    </row>
    <row r="21" spans="1:7" ht="51" x14ac:dyDescent="0.2">
      <c r="A21" s="16"/>
      <c r="B21" s="45" t="s">
        <v>812</v>
      </c>
      <c r="C21" s="44" t="s">
        <v>703</v>
      </c>
      <c r="D21" s="54" t="s">
        <v>702</v>
      </c>
      <c r="E21" s="44" t="s">
        <v>892</v>
      </c>
      <c r="F21" s="139" t="s">
        <v>1082</v>
      </c>
      <c r="G21" s="140" t="s">
        <v>1083</v>
      </c>
    </row>
    <row r="22" spans="1:7" x14ac:dyDescent="0.2">
      <c r="A22" s="176" t="s">
        <v>733</v>
      </c>
      <c r="B22" s="74" t="s">
        <v>42</v>
      </c>
      <c r="C22" s="75">
        <v>26</v>
      </c>
      <c r="D22" s="76">
        <v>0</v>
      </c>
      <c r="E22" s="77">
        <v>52</v>
      </c>
      <c r="F22" s="78">
        <v>1.1437840000000001E-23</v>
      </c>
      <c r="G22" s="79">
        <v>0.5</v>
      </c>
    </row>
    <row r="23" spans="1:7" x14ac:dyDescent="0.2">
      <c r="A23" s="177"/>
      <c r="B23" s="80" t="s">
        <v>69</v>
      </c>
      <c r="C23" s="81">
        <v>12</v>
      </c>
      <c r="D23" s="13">
        <v>0</v>
      </c>
      <c r="E23" s="82">
        <v>50</v>
      </c>
      <c r="F23" s="83">
        <v>3.5278099999999998E-4</v>
      </c>
      <c r="G23" s="84">
        <v>0.5</v>
      </c>
    </row>
    <row r="24" spans="1:7" x14ac:dyDescent="0.2">
      <c r="A24" s="177"/>
      <c r="B24" s="80" t="s">
        <v>11</v>
      </c>
      <c r="C24" s="81">
        <v>11</v>
      </c>
      <c r="D24" s="13">
        <v>0</v>
      </c>
      <c r="E24" s="82">
        <v>114</v>
      </c>
      <c r="F24" s="83">
        <v>0.49441239999999997</v>
      </c>
      <c r="G24" s="84">
        <v>0.5</v>
      </c>
    </row>
    <row r="25" spans="1:7" x14ac:dyDescent="0.2">
      <c r="A25" s="177"/>
      <c r="B25" s="80" t="s">
        <v>137</v>
      </c>
      <c r="C25" s="81">
        <v>11</v>
      </c>
      <c r="D25" s="13">
        <v>0</v>
      </c>
      <c r="E25" s="82">
        <v>110</v>
      </c>
      <c r="F25" s="83">
        <v>0.44612449999999998</v>
      </c>
      <c r="G25" s="84">
        <v>0.5</v>
      </c>
    </row>
    <row r="26" spans="1:7" x14ac:dyDescent="0.2">
      <c r="A26" s="177"/>
      <c r="B26" s="80" t="s">
        <v>87</v>
      </c>
      <c r="C26" s="81">
        <v>10</v>
      </c>
      <c r="D26" s="13">
        <v>0</v>
      </c>
      <c r="E26" s="82">
        <v>91</v>
      </c>
      <c r="F26" s="83">
        <v>0.33771640000000003</v>
      </c>
      <c r="G26" s="84">
        <v>0.5</v>
      </c>
    </row>
    <row r="27" spans="1:7" x14ac:dyDescent="0.2">
      <c r="A27" s="177"/>
      <c r="B27" s="80" t="s">
        <v>123</v>
      </c>
      <c r="C27" s="81">
        <v>7</v>
      </c>
      <c r="D27" s="13">
        <v>0</v>
      </c>
      <c r="E27" s="82">
        <v>113</v>
      </c>
      <c r="F27" s="83">
        <v>0.82479199999999997</v>
      </c>
      <c r="G27" s="84">
        <v>0.5</v>
      </c>
    </row>
    <row r="28" spans="1:7" x14ac:dyDescent="0.2">
      <c r="A28" s="177"/>
      <c r="B28" s="80" t="s">
        <v>157</v>
      </c>
      <c r="C28" s="81">
        <v>7</v>
      </c>
      <c r="D28" s="13">
        <v>0</v>
      </c>
      <c r="E28" s="82">
        <v>94</v>
      </c>
      <c r="F28" s="83">
        <v>0.65580539999999998</v>
      </c>
      <c r="G28" s="84">
        <v>0.5</v>
      </c>
    </row>
    <row r="29" spans="1:7" x14ac:dyDescent="0.2">
      <c r="A29" s="177"/>
      <c r="B29" s="80" t="s">
        <v>106</v>
      </c>
      <c r="C29" s="81">
        <v>6</v>
      </c>
      <c r="D29" s="13">
        <v>0</v>
      </c>
      <c r="E29" s="82">
        <v>127</v>
      </c>
      <c r="F29" s="83">
        <v>0.94329249999999998</v>
      </c>
      <c r="G29" s="84">
        <v>0.5</v>
      </c>
    </row>
    <row r="30" spans="1:7" x14ac:dyDescent="0.2">
      <c r="A30" s="177"/>
      <c r="B30" s="80" t="s">
        <v>174</v>
      </c>
      <c r="C30" s="81">
        <v>4</v>
      </c>
      <c r="D30" s="13">
        <v>0</v>
      </c>
      <c r="E30" s="82">
        <v>19</v>
      </c>
      <c r="F30" s="83">
        <v>8.1259709999999999E-2</v>
      </c>
      <c r="G30" s="84">
        <v>0.5</v>
      </c>
    </row>
    <row r="31" spans="1:7" x14ac:dyDescent="0.2">
      <c r="A31" s="177"/>
      <c r="B31" s="80" t="s">
        <v>2</v>
      </c>
      <c r="C31" s="81">
        <v>3</v>
      </c>
      <c r="D31" s="13">
        <v>0</v>
      </c>
      <c r="E31" s="82">
        <v>33</v>
      </c>
      <c r="F31" s="83">
        <v>0.5</v>
      </c>
      <c r="G31" s="84">
        <v>0.5</v>
      </c>
    </row>
    <row r="32" spans="1:7" x14ac:dyDescent="0.2">
      <c r="A32" s="177"/>
      <c r="B32" s="80" t="s">
        <v>151</v>
      </c>
      <c r="C32" s="81">
        <v>2</v>
      </c>
      <c r="D32" s="13">
        <v>0</v>
      </c>
      <c r="E32" s="82">
        <v>66</v>
      </c>
      <c r="F32" s="83">
        <v>0.93518959999999995</v>
      </c>
      <c r="G32" s="84">
        <v>0.5</v>
      </c>
    </row>
    <row r="33" spans="1:7" x14ac:dyDescent="0.2">
      <c r="A33" s="177"/>
      <c r="B33" s="80" t="s">
        <v>7</v>
      </c>
      <c r="C33" s="81">
        <v>0</v>
      </c>
      <c r="D33" s="13">
        <v>2</v>
      </c>
      <c r="E33" s="82">
        <v>74</v>
      </c>
      <c r="F33" s="83">
        <v>0.99433510000000003</v>
      </c>
      <c r="G33" s="89">
        <v>8.8356489999999999E-5</v>
      </c>
    </row>
    <row r="34" spans="1:7" x14ac:dyDescent="0.2">
      <c r="A34" s="177"/>
      <c r="B34" s="80" t="s">
        <v>171</v>
      </c>
      <c r="C34" s="81">
        <v>1</v>
      </c>
      <c r="D34" s="13">
        <v>0</v>
      </c>
      <c r="E34" s="82">
        <v>35</v>
      </c>
      <c r="F34" s="83">
        <v>0.84174349999999998</v>
      </c>
      <c r="G34" s="84">
        <v>0.5</v>
      </c>
    </row>
    <row r="35" spans="1:7" x14ac:dyDescent="0.2">
      <c r="A35" s="177"/>
      <c r="B35" s="80" t="s">
        <v>179</v>
      </c>
      <c r="C35" s="81">
        <v>1</v>
      </c>
      <c r="D35" s="13">
        <v>0</v>
      </c>
      <c r="E35" s="82">
        <v>40</v>
      </c>
      <c r="F35" s="83">
        <v>0.88262110000000005</v>
      </c>
      <c r="G35" s="84">
        <v>0.5</v>
      </c>
    </row>
    <row r="36" spans="1:7" x14ac:dyDescent="0.2">
      <c r="A36" s="177"/>
      <c r="B36" s="80" t="s">
        <v>120</v>
      </c>
      <c r="C36" s="81">
        <v>1</v>
      </c>
      <c r="D36" s="13">
        <v>0</v>
      </c>
      <c r="E36" s="82">
        <v>47</v>
      </c>
      <c r="F36" s="83">
        <v>0.92228699999999997</v>
      </c>
      <c r="G36" s="84">
        <v>0.5</v>
      </c>
    </row>
    <row r="37" spans="1:7" x14ac:dyDescent="0.2">
      <c r="A37" s="177"/>
      <c r="B37" s="80" t="s">
        <v>150</v>
      </c>
      <c r="C37" s="81">
        <v>0</v>
      </c>
      <c r="D37" s="13">
        <v>0</v>
      </c>
      <c r="E37" s="82">
        <v>6</v>
      </c>
      <c r="F37" s="83">
        <v>0.52839190000000003</v>
      </c>
      <c r="G37" s="84">
        <v>0.5</v>
      </c>
    </row>
    <row r="38" spans="1:7" x14ac:dyDescent="0.2">
      <c r="A38" s="178"/>
      <c r="B38" s="17" t="s">
        <v>33</v>
      </c>
      <c r="C38" s="85">
        <v>0</v>
      </c>
      <c r="D38" s="15">
        <v>0</v>
      </c>
      <c r="E38" s="86">
        <v>41</v>
      </c>
      <c r="F38" s="87">
        <v>0.96116020000000002</v>
      </c>
      <c r="G38" s="88">
        <v>0.5</v>
      </c>
    </row>
    <row r="39" spans="1:7" s="30" customFormat="1" x14ac:dyDescent="0.2">
      <c r="B39" s="31"/>
      <c r="E39" s="33"/>
      <c r="F39" s="56"/>
      <c r="G39" s="18"/>
    </row>
    <row r="40" spans="1:7" x14ac:dyDescent="0.2">
      <c r="D40" s="29"/>
    </row>
  </sheetData>
  <mergeCells count="2">
    <mergeCell ref="A3:A19"/>
    <mergeCell ref="A22:A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0828-9D30-B54F-8887-C57134441903}">
  <dimension ref="A2:J171"/>
  <sheetViews>
    <sheetView workbookViewId="0"/>
  </sheetViews>
  <sheetFormatPr baseColWidth="10" defaultRowHeight="16" x14ac:dyDescent="0.2"/>
  <cols>
    <col min="1" max="1" width="60.83203125" customWidth="1"/>
    <col min="10" max="10" width="23" customWidth="1"/>
    <col min="11" max="11" width="14.6640625" customWidth="1"/>
  </cols>
  <sheetData>
    <row r="2" spans="1:10" x14ac:dyDescent="0.2">
      <c r="A2" s="169" t="s">
        <v>815</v>
      </c>
      <c r="B2" s="166" t="s">
        <v>761</v>
      </c>
      <c r="C2" s="166"/>
      <c r="D2" s="166"/>
      <c r="E2" s="166" t="s">
        <v>764</v>
      </c>
      <c r="F2" s="166"/>
      <c r="G2" s="166"/>
      <c r="H2" s="167" t="s">
        <v>765</v>
      </c>
      <c r="I2" s="169" t="s">
        <v>766</v>
      </c>
      <c r="J2" s="162" t="s">
        <v>812</v>
      </c>
    </row>
    <row r="3" spans="1:10" ht="17" x14ac:dyDescent="0.2">
      <c r="A3" s="170"/>
      <c r="B3" s="37" t="s">
        <v>762</v>
      </c>
      <c r="C3" s="37" t="s">
        <v>763</v>
      </c>
      <c r="D3" s="37" t="s">
        <v>760</v>
      </c>
      <c r="E3" s="37" t="s">
        <v>762</v>
      </c>
      <c r="F3" s="37" t="s">
        <v>763</v>
      </c>
      <c r="G3" s="37" t="s">
        <v>760</v>
      </c>
      <c r="H3" s="168"/>
      <c r="I3" s="170"/>
      <c r="J3" s="163"/>
    </row>
    <row r="4" spans="1:10" x14ac:dyDescent="0.2">
      <c r="A4" t="s">
        <v>92</v>
      </c>
      <c r="B4">
        <v>3009</v>
      </c>
      <c r="C4">
        <v>40499</v>
      </c>
      <c r="D4" s="9">
        <v>6.915969476877816E-2</v>
      </c>
      <c r="E4">
        <v>46920</v>
      </c>
      <c r="F4">
        <v>362747</v>
      </c>
      <c r="G4" s="9">
        <v>0.11453204675992941</v>
      </c>
      <c r="H4" s="5">
        <v>2.53966297754161E-203</v>
      </c>
      <c r="I4" s="6">
        <v>0.57441802508513395</v>
      </c>
      <c r="J4" s="6" t="s">
        <v>87</v>
      </c>
    </row>
    <row r="5" spans="1:10" x14ac:dyDescent="0.2">
      <c r="A5" t="s">
        <v>644</v>
      </c>
      <c r="B5">
        <v>14363</v>
      </c>
      <c r="C5">
        <v>29145</v>
      </c>
      <c r="D5" s="9">
        <v>0.33012319573411786</v>
      </c>
      <c r="E5">
        <v>163408</v>
      </c>
      <c r="F5">
        <v>246259</v>
      </c>
      <c r="G5" s="9">
        <v>0.39888006600482834</v>
      </c>
      <c r="H5" s="5">
        <v>5.96857084307967E-175</v>
      </c>
      <c r="I5" s="6">
        <v>0.74267812817121404</v>
      </c>
      <c r="J5" s="6" t="s">
        <v>151</v>
      </c>
    </row>
    <row r="6" spans="1:10" x14ac:dyDescent="0.2">
      <c r="A6" t="s">
        <v>38</v>
      </c>
      <c r="B6">
        <v>3657</v>
      </c>
      <c r="C6">
        <v>39851</v>
      </c>
      <c r="D6" s="9">
        <v>8.4053507400937755E-2</v>
      </c>
      <c r="E6">
        <v>51092</v>
      </c>
      <c r="F6">
        <v>358575</v>
      </c>
      <c r="G6" s="9">
        <v>0.12471592781454205</v>
      </c>
      <c r="H6" s="5">
        <v>1.6445291325110099E-147</v>
      </c>
      <c r="I6" s="6">
        <v>0.64404552905318002</v>
      </c>
      <c r="J6" s="6" t="s">
        <v>11</v>
      </c>
    </row>
    <row r="7" spans="1:10" x14ac:dyDescent="0.2">
      <c r="A7" t="s">
        <v>696</v>
      </c>
      <c r="B7">
        <v>511</v>
      </c>
      <c r="C7">
        <v>42997</v>
      </c>
      <c r="D7" s="9">
        <v>1.1744966442953021E-2</v>
      </c>
      <c r="E7">
        <v>12847</v>
      </c>
      <c r="F7">
        <v>396820</v>
      </c>
      <c r="G7" s="9">
        <v>3.1359616468985788E-2</v>
      </c>
      <c r="H7" s="5">
        <v>1.1278904359509999E-146</v>
      </c>
      <c r="I7" s="6">
        <v>0.36709198900638801</v>
      </c>
      <c r="J7" s="6" t="s">
        <v>171</v>
      </c>
    </row>
    <row r="8" spans="1:10" x14ac:dyDescent="0.2">
      <c r="A8" t="s">
        <v>682</v>
      </c>
      <c r="B8">
        <v>1606</v>
      </c>
      <c r="C8">
        <v>41902</v>
      </c>
      <c r="D8" s="9">
        <v>3.6912751677852351E-2</v>
      </c>
      <c r="E8">
        <v>26772</v>
      </c>
      <c r="F8">
        <v>382895</v>
      </c>
      <c r="G8" s="9">
        <v>6.5350638445371478E-2</v>
      </c>
      <c r="H8" s="5">
        <v>6.2402194260728802E-137</v>
      </c>
      <c r="I8" s="6">
        <v>0.54816497343840598</v>
      </c>
      <c r="J8" s="6" t="s">
        <v>106</v>
      </c>
    </row>
    <row r="9" spans="1:10" x14ac:dyDescent="0.2">
      <c r="A9" t="s">
        <v>661</v>
      </c>
      <c r="B9">
        <v>3604</v>
      </c>
      <c r="C9">
        <v>39904</v>
      </c>
      <c r="D9" s="9">
        <v>8.2835340627011131E-2</v>
      </c>
      <c r="E9">
        <v>49320</v>
      </c>
      <c r="F9">
        <v>360347</v>
      </c>
      <c r="G9" s="9">
        <v>0.12039046347399229</v>
      </c>
      <c r="H9" s="5">
        <v>3.0230468458071399E-129</v>
      </c>
      <c r="I9" s="6">
        <v>0.65988653941048403</v>
      </c>
      <c r="J9" s="6" t="s">
        <v>151</v>
      </c>
    </row>
    <row r="10" spans="1:10" x14ac:dyDescent="0.2">
      <c r="A10" t="s">
        <v>631</v>
      </c>
      <c r="B10">
        <v>11836</v>
      </c>
      <c r="C10">
        <v>31672</v>
      </c>
      <c r="D10" s="9">
        <v>0.2720419233244461</v>
      </c>
      <c r="E10">
        <v>133560</v>
      </c>
      <c r="F10">
        <v>276107</v>
      </c>
      <c r="G10" s="9">
        <v>0.32602089013759955</v>
      </c>
      <c r="H10" s="5">
        <v>1.97747185977192E-119</v>
      </c>
      <c r="I10" s="6">
        <v>0.77257876869527697</v>
      </c>
      <c r="J10" s="6" t="s">
        <v>7</v>
      </c>
    </row>
    <row r="11" spans="1:10" x14ac:dyDescent="0.2">
      <c r="A11" t="s">
        <v>690</v>
      </c>
      <c r="B11">
        <v>754</v>
      </c>
      <c r="C11">
        <v>42754</v>
      </c>
      <c r="D11" s="9">
        <v>1.733014618001287E-2</v>
      </c>
      <c r="E11">
        <v>14772</v>
      </c>
      <c r="F11">
        <v>394895</v>
      </c>
      <c r="G11" s="9">
        <v>3.6058554875057061E-2</v>
      </c>
      <c r="H11" s="5">
        <v>4.64829632720702E-110</v>
      </c>
      <c r="I11" s="6">
        <v>0.47145260636601199</v>
      </c>
      <c r="J11" s="6" t="s">
        <v>106</v>
      </c>
    </row>
    <row r="12" spans="1:10" x14ac:dyDescent="0.2">
      <c r="A12" t="s">
        <v>91</v>
      </c>
      <c r="B12">
        <v>1525</v>
      </c>
      <c r="C12">
        <v>41983</v>
      </c>
      <c r="D12" s="9">
        <v>3.50510250988324E-2</v>
      </c>
      <c r="E12">
        <v>24363</v>
      </c>
      <c r="F12">
        <v>385304</v>
      </c>
      <c r="G12" s="9">
        <v>5.947025266863086E-2</v>
      </c>
      <c r="H12" s="5">
        <v>2.00581787592535E-109</v>
      </c>
      <c r="I12" s="6">
        <v>0.57447406078468999</v>
      </c>
      <c r="J12" s="6" t="s">
        <v>87</v>
      </c>
    </row>
    <row r="13" spans="1:10" x14ac:dyDescent="0.2">
      <c r="A13" t="s">
        <v>618</v>
      </c>
      <c r="B13">
        <v>13972</v>
      </c>
      <c r="C13">
        <v>29536</v>
      </c>
      <c r="D13" s="9">
        <v>0.32113634274156477</v>
      </c>
      <c r="E13">
        <v>153377</v>
      </c>
      <c r="F13">
        <v>256290</v>
      </c>
      <c r="G13" s="9">
        <v>0.37439432514700965</v>
      </c>
      <c r="H13" s="5">
        <v>5.00492971355532E-108</v>
      </c>
      <c r="I13" s="6">
        <v>0.79045788937210004</v>
      </c>
      <c r="J13" s="6" t="s">
        <v>151</v>
      </c>
    </row>
    <row r="14" spans="1:10" x14ac:dyDescent="0.2">
      <c r="A14" t="s">
        <v>695</v>
      </c>
      <c r="B14">
        <v>381</v>
      </c>
      <c r="C14">
        <v>43127</v>
      </c>
      <c r="D14" s="9">
        <v>8.7570102050197659E-3</v>
      </c>
      <c r="E14">
        <v>9434</v>
      </c>
      <c r="F14">
        <v>400233</v>
      </c>
      <c r="G14" s="9">
        <v>2.3028459700195524E-2</v>
      </c>
      <c r="H14" s="5">
        <v>4.1674654456313501E-105</v>
      </c>
      <c r="I14" s="6">
        <v>0.37479444789173999</v>
      </c>
      <c r="J14" s="6" t="s">
        <v>106</v>
      </c>
    </row>
    <row r="15" spans="1:10" x14ac:dyDescent="0.2">
      <c r="A15" t="s">
        <v>670</v>
      </c>
      <c r="B15">
        <v>1636</v>
      </c>
      <c r="C15">
        <v>41872</v>
      </c>
      <c r="D15" s="9">
        <v>3.7602280040452331E-2</v>
      </c>
      <c r="E15">
        <v>24737</v>
      </c>
      <c r="F15">
        <v>384930</v>
      </c>
      <c r="G15" s="9">
        <v>6.0383189273238998E-2</v>
      </c>
      <c r="H15" s="5">
        <v>9.4425072189825095E-93</v>
      </c>
      <c r="I15" s="6">
        <v>0.60798865580956496</v>
      </c>
      <c r="J15" s="6" t="s">
        <v>11</v>
      </c>
    </row>
    <row r="16" spans="1:10" x14ac:dyDescent="0.2">
      <c r="A16" t="s">
        <v>663</v>
      </c>
      <c r="B16">
        <v>2119</v>
      </c>
      <c r="C16">
        <v>41389</v>
      </c>
      <c r="D16" s="9">
        <v>4.8703686678312035E-2</v>
      </c>
      <c r="E16">
        <v>30065</v>
      </c>
      <c r="F16">
        <v>379602</v>
      </c>
      <c r="G16" s="9">
        <v>7.3388874378458605E-2</v>
      </c>
      <c r="H16" s="5">
        <v>4.1498402787546001E-89</v>
      </c>
      <c r="I16" s="6">
        <v>0.64641964630993798</v>
      </c>
      <c r="J16" s="6" t="s">
        <v>179</v>
      </c>
    </row>
    <row r="17" spans="1:10" x14ac:dyDescent="0.2">
      <c r="A17" t="s">
        <v>617</v>
      </c>
      <c r="B17">
        <v>10321</v>
      </c>
      <c r="C17">
        <v>33187</v>
      </c>
      <c r="D17" s="9">
        <v>0.237220741013147</v>
      </c>
      <c r="E17">
        <v>115261</v>
      </c>
      <c r="F17">
        <v>294406</v>
      </c>
      <c r="G17" s="9">
        <v>0.28135290369983423</v>
      </c>
      <c r="H17" s="5">
        <v>1.5713565477175299E-87</v>
      </c>
      <c r="I17" s="6">
        <v>0.79438598444483</v>
      </c>
      <c r="J17" s="6" t="s">
        <v>7</v>
      </c>
    </row>
    <row r="18" spans="1:10" x14ac:dyDescent="0.2">
      <c r="A18" t="s">
        <v>650</v>
      </c>
      <c r="B18">
        <v>3700</v>
      </c>
      <c r="C18">
        <v>39808</v>
      </c>
      <c r="D18" s="9">
        <v>8.5041831387331068E-2</v>
      </c>
      <c r="E18">
        <v>46589</v>
      </c>
      <c r="F18">
        <v>363078</v>
      </c>
      <c r="G18" s="9">
        <v>0.11372407345478157</v>
      </c>
      <c r="H18" s="5">
        <v>3.32719410935506E-78</v>
      </c>
      <c r="I18" s="6">
        <v>0.72435184682828602</v>
      </c>
      <c r="J18" s="6" t="s">
        <v>7</v>
      </c>
    </row>
    <row r="19" spans="1:10" s="3" customFormat="1" x14ac:dyDescent="0.2">
      <c r="A19" t="s">
        <v>700</v>
      </c>
      <c r="B19">
        <v>114</v>
      </c>
      <c r="C19">
        <v>43394</v>
      </c>
      <c r="D19" s="22">
        <v>2.62020777787993E-3</v>
      </c>
      <c r="E19">
        <v>4165</v>
      </c>
      <c r="F19">
        <v>405502</v>
      </c>
      <c r="G19" s="22">
        <v>1.0166794005863299E-2</v>
      </c>
      <c r="H19" s="5">
        <v>1.8445151921398701E-72</v>
      </c>
      <c r="I19" s="6">
        <v>0.25577250836094301</v>
      </c>
      <c r="J19" s="6" t="s">
        <v>7</v>
      </c>
    </row>
    <row r="20" spans="1:10" x14ac:dyDescent="0.2">
      <c r="A20" t="s">
        <v>643</v>
      </c>
      <c r="B20">
        <v>3863</v>
      </c>
      <c r="C20">
        <v>39645</v>
      </c>
      <c r="D20" s="9">
        <v>8.87882688241243E-2</v>
      </c>
      <c r="E20">
        <v>47449</v>
      </c>
      <c r="F20">
        <v>362218</v>
      </c>
      <c r="G20" s="9">
        <v>0.11582333944398743</v>
      </c>
      <c r="H20" s="5">
        <v>4.2352340446394303E-68</v>
      </c>
      <c r="I20" s="6">
        <v>0.74384202305567104</v>
      </c>
      <c r="J20" s="6" t="s">
        <v>106</v>
      </c>
    </row>
    <row r="21" spans="1:10" x14ac:dyDescent="0.2">
      <c r="A21" t="s">
        <v>93</v>
      </c>
      <c r="B21">
        <v>1140</v>
      </c>
      <c r="C21">
        <v>42368</v>
      </c>
      <c r="D21" s="9">
        <v>2.62020777787993E-2</v>
      </c>
      <c r="E21">
        <v>17294</v>
      </c>
      <c r="F21">
        <v>392373</v>
      </c>
      <c r="G21" s="9">
        <v>4.2214774438751476E-2</v>
      </c>
      <c r="H21" s="5">
        <v>4.2202127109503097E-65</v>
      </c>
      <c r="I21" s="6">
        <v>0.61047989030771399</v>
      </c>
      <c r="J21" s="6" t="s">
        <v>87</v>
      </c>
    </row>
    <row r="22" spans="1:10" x14ac:dyDescent="0.2">
      <c r="A22" t="s">
        <v>656</v>
      </c>
      <c r="B22">
        <v>1890</v>
      </c>
      <c r="C22">
        <v>41618</v>
      </c>
      <c r="D22" s="9">
        <v>4.3440286843798845E-2</v>
      </c>
      <c r="E22">
        <v>25129</v>
      </c>
      <c r="F22">
        <v>384538</v>
      </c>
      <c r="G22" s="9">
        <v>6.1340064003202605E-2</v>
      </c>
      <c r="H22" s="5">
        <v>4.7946761304049898E-55</v>
      </c>
      <c r="I22" s="6">
        <v>0.69493694767855696</v>
      </c>
      <c r="J22" s="6" t="s">
        <v>151</v>
      </c>
    </row>
    <row r="23" spans="1:10" x14ac:dyDescent="0.2">
      <c r="A23" t="s">
        <v>674</v>
      </c>
      <c r="B23">
        <v>765</v>
      </c>
      <c r="C23">
        <v>42743</v>
      </c>
      <c r="D23" s="9">
        <v>1.7582973246299531E-2</v>
      </c>
      <c r="E23">
        <v>12128</v>
      </c>
      <c r="F23">
        <v>397539</v>
      </c>
      <c r="G23" s="9">
        <v>2.9604532461731115E-2</v>
      </c>
      <c r="H23" s="5">
        <v>1.0538146722030301E-52</v>
      </c>
      <c r="I23" s="6">
        <v>0.58666167024114402</v>
      </c>
      <c r="J23" s="6" t="s">
        <v>7</v>
      </c>
    </row>
    <row r="24" spans="1:10" x14ac:dyDescent="0.2">
      <c r="A24" t="s">
        <v>602</v>
      </c>
      <c r="B24">
        <v>8400</v>
      </c>
      <c r="C24">
        <v>35108</v>
      </c>
      <c r="D24" s="9">
        <v>0.19306794152799486</v>
      </c>
      <c r="E24">
        <v>91785</v>
      </c>
      <c r="F24">
        <v>317882</v>
      </c>
      <c r="G24" s="9">
        <v>0.22404782420844246</v>
      </c>
      <c r="H24" s="5">
        <v>5.9105000612295799E-51</v>
      </c>
      <c r="I24" s="6">
        <v>0.82864953472048597</v>
      </c>
      <c r="J24" s="6" t="s">
        <v>87</v>
      </c>
    </row>
    <row r="25" spans="1:10" x14ac:dyDescent="0.2">
      <c r="A25" t="s">
        <v>684</v>
      </c>
      <c r="B25">
        <v>408</v>
      </c>
      <c r="C25">
        <v>43100</v>
      </c>
      <c r="D25" s="9">
        <v>9.3775857313597496E-3</v>
      </c>
      <c r="E25">
        <v>7597</v>
      </c>
      <c r="F25">
        <v>402070</v>
      </c>
      <c r="G25" s="9">
        <v>1.8544329906973224E-2</v>
      </c>
      <c r="H25" s="5">
        <v>8.4863631095982005E-51</v>
      </c>
      <c r="I25" s="6">
        <v>0.50100634748285799</v>
      </c>
      <c r="J25" s="6" t="s">
        <v>106</v>
      </c>
    </row>
    <row r="26" spans="1:10" x14ac:dyDescent="0.2">
      <c r="A26" t="s">
        <v>599</v>
      </c>
      <c r="B26">
        <v>8785</v>
      </c>
      <c r="C26">
        <v>34723</v>
      </c>
      <c r="D26" s="9">
        <v>0.20191688884802794</v>
      </c>
      <c r="E26">
        <v>95525</v>
      </c>
      <c r="F26">
        <v>314142</v>
      </c>
      <c r="G26" s="9">
        <v>0.2331771902545238</v>
      </c>
      <c r="H26" s="5">
        <v>2.4107702123815301E-50</v>
      </c>
      <c r="I26" s="6">
        <v>0.83202669225283699</v>
      </c>
      <c r="J26" s="6" t="s">
        <v>11</v>
      </c>
    </row>
    <row r="27" spans="1:10" x14ac:dyDescent="0.2">
      <c r="A27" t="s">
        <v>658</v>
      </c>
      <c r="B27">
        <v>1588</v>
      </c>
      <c r="C27">
        <v>41920</v>
      </c>
      <c r="D27" s="9">
        <v>3.6499034660292362E-2</v>
      </c>
      <c r="E27">
        <v>21315</v>
      </c>
      <c r="F27">
        <v>388352</v>
      </c>
      <c r="G27" s="9">
        <v>5.2030063441770996E-2</v>
      </c>
      <c r="H27" s="5">
        <v>8.8651696607496505E-49</v>
      </c>
      <c r="I27" s="6">
        <v>0.69019226725476701</v>
      </c>
      <c r="J27" s="6" t="s">
        <v>7</v>
      </c>
    </row>
    <row r="28" spans="1:10" x14ac:dyDescent="0.2">
      <c r="A28" t="s">
        <v>90</v>
      </c>
      <c r="B28">
        <v>909</v>
      </c>
      <c r="C28">
        <v>42599</v>
      </c>
      <c r="D28" s="9">
        <v>2.0892709386779444E-2</v>
      </c>
      <c r="E28">
        <v>13484</v>
      </c>
      <c r="F28">
        <v>396183</v>
      </c>
      <c r="G28" s="9">
        <v>3.2914537905176643E-2</v>
      </c>
      <c r="H28" s="5">
        <v>7.5719279755359402E-47</v>
      </c>
      <c r="I28" s="6">
        <v>0.62696345825564004</v>
      </c>
      <c r="J28" s="6" t="s">
        <v>87</v>
      </c>
    </row>
    <row r="29" spans="1:10" x14ac:dyDescent="0.2">
      <c r="A29" t="s">
        <v>694</v>
      </c>
      <c r="B29">
        <v>177</v>
      </c>
      <c r="C29">
        <v>43331</v>
      </c>
      <c r="D29" s="9">
        <v>4.0682173393398911E-3</v>
      </c>
      <c r="E29">
        <v>4284</v>
      </c>
      <c r="F29">
        <v>405383</v>
      </c>
      <c r="G29" s="9">
        <v>1.045727383460225E-2</v>
      </c>
      <c r="H29" s="5">
        <v>1.43053130111439E-46</v>
      </c>
      <c r="I29" s="6">
        <v>0.38653701980730898</v>
      </c>
      <c r="J29" s="6" t="s">
        <v>7</v>
      </c>
    </row>
    <row r="30" spans="1:10" x14ac:dyDescent="0.2">
      <c r="A30" t="s">
        <v>163</v>
      </c>
      <c r="B30">
        <v>2665</v>
      </c>
      <c r="C30">
        <v>40843</v>
      </c>
      <c r="D30" s="9">
        <v>6.12531028776317E-2</v>
      </c>
      <c r="E30">
        <v>32608</v>
      </c>
      <c r="F30">
        <v>377059</v>
      </c>
      <c r="G30" s="9">
        <v>7.9596355088401072E-2</v>
      </c>
      <c r="H30" s="5">
        <v>1.5648023683228799E-44</v>
      </c>
      <c r="I30" s="6">
        <v>0.75451069969234996</v>
      </c>
      <c r="J30" s="6" t="s">
        <v>157</v>
      </c>
    </row>
    <row r="31" spans="1:10" x14ac:dyDescent="0.2">
      <c r="A31" t="s">
        <v>691</v>
      </c>
      <c r="B31">
        <v>267</v>
      </c>
      <c r="C31">
        <v>43241</v>
      </c>
      <c r="D31" s="9">
        <v>6.1368024271398368E-3</v>
      </c>
      <c r="E31">
        <v>5396</v>
      </c>
      <c r="F31">
        <v>404271</v>
      </c>
      <c r="G31" s="9">
        <v>1.317167357878472E-2</v>
      </c>
      <c r="H31" s="5">
        <v>4.8632146584737301E-43</v>
      </c>
      <c r="I31" s="6">
        <v>0.46261158492536503</v>
      </c>
      <c r="J31" s="6" t="s">
        <v>7</v>
      </c>
    </row>
    <row r="32" spans="1:10" x14ac:dyDescent="0.2">
      <c r="A32" t="s">
        <v>600</v>
      </c>
      <c r="B32">
        <v>6101</v>
      </c>
      <c r="C32">
        <v>37407</v>
      </c>
      <c r="D32" s="9">
        <v>0.14022708467408293</v>
      </c>
      <c r="E32">
        <v>67157</v>
      </c>
      <c r="F32">
        <v>342510</v>
      </c>
      <c r="G32" s="9">
        <v>0.16393070469430049</v>
      </c>
      <c r="H32" s="5">
        <v>1.6391138592155699E-38</v>
      </c>
      <c r="I32" s="6">
        <v>0.83182381764792102</v>
      </c>
      <c r="J32" s="6" t="s">
        <v>174</v>
      </c>
    </row>
    <row r="33" spans="1:10" x14ac:dyDescent="0.2">
      <c r="A33" t="s">
        <v>679</v>
      </c>
      <c r="B33">
        <v>430</v>
      </c>
      <c r="C33">
        <v>43078</v>
      </c>
      <c r="D33" s="9">
        <v>9.8832398639330694E-3</v>
      </c>
      <c r="E33">
        <v>7215</v>
      </c>
      <c r="F33">
        <v>402452</v>
      </c>
      <c r="G33" s="9">
        <v>1.7611865246651547E-2</v>
      </c>
      <c r="H33" s="5">
        <v>2.7892913704099899E-37</v>
      </c>
      <c r="I33" s="6">
        <v>0.556789908347049</v>
      </c>
      <c r="J33" s="6" t="s">
        <v>7</v>
      </c>
    </row>
    <row r="34" spans="1:10" x14ac:dyDescent="0.2">
      <c r="A34" t="s">
        <v>623</v>
      </c>
      <c r="B34">
        <v>3083</v>
      </c>
      <c r="C34">
        <v>40425</v>
      </c>
      <c r="D34" s="9">
        <v>7.0860531396524776E-2</v>
      </c>
      <c r="E34">
        <v>36213</v>
      </c>
      <c r="F34">
        <v>373454</v>
      </c>
      <c r="G34" s="9">
        <v>8.8396185194316357E-2</v>
      </c>
      <c r="H34" s="5">
        <v>7.7805687787732192E-37</v>
      </c>
      <c r="I34" s="6">
        <v>0.78649632055321805</v>
      </c>
      <c r="J34" s="6" t="s">
        <v>7</v>
      </c>
    </row>
    <row r="35" spans="1:10" x14ac:dyDescent="0.2">
      <c r="A35" t="s">
        <v>698</v>
      </c>
      <c r="B35">
        <v>97</v>
      </c>
      <c r="C35">
        <v>43411</v>
      </c>
      <c r="D35" s="9">
        <v>2.229475039073274E-3</v>
      </c>
      <c r="E35">
        <v>2709</v>
      </c>
      <c r="F35">
        <v>406958</v>
      </c>
      <c r="G35" s="9">
        <v>6.612687865998482E-3</v>
      </c>
      <c r="H35" s="5">
        <v>4.1636712329277303E-36</v>
      </c>
      <c r="I35" s="6">
        <v>0.33567044492343201</v>
      </c>
      <c r="J35" s="6" t="s">
        <v>7</v>
      </c>
    </row>
    <row r="36" spans="1:10" x14ac:dyDescent="0.2">
      <c r="A36" t="s">
        <v>668</v>
      </c>
      <c r="B36">
        <v>595</v>
      </c>
      <c r="C36">
        <v>42913</v>
      </c>
      <c r="D36" s="9">
        <v>1.3675645858232969E-2</v>
      </c>
      <c r="E36">
        <v>9028</v>
      </c>
      <c r="F36">
        <v>400639</v>
      </c>
      <c r="G36" s="9">
        <v>2.2037410872733219E-2</v>
      </c>
      <c r="H36" s="5">
        <v>3.4842192340271801E-34</v>
      </c>
      <c r="I36" s="6">
        <v>0.61530487356987096</v>
      </c>
      <c r="J36" s="6" t="s">
        <v>87</v>
      </c>
    </row>
    <row r="37" spans="1:10" x14ac:dyDescent="0.2">
      <c r="A37" t="s">
        <v>672</v>
      </c>
      <c r="B37">
        <v>496</v>
      </c>
      <c r="C37">
        <v>43012</v>
      </c>
      <c r="D37" s="9">
        <v>1.1400202261653029E-2</v>
      </c>
      <c r="E37">
        <v>7720</v>
      </c>
      <c r="F37">
        <v>401947</v>
      </c>
      <c r="G37" s="9">
        <v>1.8844573763568948E-2</v>
      </c>
      <c r="H37" s="5">
        <v>6.6879406912427904E-32</v>
      </c>
      <c r="I37" s="6">
        <v>0.60040476604740001</v>
      </c>
      <c r="J37" s="6" t="s">
        <v>7</v>
      </c>
    </row>
    <row r="38" spans="1:10" x14ac:dyDescent="0.2">
      <c r="A38" t="s">
        <v>677</v>
      </c>
      <c r="B38">
        <v>366</v>
      </c>
      <c r="C38">
        <v>43142</v>
      </c>
      <c r="D38" s="9">
        <v>8.4122460237197761E-3</v>
      </c>
      <c r="E38">
        <v>6127</v>
      </c>
      <c r="F38">
        <v>403540</v>
      </c>
      <c r="G38" s="9">
        <v>1.4956049669609707E-2</v>
      </c>
      <c r="H38" s="5">
        <v>1.0695526443772901E-31</v>
      </c>
      <c r="I38" s="6">
        <v>0.55875339110292599</v>
      </c>
      <c r="J38" s="6" t="s">
        <v>7</v>
      </c>
    </row>
    <row r="39" spans="1:10" x14ac:dyDescent="0.2">
      <c r="A39" t="s">
        <v>593</v>
      </c>
      <c r="B39">
        <v>5660</v>
      </c>
      <c r="C39">
        <v>37848</v>
      </c>
      <c r="D39" s="9">
        <v>0.1300910177438632</v>
      </c>
      <c r="E39">
        <v>61712</v>
      </c>
      <c r="F39">
        <v>347955</v>
      </c>
      <c r="G39" s="9">
        <v>0.15063942177427031</v>
      </c>
      <c r="H39" s="5">
        <v>2.75836778032024E-31</v>
      </c>
      <c r="I39" s="6">
        <v>0.84319453822756296</v>
      </c>
      <c r="J39" s="6" t="s">
        <v>151</v>
      </c>
    </row>
    <row r="40" spans="1:10" x14ac:dyDescent="0.2">
      <c r="A40" t="s">
        <v>575</v>
      </c>
      <c r="B40">
        <v>21417</v>
      </c>
      <c r="C40">
        <v>22091</v>
      </c>
      <c r="D40" s="9">
        <v>0.49225429806012688</v>
      </c>
      <c r="E40">
        <v>213527</v>
      </c>
      <c r="F40">
        <v>196140</v>
      </c>
      <c r="G40" s="9">
        <v>0.5212208940432107</v>
      </c>
      <c r="H40" s="5">
        <v>1.4550388180397301E-30</v>
      </c>
      <c r="I40" s="6">
        <v>0.89054754772591305</v>
      </c>
      <c r="J40" s="6" t="s">
        <v>87</v>
      </c>
    </row>
    <row r="41" spans="1:10" x14ac:dyDescent="0.2">
      <c r="A41" s="3" t="s">
        <v>647</v>
      </c>
      <c r="B41">
        <v>1420</v>
      </c>
      <c r="C41">
        <v>42088</v>
      </c>
      <c r="D41" s="9">
        <v>3.2637675829732461E-2</v>
      </c>
      <c r="E41">
        <v>17975</v>
      </c>
      <c r="F41">
        <v>391692</v>
      </c>
      <c r="G41" s="9">
        <v>4.387710018136682E-2</v>
      </c>
      <c r="H41" s="5">
        <v>3.6195975331700101E-30</v>
      </c>
      <c r="I41" s="6">
        <v>0.73520136437129402</v>
      </c>
      <c r="J41" s="6" t="s">
        <v>11</v>
      </c>
    </row>
    <row r="42" spans="1:10" x14ac:dyDescent="0.2">
      <c r="A42" t="s">
        <v>587</v>
      </c>
      <c r="B42">
        <v>6027</v>
      </c>
      <c r="C42">
        <v>37481</v>
      </c>
      <c r="D42" s="9">
        <v>0.13852624804633631</v>
      </c>
      <c r="E42">
        <v>64958</v>
      </c>
      <c r="F42">
        <v>344709</v>
      </c>
      <c r="G42" s="9">
        <v>0.15856293038004038</v>
      </c>
      <c r="H42" s="5">
        <v>1.4228590921124699E-28</v>
      </c>
      <c r="I42" s="6">
        <v>0.85331778606171305</v>
      </c>
      <c r="J42" s="6" t="s">
        <v>151</v>
      </c>
    </row>
    <row r="43" spans="1:10" x14ac:dyDescent="0.2">
      <c r="A43" t="s">
        <v>40</v>
      </c>
      <c r="B43">
        <v>2431</v>
      </c>
      <c r="C43">
        <v>41077</v>
      </c>
      <c r="D43" s="9">
        <v>5.5874781649351841E-2</v>
      </c>
      <c r="E43">
        <v>28480</v>
      </c>
      <c r="F43">
        <v>381187</v>
      </c>
      <c r="G43" s="9">
        <v>6.9519878340212907E-2</v>
      </c>
      <c r="H43" s="5">
        <v>3.4486850853177E-28</v>
      </c>
      <c r="I43" s="6">
        <v>0.79210864461324804</v>
      </c>
      <c r="J43" s="6" t="s">
        <v>33</v>
      </c>
    </row>
    <row r="44" spans="1:10" x14ac:dyDescent="0.2">
      <c r="A44" t="s">
        <v>598</v>
      </c>
      <c r="B44">
        <v>3995</v>
      </c>
      <c r="C44">
        <v>39513</v>
      </c>
      <c r="D44" s="9">
        <v>9.1822193619564216E-2</v>
      </c>
      <c r="E44">
        <v>44288</v>
      </c>
      <c r="F44">
        <v>365379</v>
      </c>
      <c r="G44" s="9">
        <v>0.10810731643017378</v>
      </c>
      <c r="H44" s="5">
        <v>1.5526991548828099E-26</v>
      </c>
      <c r="I44" s="6">
        <v>0.83413196796977795</v>
      </c>
      <c r="J44" s="6" t="s">
        <v>157</v>
      </c>
    </row>
    <row r="45" spans="1:10" x14ac:dyDescent="0.2">
      <c r="A45" t="s">
        <v>675</v>
      </c>
      <c r="B45">
        <v>342</v>
      </c>
      <c r="C45">
        <v>43166</v>
      </c>
      <c r="D45" s="9">
        <v>7.86062333363979E-3</v>
      </c>
      <c r="E45">
        <v>5549</v>
      </c>
      <c r="F45">
        <v>404118</v>
      </c>
      <c r="G45" s="9">
        <v>1.3545147644306229E-2</v>
      </c>
      <c r="H45" s="5">
        <v>2.0875536830907101E-26</v>
      </c>
      <c r="I45" s="6">
        <v>0.57700340708373499</v>
      </c>
      <c r="J45" s="6" t="s">
        <v>7</v>
      </c>
    </row>
    <row r="46" spans="1:10" x14ac:dyDescent="0.2">
      <c r="A46" t="s">
        <v>665</v>
      </c>
      <c r="B46">
        <v>482</v>
      </c>
      <c r="C46">
        <v>43026</v>
      </c>
      <c r="D46" s="9">
        <v>1.1078422359106371E-2</v>
      </c>
      <c r="E46">
        <v>7212</v>
      </c>
      <c r="F46">
        <v>402455</v>
      </c>
      <c r="G46" s="9">
        <v>1.7604542225758971E-2</v>
      </c>
      <c r="H46" s="5">
        <v>3.3795220970147902E-26</v>
      </c>
      <c r="I46" s="6">
        <v>0.62514133757772705</v>
      </c>
      <c r="J46" s="6" t="s">
        <v>137</v>
      </c>
    </row>
    <row r="47" spans="1:10" x14ac:dyDescent="0.2">
      <c r="A47" t="s">
        <v>654</v>
      </c>
      <c r="B47">
        <v>871</v>
      </c>
      <c r="C47">
        <v>42637</v>
      </c>
      <c r="D47" s="9">
        <v>2.00193067941528E-2</v>
      </c>
      <c r="E47">
        <v>11567</v>
      </c>
      <c r="F47">
        <v>398100</v>
      </c>
      <c r="G47" s="9">
        <v>2.8235127554818915E-2</v>
      </c>
      <c r="H47" s="5">
        <v>2.4220416036897501E-25</v>
      </c>
      <c r="I47" s="6">
        <v>0.70307782060570601</v>
      </c>
      <c r="J47" s="6" t="s">
        <v>7</v>
      </c>
    </row>
    <row r="48" spans="1:10" x14ac:dyDescent="0.2">
      <c r="A48" t="s">
        <v>615</v>
      </c>
      <c r="B48">
        <v>2300</v>
      </c>
      <c r="C48">
        <v>41208</v>
      </c>
      <c r="D48" s="9">
        <v>5.2863841132665255E-2</v>
      </c>
      <c r="E48">
        <v>26759</v>
      </c>
      <c r="F48">
        <v>382908</v>
      </c>
      <c r="G48" s="9">
        <v>6.5318905354836976E-2</v>
      </c>
      <c r="H48" s="5">
        <v>4.63764692725274E-25</v>
      </c>
      <c r="I48" s="6">
        <v>0.79867709558081201</v>
      </c>
      <c r="J48" s="6" t="s">
        <v>151</v>
      </c>
    </row>
    <row r="49" spans="1:10" x14ac:dyDescent="0.2">
      <c r="A49" t="s">
        <v>651</v>
      </c>
      <c r="B49">
        <v>866</v>
      </c>
      <c r="C49">
        <v>42642</v>
      </c>
      <c r="D49" s="9">
        <v>1.9904385400386138E-2</v>
      </c>
      <c r="E49">
        <v>11410</v>
      </c>
      <c r="F49">
        <v>398257</v>
      </c>
      <c r="G49" s="9">
        <v>2.7851889461440633E-2</v>
      </c>
      <c r="H49" s="5">
        <v>4.9454540884813397E-24</v>
      </c>
      <c r="I49" s="6">
        <v>0.70885682584217502</v>
      </c>
      <c r="J49" s="6" t="s">
        <v>174</v>
      </c>
    </row>
    <row r="50" spans="1:10" x14ac:dyDescent="0.2">
      <c r="A50" t="s">
        <v>645</v>
      </c>
      <c r="B50">
        <v>1175</v>
      </c>
      <c r="C50">
        <v>42333</v>
      </c>
      <c r="D50" s="9">
        <v>2.7006527535165945E-2</v>
      </c>
      <c r="E50">
        <v>14768</v>
      </c>
      <c r="F50">
        <v>394899</v>
      </c>
      <c r="G50" s="9">
        <v>3.6048790847200286E-2</v>
      </c>
      <c r="H50" s="5">
        <v>6.5244550219036296E-24</v>
      </c>
      <c r="I50" s="6">
        <v>0.74220445899092302</v>
      </c>
      <c r="J50" s="6" t="s">
        <v>7</v>
      </c>
    </row>
    <row r="51" spans="1:10" x14ac:dyDescent="0.2">
      <c r="A51" t="s">
        <v>639</v>
      </c>
      <c r="B51">
        <v>1295</v>
      </c>
      <c r="C51">
        <v>42213</v>
      </c>
      <c r="D51" s="9">
        <v>2.9764640985565874E-2</v>
      </c>
      <c r="E51">
        <v>16037</v>
      </c>
      <c r="F51">
        <v>393630</v>
      </c>
      <c r="G51" s="9">
        <v>3.9146428684761037E-2</v>
      </c>
      <c r="H51" s="5">
        <v>1.1472402529842601E-23</v>
      </c>
      <c r="I51" s="6">
        <v>0.75298961854475999</v>
      </c>
      <c r="J51" s="6" t="s">
        <v>69</v>
      </c>
    </row>
    <row r="52" spans="1:10" x14ac:dyDescent="0.2">
      <c r="A52" t="s">
        <v>97</v>
      </c>
      <c r="B52">
        <v>2050</v>
      </c>
      <c r="C52">
        <v>41458</v>
      </c>
      <c r="D52" s="9">
        <v>4.7117771444332074E-2</v>
      </c>
      <c r="E52">
        <v>23905</v>
      </c>
      <c r="F52">
        <v>385762</v>
      </c>
      <c r="G52" s="9">
        <v>5.8352271479030528E-2</v>
      </c>
      <c r="H52" s="5">
        <v>7.7920231922145602E-23</v>
      </c>
      <c r="I52" s="6">
        <v>0.79795160272471999</v>
      </c>
      <c r="J52" s="6" t="s">
        <v>87</v>
      </c>
    </row>
    <row r="53" spans="1:10" x14ac:dyDescent="0.2">
      <c r="A53" t="s">
        <v>608</v>
      </c>
      <c r="B53">
        <v>2343</v>
      </c>
      <c r="C53">
        <v>41165</v>
      </c>
      <c r="D53" s="9">
        <v>5.3852165119058562E-2</v>
      </c>
      <c r="E53">
        <v>26814</v>
      </c>
      <c r="F53">
        <v>382853</v>
      </c>
      <c r="G53" s="9">
        <v>6.5453160737867583E-2</v>
      </c>
      <c r="H53" s="5">
        <v>8.5484131878835691E-22</v>
      </c>
      <c r="I53" s="6">
        <v>0.81267134137043795</v>
      </c>
      <c r="J53" s="6" t="s">
        <v>179</v>
      </c>
    </row>
    <row r="54" spans="1:10" x14ac:dyDescent="0.2">
      <c r="A54" t="s">
        <v>689</v>
      </c>
      <c r="B54">
        <v>138</v>
      </c>
      <c r="C54">
        <v>43370</v>
      </c>
      <c r="D54" s="9">
        <v>3.1718304679599152E-3</v>
      </c>
      <c r="E54">
        <v>2693</v>
      </c>
      <c r="F54">
        <v>406974</v>
      </c>
      <c r="G54" s="9">
        <v>6.5736317545713957E-3</v>
      </c>
      <c r="H54" s="5">
        <v>1.0244059694925501E-20</v>
      </c>
      <c r="I54" s="6">
        <v>0.48086225864259902</v>
      </c>
      <c r="J54" s="6" t="s">
        <v>7</v>
      </c>
    </row>
    <row r="55" spans="1:10" x14ac:dyDescent="0.2">
      <c r="A55" t="s">
        <v>621</v>
      </c>
      <c r="B55">
        <v>1572</v>
      </c>
      <c r="C55">
        <v>41936</v>
      </c>
      <c r="D55" s="9">
        <v>3.6131286200239039E-2</v>
      </c>
      <c r="E55">
        <v>18574</v>
      </c>
      <c r="F55">
        <v>391093</v>
      </c>
      <c r="G55" s="9">
        <v>4.5339263352918345E-2</v>
      </c>
      <c r="H55" s="5">
        <v>9.3500986030910894E-20</v>
      </c>
      <c r="I55" s="6">
        <v>0.78929796194383195</v>
      </c>
      <c r="J55" s="6" t="s">
        <v>120</v>
      </c>
    </row>
    <row r="56" spans="1:10" x14ac:dyDescent="0.2">
      <c r="A56" t="s">
        <v>571</v>
      </c>
      <c r="B56">
        <v>8246</v>
      </c>
      <c r="C56">
        <v>35262</v>
      </c>
      <c r="D56" s="9">
        <v>0.18952836259998163</v>
      </c>
      <c r="E56">
        <v>84931</v>
      </c>
      <c r="F56">
        <v>324736</v>
      </c>
      <c r="G56" s="9">
        <v>0.20731716247586454</v>
      </c>
      <c r="H56" s="5">
        <v>1.32317874455041E-18</v>
      </c>
      <c r="I56" s="6">
        <v>0.89413132734140599</v>
      </c>
      <c r="J56" s="6" t="s">
        <v>120</v>
      </c>
    </row>
    <row r="57" spans="1:10" x14ac:dyDescent="0.2">
      <c r="A57" t="s">
        <v>673</v>
      </c>
      <c r="B57">
        <v>254</v>
      </c>
      <c r="C57">
        <v>43254</v>
      </c>
      <c r="D57" s="9">
        <v>5.8380068033465106E-3</v>
      </c>
      <c r="E57">
        <v>4033</v>
      </c>
      <c r="F57">
        <v>405634</v>
      </c>
      <c r="G57" s="9">
        <v>9.8445810865898393E-3</v>
      </c>
      <c r="H57" s="5">
        <v>2.56022986171716E-18</v>
      </c>
      <c r="I57" s="6">
        <v>0.59062813239907597</v>
      </c>
      <c r="J57" s="6" t="s">
        <v>106</v>
      </c>
    </row>
    <row r="58" spans="1:10" x14ac:dyDescent="0.2">
      <c r="A58" t="s">
        <v>154</v>
      </c>
      <c r="B58">
        <v>1733</v>
      </c>
      <c r="C58">
        <v>41775</v>
      </c>
      <c r="D58" s="9">
        <v>3.9831755079525605E-2</v>
      </c>
      <c r="E58">
        <v>20002</v>
      </c>
      <c r="F58">
        <v>389665</v>
      </c>
      <c r="G58" s="9">
        <v>4.8825021297785764E-2</v>
      </c>
      <c r="H58" s="5">
        <v>1.25451621448118E-17</v>
      </c>
      <c r="I58" s="6">
        <v>0.80817159405376005</v>
      </c>
      <c r="J58" s="6" t="s">
        <v>151</v>
      </c>
    </row>
    <row r="59" spans="1:10" x14ac:dyDescent="0.2">
      <c r="A59" t="s">
        <v>603</v>
      </c>
      <c r="B59">
        <v>2224</v>
      </c>
      <c r="C59">
        <v>41284</v>
      </c>
      <c r="D59" s="9">
        <v>5.1117035947411973E-2</v>
      </c>
      <c r="E59">
        <v>25022</v>
      </c>
      <c r="F59">
        <v>384645</v>
      </c>
      <c r="G59" s="9">
        <v>6.1078876258033966E-2</v>
      </c>
      <c r="H59" s="5">
        <v>2.2774443848580101E-17</v>
      </c>
      <c r="I59" s="6">
        <v>0.82812060796721498</v>
      </c>
      <c r="J59" s="6" t="s">
        <v>11</v>
      </c>
    </row>
    <row r="60" spans="1:10" x14ac:dyDescent="0.2">
      <c r="A60" t="s">
        <v>666</v>
      </c>
      <c r="B60">
        <v>303</v>
      </c>
      <c r="C60">
        <v>43205</v>
      </c>
      <c r="D60" s="9">
        <v>6.9642364622598141E-3</v>
      </c>
      <c r="E60">
        <v>4558</v>
      </c>
      <c r="F60">
        <v>405109</v>
      </c>
      <c r="G60" s="9">
        <v>1.1126109742791096E-2</v>
      </c>
      <c r="H60" s="5">
        <v>2.4943381012335499E-17</v>
      </c>
      <c r="I60" s="6">
        <v>0.62331373964444003</v>
      </c>
      <c r="J60" s="6" t="s">
        <v>33</v>
      </c>
    </row>
    <row r="61" spans="1:10" x14ac:dyDescent="0.2">
      <c r="A61" t="s">
        <v>693</v>
      </c>
      <c r="B61">
        <v>67</v>
      </c>
      <c r="C61">
        <v>43441</v>
      </c>
      <c r="D61" s="9">
        <v>1.5399466764732922E-3</v>
      </c>
      <c r="E61">
        <v>1579</v>
      </c>
      <c r="F61">
        <v>408088</v>
      </c>
      <c r="G61" s="9">
        <v>3.8543499964605399E-3</v>
      </c>
      <c r="H61" s="5">
        <v>2.7835956353114302E-17</v>
      </c>
      <c r="I61" s="6">
        <v>0.39860906230425902</v>
      </c>
      <c r="J61" s="6" t="s">
        <v>7</v>
      </c>
    </row>
    <row r="62" spans="1:10" x14ac:dyDescent="0.2">
      <c r="A62" t="s">
        <v>583</v>
      </c>
      <c r="B62">
        <v>4940</v>
      </c>
      <c r="C62">
        <v>38568</v>
      </c>
      <c r="D62" s="9">
        <v>0.11354233704146365</v>
      </c>
      <c r="E62">
        <v>52227</v>
      </c>
      <c r="F62">
        <v>357440</v>
      </c>
      <c r="G62" s="9">
        <v>0.12748647071890096</v>
      </c>
      <c r="H62" s="5">
        <v>3.4265073477529101E-17</v>
      </c>
      <c r="I62" s="6">
        <v>0.87661365478053699</v>
      </c>
      <c r="J62" s="6" t="s">
        <v>120</v>
      </c>
    </row>
    <row r="63" spans="1:10" x14ac:dyDescent="0.2">
      <c r="A63" t="s">
        <v>632</v>
      </c>
      <c r="B63">
        <v>1062</v>
      </c>
      <c r="C63">
        <v>42446</v>
      </c>
      <c r="D63" s="9">
        <v>2.4409304036039348E-2</v>
      </c>
      <c r="E63">
        <v>12901</v>
      </c>
      <c r="F63">
        <v>396766</v>
      </c>
      <c r="G63" s="9">
        <v>3.1491430845052203E-2</v>
      </c>
      <c r="H63" s="5">
        <v>5.1969023224334E-17</v>
      </c>
      <c r="I63" s="6">
        <v>0.76949055742388695</v>
      </c>
      <c r="J63" s="6" t="s">
        <v>106</v>
      </c>
    </row>
    <row r="64" spans="1:10" x14ac:dyDescent="0.2">
      <c r="A64" t="s">
        <v>697</v>
      </c>
      <c r="B64">
        <v>50</v>
      </c>
      <c r="C64">
        <v>43458</v>
      </c>
      <c r="D64" s="9">
        <v>1.149213937666636E-3</v>
      </c>
      <c r="E64">
        <v>1285</v>
      </c>
      <c r="F64">
        <v>408382</v>
      </c>
      <c r="G64" s="9">
        <v>3.1366939489878365E-3</v>
      </c>
      <c r="H64" s="5">
        <v>4.3718259153050702E-16</v>
      </c>
      <c r="I64" s="6">
        <v>0.365648901273327</v>
      </c>
      <c r="J64" s="6" t="s">
        <v>7</v>
      </c>
    </row>
    <row r="65" spans="1:10" x14ac:dyDescent="0.2">
      <c r="A65" t="s">
        <v>620</v>
      </c>
      <c r="B65">
        <v>1223</v>
      </c>
      <c r="C65">
        <v>42285</v>
      </c>
      <c r="D65" s="9">
        <v>2.8109772915325917E-2</v>
      </c>
      <c r="E65">
        <v>14479</v>
      </c>
      <c r="F65">
        <v>395188</v>
      </c>
      <c r="G65" s="9">
        <v>3.534333983454855E-2</v>
      </c>
      <c r="H65" s="5">
        <v>7.8100039229037905E-16</v>
      </c>
      <c r="I65" s="6">
        <v>0.78942627195938297</v>
      </c>
      <c r="J65" s="6" t="s">
        <v>151</v>
      </c>
    </row>
    <row r="66" spans="1:10" x14ac:dyDescent="0.2">
      <c r="A66" t="s">
        <v>561</v>
      </c>
      <c r="B66">
        <v>14082</v>
      </c>
      <c r="C66">
        <v>29426</v>
      </c>
      <c r="D66" s="9">
        <v>0.32366461340443137</v>
      </c>
      <c r="E66">
        <v>140449</v>
      </c>
      <c r="F66">
        <v>269218</v>
      </c>
      <c r="G66" s="9">
        <v>0.34283698711392424</v>
      </c>
      <c r="H66" s="5">
        <v>8.4387688663940096E-16</v>
      </c>
      <c r="I66" s="6">
        <v>0.91730469804626902</v>
      </c>
      <c r="J66" s="6" t="s">
        <v>7</v>
      </c>
    </row>
    <row r="67" spans="1:10" x14ac:dyDescent="0.2">
      <c r="A67" t="s">
        <v>688</v>
      </c>
      <c r="B67">
        <v>106</v>
      </c>
      <c r="C67">
        <v>43402</v>
      </c>
      <c r="D67" s="9">
        <v>2.4363335478532686E-3</v>
      </c>
      <c r="E67">
        <v>2026</v>
      </c>
      <c r="F67">
        <v>407641</v>
      </c>
      <c r="G67" s="9">
        <v>4.945480109454752E-3</v>
      </c>
      <c r="H67" s="5">
        <v>2.97803722956672E-15</v>
      </c>
      <c r="I67" s="6">
        <v>0.49140008680191499</v>
      </c>
      <c r="J67" s="6" t="s">
        <v>11</v>
      </c>
    </row>
    <row r="68" spans="1:10" x14ac:dyDescent="0.2">
      <c r="A68" t="s">
        <v>596</v>
      </c>
      <c r="B68">
        <v>2132</v>
      </c>
      <c r="C68">
        <v>41376</v>
      </c>
      <c r="D68" s="9">
        <v>4.9002482302105362E-2</v>
      </c>
      <c r="E68">
        <v>23739</v>
      </c>
      <c r="F68">
        <v>385928</v>
      </c>
      <c r="G68" s="9">
        <v>5.7947064322974515E-2</v>
      </c>
      <c r="H68" s="5">
        <v>6.4451582811455502E-15</v>
      </c>
      <c r="I68" s="6">
        <v>0.83770113667990898</v>
      </c>
      <c r="J68" s="6" t="s">
        <v>87</v>
      </c>
    </row>
    <row r="69" spans="1:10" x14ac:dyDescent="0.2">
      <c r="A69" t="s">
        <v>667</v>
      </c>
      <c r="B69">
        <v>246</v>
      </c>
      <c r="C69">
        <v>43262</v>
      </c>
      <c r="D69" s="9">
        <v>5.6541325733198491E-3</v>
      </c>
      <c r="E69">
        <v>3724</v>
      </c>
      <c r="F69">
        <v>405943</v>
      </c>
      <c r="G69" s="9">
        <v>9.0903099346542442E-3</v>
      </c>
      <c r="H69" s="5">
        <v>1.0503100127017799E-14</v>
      </c>
      <c r="I69" s="6">
        <v>0.61984685913761395</v>
      </c>
      <c r="J69" s="6" t="s">
        <v>120</v>
      </c>
    </row>
    <row r="70" spans="1:10" x14ac:dyDescent="0.2">
      <c r="A70" t="s">
        <v>625</v>
      </c>
      <c r="B70">
        <v>1032</v>
      </c>
      <c r="C70">
        <v>42476</v>
      </c>
      <c r="D70" s="9">
        <v>2.3719775673439369E-2</v>
      </c>
      <c r="E70">
        <v>12307</v>
      </c>
      <c r="F70">
        <v>397360</v>
      </c>
      <c r="G70" s="9">
        <v>3.0041472708321637E-2</v>
      </c>
      <c r="H70" s="5">
        <v>2.3749850531773299E-14</v>
      </c>
      <c r="I70" s="6">
        <v>0.78446934493701903</v>
      </c>
      <c r="J70" s="6" t="s">
        <v>179</v>
      </c>
    </row>
    <row r="71" spans="1:10" x14ac:dyDescent="0.2">
      <c r="A71" t="s">
        <v>642</v>
      </c>
      <c r="B71">
        <v>688</v>
      </c>
      <c r="C71">
        <v>42820</v>
      </c>
      <c r="D71" s="9">
        <v>1.5813183782292912E-2</v>
      </c>
      <c r="E71">
        <v>8632</v>
      </c>
      <c r="F71">
        <v>401035</v>
      </c>
      <c r="G71" s="9">
        <v>2.1070772114912845E-2</v>
      </c>
      <c r="H71" s="5">
        <v>3.0886957209850197E-14</v>
      </c>
      <c r="I71" s="6">
        <v>0.74648123534204502</v>
      </c>
      <c r="J71" s="6" t="s">
        <v>7</v>
      </c>
    </row>
    <row r="72" spans="1:10" x14ac:dyDescent="0.2">
      <c r="A72" t="s">
        <v>563</v>
      </c>
      <c r="B72">
        <v>10248</v>
      </c>
      <c r="C72">
        <v>33260</v>
      </c>
      <c r="D72" s="9">
        <v>0.23554288866415371</v>
      </c>
      <c r="E72">
        <v>103229</v>
      </c>
      <c r="F72">
        <v>306438</v>
      </c>
      <c r="G72" s="9">
        <v>0.25198270790666566</v>
      </c>
      <c r="H72" s="5">
        <v>3.8509057320056701E-14</v>
      </c>
      <c r="I72" s="6">
        <v>0.91465753417915197</v>
      </c>
      <c r="J72" s="6" t="s">
        <v>7</v>
      </c>
    </row>
    <row r="73" spans="1:10" x14ac:dyDescent="0.2">
      <c r="A73" t="s">
        <v>616</v>
      </c>
      <c r="B73">
        <v>1161</v>
      </c>
      <c r="C73">
        <v>42347</v>
      </c>
      <c r="D73" s="9">
        <v>2.6684747632619289E-2</v>
      </c>
      <c r="E73">
        <v>13624</v>
      </c>
      <c r="F73">
        <v>396043</v>
      </c>
      <c r="G73" s="9">
        <v>3.3256278880163644E-2</v>
      </c>
      <c r="H73" s="5">
        <v>5.1888822114144902E-14</v>
      </c>
      <c r="I73" s="6">
        <v>0.79699566078321604</v>
      </c>
      <c r="J73" s="6" t="s">
        <v>157</v>
      </c>
    </row>
    <row r="74" spans="1:10" x14ac:dyDescent="0.2">
      <c r="A74" t="s">
        <v>570</v>
      </c>
      <c r="B74">
        <v>5457</v>
      </c>
      <c r="C74">
        <v>38051</v>
      </c>
      <c r="D74" s="9">
        <v>0.12542520915693667</v>
      </c>
      <c r="E74">
        <v>56616</v>
      </c>
      <c r="F74">
        <v>353051</v>
      </c>
      <c r="G74" s="9">
        <v>0.13820005028474347</v>
      </c>
      <c r="H74" s="5">
        <v>9.7586094965211897E-14</v>
      </c>
      <c r="I74" s="6">
        <v>0.89430655468473497</v>
      </c>
      <c r="J74" s="6" t="s">
        <v>137</v>
      </c>
    </row>
    <row r="75" spans="1:10" x14ac:dyDescent="0.2">
      <c r="A75" t="s">
        <v>630</v>
      </c>
      <c r="B75">
        <v>891</v>
      </c>
      <c r="C75">
        <v>42617</v>
      </c>
      <c r="D75" s="9">
        <v>2.0478992369219455E-2</v>
      </c>
      <c r="E75">
        <v>10746</v>
      </c>
      <c r="F75">
        <v>398921</v>
      </c>
      <c r="G75" s="9">
        <v>2.6231060837216567E-2</v>
      </c>
      <c r="H75" s="5">
        <v>1.18269548707862E-13</v>
      </c>
      <c r="I75" s="6">
        <v>0.77614569386798904</v>
      </c>
      <c r="J75" s="6" t="s">
        <v>106</v>
      </c>
    </row>
    <row r="76" spans="1:10" x14ac:dyDescent="0.2">
      <c r="A76" t="s">
        <v>590</v>
      </c>
      <c r="B76">
        <v>2197</v>
      </c>
      <c r="C76">
        <v>41311</v>
      </c>
      <c r="D76" s="9">
        <v>5.049646042107199E-2</v>
      </c>
      <c r="E76">
        <v>24214</v>
      </c>
      <c r="F76">
        <v>385453</v>
      </c>
      <c r="G76" s="9">
        <v>5.9106542630966125E-2</v>
      </c>
      <c r="H76" s="5">
        <v>1.1893910997252201E-13</v>
      </c>
      <c r="I76" s="6">
        <v>0.84659858406127697</v>
      </c>
      <c r="J76" s="6" t="s">
        <v>137</v>
      </c>
    </row>
    <row r="77" spans="1:10" x14ac:dyDescent="0.2">
      <c r="A77" t="s">
        <v>32</v>
      </c>
      <c r="B77">
        <v>3492</v>
      </c>
      <c r="C77">
        <v>40016</v>
      </c>
      <c r="D77" s="9">
        <v>8.0261101406637864E-2</v>
      </c>
      <c r="E77">
        <v>37178</v>
      </c>
      <c r="F77">
        <v>372489</v>
      </c>
      <c r="G77" s="9">
        <v>9.0751756914762477E-2</v>
      </c>
      <c r="H77" s="5">
        <v>1.6267871609582401E-13</v>
      </c>
      <c r="I77" s="6">
        <v>0.87432340241287099</v>
      </c>
      <c r="J77" s="6" t="s">
        <v>11</v>
      </c>
    </row>
    <row r="78" spans="1:10" x14ac:dyDescent="0.2">
      <c r="A78" t="s">
        <v>680</v>
      </c>
      <c r="B78">
        <v>135</v>
      </c>
      <c r="C78">
        <v>43373</v>
      </c>
      <c r="D78" s="9">
        <v>3.1028776316999172E-3</v>
      </c>
      <c r="E78">
        <v>2299</v>
      </c>
      <c r="F78">
        <v>407368</v>
      </c>
      <c r="G78" s="9">
        <v>5.6118750106794058E-3</v>
      </c>
      <c r="H78" s="5">
        <v>3.4514794064172801E-13</v>
      </c>
      <c r="I78" s="6">
        <v>0.55152200682973096</v>
      </c>
      <c r="J78" s="6" t="s">
        <v>174</v>
      </c>
    </row>
    <row r="79" spans="1:10" x14ac:dyDescent="0.2">
      <c r="A79" t="s">
        <v>624</v>
      </c>
      <c r="B79">
        <v>899</v>
      </c>
      <c r="C79">
        <v>42609</v>
      </c>
      <c r="D79" s="9">
        <v>2.0662866599246116E-2</v>
      </c>
      <c r="E79">
        <v>10725</v>
      </c>
      <c r="F79">
        <v>398942</v>
      </c>
      <c r="G79" s="9">
        <v>2.6179799690968519E-2</v>
      </c>
      <c r="H79" s="5">
        <v>1.09222418330808E-12</v>
      </c>
      <c r="I79" s="6">
        <v>0.78483904061881005</v>
      </c>
      <c r="J79" s="6" t="s">
        <v>7</v>
      </c>
    </row>
    <row r="80" spans="1:10" x14ac:dyDescent="0.2">
      <c r="A80" t="s">
        <v>565</v>
      </c>
      <c r="B80">
        <v>7646</v>
      </c>
      <c r="C80">
        <v>35862</v>
      </c>
      <c r="D80" s="9">
        <v>0.17573779534798198</v>
      </c>
      <c r="E80">
        <v>77612</v>
      </c>
      <c r="F80">
        <v>332055</v>
      </c>
      <c r="G80" s="9">
        <v>0.18945143250493693</v>
      </c>
      <c r="H80" s="5">
        <v>2.4409288375542299E-12</v>
      </c>
      <c r="I80" s="6">
        <v>0.91218155341496399</v>
      </c>
      <c r="J80" s="6" t="s">
        <v>11</v>
      </c>
    </row>
    <row r="81" spans="1:10" x14ac:dyDescent="0.2">
      <c r="A81" t="s">
        <v>657</v>
      </c>
      <c r="B81">
        <v>343</v>
      </c>
      <c r="C81">
        <v>43165</v>
      </c>
      <c r="D81" s="9">
        <v>7.8836076123931231E-3</v>
      </c>
      <c r="E81">
        <v>4641</v>
      </c>
      <c r="F81">
        <v>405026</v>
      </c>
      <c r="G81" s="9">
        <v>1.1328713320819105E-2</v>
      </c>
      <c r="H81" s="5">
        <v>8.5194705039393408E-12</v>
      </c>
      <c r="I81" s="6">
        <v>0.69348692478745799</v>
      </c>
      <c r="J81" s="6" t="s">
        <v>157</v>
      </c>
    </row>
    <row r="82" spans="1:10" x14ac:dyDescent="0.2">
      <c r="A82" t="s">
        <v>692</v>
      </c>
      <c r="B82">
        <v>52</v>
      </c>
      <c r="C82">
        <v>43456</v>
      </c>
      <c r="D82" s="9">
        <v>1.1951824951733014E-3</v>
      </c>
      <c r="E82">
        <v>1133</v>
      </c>
      <c r="F82">
        <v>408534</v>
      </c>
      <c r="G82" s="9">
        <v>2.7656608904305202E-3</v>
      </c>
      <c r="H82" s="5">
        <v>2.6180967022378599E-11</v>
      </c>
      <c r="I82" s="6">
        <v>0.43147171668426998</v>
      </c>
      <c r="J82" s="6" t="s">
        <v>157</v>
      </c>
    </row>
    <row r="83" spans="1:10" x14ac:dyDescent="0.2">
      <c r="A83" t="s">
        <v>683</v>
      </c>
      <c r="B83">
        <v>98</v>
      </c>
      <c r="C83">
        <v>43410</v>
      </c>
      <c r="D83" s="9">
        <v>2.2524593178266067E-3</v>
      </c>
      <c r="E83">
        <v>1737</v>
      </c>
      <c r="F83">
        <v>407930</v>
      </c>
      <c r="G83" s="9">
        <v>4.2400290968030128E-3</v>
      </c>
      <c r="H83" s="5">
        <v>2.7099547523818801E-11</v>
      </c>
      <c r="I83" s="6">
        <v>0.53017926958058903</v>
      </c>
      <c r="J83" s="6" t="s">
        <v>7</v>
      </c>
    </row>
    <row r="84" spans="1:10" x14ac:dyDescent="0.2">
      <c r="A84" t="s">
        <v>568</v>
      </c>
      <c r="B84">
        <v>5843</v>
      </c>
      <c r="C84">
        <v>37665</v>
      </c>
      <c r="D84" s="9">
        <v>0.13429714075572308</v>
      </c>
      <c r="E84">
        <v>59803</v>
      </c>
      <c r="F84">
        <v>349864</v>
      </c>
      <c r="G84" s="9">
        <v>0.14597953947962614</v>
      </c>
      <c r="H84" s="5">
        <v>3.2632354251690203E-11</v>
      </c>
      <c r="I84" s="6">
        <v>0.90755807444070502</v>
      </c>
      <c r="J84" s="6" t="s">
        <v>106</v>
      </c>
    </row>
    <row r="85" spans="1:10" x14ac:dyDescent="0.2">
      <c r="A85" t="s">
        <v>94</v>
      </c>
      <c r="B85">
        <v>89</v>
      </c>
      <c r="C85">
        <v>43419</v>
      </c>
      <c r="D85" s="9">
        <v>2.0456008090466121E-3</v>
      </c>
      <c r="E85">
        <v>1617</v>
      </c>
      <c r="F85">
        <v>408050</v>
      </c>
      <c r="G85" s="9">
        <v>3.9471082610998687E-3</v>
      </c>
      <c r="H85" s="5">
        <v>3.5726334259287801E-11</v>
      </c>
      <c r="I85" s="6">
        <v>0.51726631274576496</v>
      </c>
      <c r="J85" s="6" t="s">
        <v>87</v>
      </c>
    </row>
    <row r="86" spans="1:10" x14ac:dyDescent="0.2">
      <c r="A86" t="s">
        <v>628</v>
      </c>
      <c r="B86">
        <v>718</v>
      </c>
      <c r="C86">
        <v>42790</v>
      </c>
      <c r="D86" s="9">
        <v>1.6502712144892892E-2</v>
      </c>
      <c r="E86">
        <v>8653</v>
      </c>
      <c r="F86">
        <v>401014</v>
      </c>
      <c r="G86" s="9">
        <v>2.1122033261160893E-2</v>
      </c>
      <c r="H86" s="5">
        <v>3.7268371099392201E-11</v>
      </c>
      <c r="I86" s="6">
        <v>0.77765310984229696</v>
      </c>
      <c r="J86" s="6" t="s">
        <v>7</v>
      </c>
    </row>
    <row r="87" spans="1:10" x14ac:dyDescent="0.2">
      <c r="A87" t="s">
        <v>560</v>
      </c>
      <c r="B87">
        <v>7612</v>
      </c>
      <c r="C87">
        <v>35896</v>
      </c>
      <c r="D87" s="9">
        <v>0.17495632987036866</v>
      </c>
      <c r="E87">
        <v>76883</v>
      </c>
      <c r="F87">
        <v>332784</v>
      </c>
      <c r="G87" s="9">
        <v>0.18767193842804034</v>
      </c>
      <c r="H87" s="5">
        <v>7.3703352181063397E-11</v>
      </c>
      <c r="I87" s="6">
        <v>0.91787835546253804</v>
      </c>
      <c r="J87" s="6" t="s">
        <v>87</v>
      </c>
    </row>
    <row r="88" spans="1:10" x14ac:dyDescent="0.2">
      <c r="A88" t="s">
        <v>584</v>
      </c>
      <c r="B88">
        <v>2655</v>
      </c>
      <c r="C88">
        <v>40853</v>
      </c>
      <c r="D88" s="9">
        <v>6.1023260090098376E-2</v>
      </c>
      <c r="E88">
        <v>28334</v>
      </c>
      <c r="F88">
        <v>381333</v>
      </c>
      <c r="G88" s="9">
        <v>6.916349132344074E-2</v>
      </c>
      <c r="H88" s="5">
        <v>8.9057616342172095E-11</v>
      </c>
      <c r="I88" s="6">
        <v>0.87467935221633697</v>
      </c>
      <c r="J88" s="6" t="s">
        <v>151</v>
      </c>
    </row>
    <row r="89" spans="1:10" x14ac:dyDescent="0.2">
      <c r="A89" t="s">
        <v>574</v>
      </c>
      <c r="B89">
        <v>3684</v>
      </c>
      <c r="C89">
        <v>39824</v>
      </c>
      <c r="D89" s="9">
        <v>8.4674082927277738E-2</v>
      </c>
      <c r="E89">
        <v>38512</v>
      </c>
      <c r="F89">
        <v>371155</v>
      </c>
      <c r="G89" s="9">
        <v>9.4008060204995761E-2</v>
      </c>
      <c r="H89" s="5">
        <v>1.2029584969324701E-10</v>
      </c>
      <c r="I89" s="6">
        <v>0.89154449178113804</v>
      </c>
      <c r="J89" s="6" t="s">
        <v>2</v>
      </c>
    </row>
    <row r="90" spans="1:10" x14ac:dyDescent="0.2">
      <c r="A90" t="s">
        <v>636</v>
      </c>
      <c r="B90">
        <v>562</v>
      </c>
      <c r="C90">
        <v>42946</v>
      </c>
      <c r="D90" s="9">
        <v>1.2917164659372989E-2</v>
      </c>
      <c r="E90">
        <v>6911</v>
      </c>
      <c r="F90">
        <v>402756</v>
      </c>
      <c r="G90" s="9">
        <v>1.6869799129536917E-2</v>
      </c>
      <c r="H90" s="5">
        <v>2.27068384935059E-10</v>
      </c>
      <c r="I90" s="6">
        <v>0.76265029480623103</v>
      </c>
      <c r="J90" s="6" t="s">
        <v>137</v>
      </c>
    </row>
    <row r="91" spans="1:10" x14ac:dyDescent="0.2">
      <c r="A91" t="s">
        <v>659</v>
      </c>
      <c r="B91">
        <v>256</v>
      </c>
      <c r="C91">
        <v>43252</v>
      </c>
      <c r="D91" s="9">
        <v>5.8839753608531768E-3</v>
      </c>
      <c r="E91">
        <v>3546</v>
      </c>
      <c r="F91">
        <v>406121</v>
      </c>
      <c r="G91" s="9">
        <v>8.6558106950279136E-3</v>
      </c>
      <c r="H91" s="5">
        <v>3.2205892983380599E-10</v>
      </c>
      <c r="I91" s="6">
        <v>0.67788321977097898</v>
      </c>
      <c r="J91" s="6" t="s">
        <v>120</v>
      </c>
    </row>
    <row r="92" spans="1:10" x14ac:dyDescent="0.2">
      <c r="A92" t="s">
        <v>701</v>
      </c>
      <c r="B92">
        <v>7</v>
      </c>
      <c r="C92">
        <v>43501</v>
      </c>
      <c r="D92" s="9">
        <v>1.6088995127332904E-4</v>
      </c>
      <c r="E92">
        <v>387</v>
      </c>
      <c r="F92">
        <v>409280</v>
      </c>
      <c r="G92" s="9">
        <v>9.4466969514264026E-4</v>
      </c>
      <c r="H92" s="5">
        <v>5.5751338944143096E-10</v>
      </c>
      <c r="I92" s="6">
        <v>0.17018026788355101</v>
      </c>
      <c r="J92" s="6" t="s">
        <v>7</v>
      </c>
    </row>
    <row r="93" spans="1:10" x14ac:dyDescent="0.2">
      <c r="A93" t="s">
        <v>619</v>
      </c>
      <c r="B93">
        <v>717</v>
      </c>
      <c r="C93">
        <v>42791</v>
      </c>
      <c r="D93" s="9">
        <v>1.6479727866139559E-2</v>
      </c>
      <c r="E93">
        <v>8513</v>
      </c>
      <c r="F93">
        <v>401154</v>
      </c>
      <c r="G93" s="9">
        <v>2.0780292286173892E-2</v>
      </c>
      <c r="H93" s="5">
        <v>5.7027979981123403E-10</v>
      </c>
      <c r="I93" s="6">
        <v>0.78960149115031097</v>
      </c>
      <c r="J93" s="6" t="s">
        <v>33</v>
      </c>
    </row>
    <row r="94" spans="1:10" x14ac:dyDescent="0.2">
      <c r="A94" t="s">
        <v>653</v>
      </c>
      <c r="B94">
        <v>302</v>
      </c>
      <c r="C94">
        <v>43206</v>
      </c>
      <c r="D94" s="9">
        <v>6.9412521835064819E-3</v>
      </c>
      <c r="E94">
        <v>4032</v>
      </c>
      <c r="F94">
        <v>405635</v>
      </c>
      <c r="G94" s="9">
        <v>9.8421400796256473E-3</v>
      </c>
      <c r="H94" s="5">
        <v>7.7649040817433002E-10</v>
      </c>
      <c r="I94" s="6">
        <v>0.70320909919924401</v>
      </c>
      <c r="J94" s="6" t="s">
        <v>7</v>
      </c>
    </row>
    <row r="95" spans="1:10" x14ac:dyDescent="0.2">
      <c r="A95" t="s">
        <v>655</v>
      </c>
      <c r="B95">
        <v>285</v>
      </c>
      <c r="C95">
        <v>43223</v>
      </c>
      <c r="D95" s="9">
        <v>6.550519444699825E-3</v>
      </c>
      <c r="E95">
        <v>3834</v>
      </c>
      <c r="F95">
        <v>405833</v>
      </c>
      <c r="G95" s="9">
        <v>9.3588207007154599E-3</v>
      </c>
      <c r="H95" s="5">
        <v>9.3858155844374405E-10</v>
      </c>
      <c r="I95" s="6">
        <v>0.69796164593454602</v>
      </c>
      <c r="J95" s="6" t="s">
        <v>106</v>
      </c>
    </row>
    <row r="96" spans="1:10" x14ac:dyDescent="0.2">
      <c r="A96" t="s">
        <v>669</v>
      </c>
      <c r="B96">
        <v>144</v>
      </c>
      <c r="C96">
        <v>43364</v>
      </c>
      <c r="D96" s="9">
        <v>3.3097361404799117E-3</v>
      </c>
      <c r="E96">
        <v>2215</v>
      </c>
      <c r="F96">
        <v>407452</v>
      </c>
      <c r="G96" s="9">
        <v>5.4068304256872047E-3</v>
      </c>
      <c r="H96" s="5">
        <v>9.7528715504747592E-10</v>
      </c>
      <c r="I96" s="6">
        <v>0.61085253934291905</v>
      </c>
      <c r="J96" s="6" t="s">
        <v>7</v>
      </c>
    </row>
    <row r="97" spans="1:10" x14ac:dyDescent="0.2">
      <c r="A97" t="s">
        <v>638</v>
      </c>
      <c r="B97">
        <v>498</v>
      </c>
      <c r="C97">
        <v>43010</v>
      </c>
      <c r="D97" s="9">
        <v>1.1446170819159695E-2</v>
      </c>
      <c r="E97">
        <v>6145</v>
      </c>
      <c r="F97">
        <v>403522</v>
      </c>
      <c r="G97" s="9">
        <v>1.499998779496518E-2</v>
      </c>
      <c r="H97" s="5">
        <v>1.4678537927435201E-9</v>
      </c>
      <c r="I97" s="6">
        <v>0.76035514562293705</v>
      </c>
      <c r="J97" s="6" t="s">
        <v>179</v>
      </c>
    </row>
    <row r="98" spans="1:10" x14ac:dyDescent="0.2">
      <c r="A98" t="s">
        <v>649</v>
      </c>
      <c r="B98">
        <v>366</v>
      </c>
      <c r="C98">
        <v>43142</v>
      </c>
      <c r="D98" s="9">
        <v>8.4122460237197761E-3</v>
      </c>
      <c r="E98">
        <v>4716</v>
      </c>
      <c r="F98">
        <v>404951</v>
      </c>
      <c r="G98" s="9">
        <v>1.151178884313357E-2</v>
      </c>
      <c r="H98" s="5">
        <v>1.5205630249732499E-9</v>
      </c>
      <c r="I98" s="6">
        <v>0.72848126195401097</v>
      </c>
      <c r="J98" s="6" t="s">
        <v>179</v>
      </c>
    </row>
    <row r="99" spans="1:10" x14ac:dyDescent="0.2">
      <c r="A99" t="s">
        <v>676</v>
      </c>
      <c r="B99">
        <v>105</v>
      </c>
      <c r="C99">
        <v>43403</v>
      </c>
      <c r="D99" s="9">
        <v>2.4133492690999354E-3</v>
      </c>
      <c r="E99">
        <v>1732</v>
      </c>
      <c r="F99">
        <v>407935</v>
      </c>
      <c r="G99" s="9">
        <v>4.2278240619820487E-3</v>
      </c>
      <c r="H99" s="5">
        <v>1.79389625509494E-9</v>
      </c>
      <c r="I99" s="6">
        <v>0.56978786396647396</v>
      </c>
      <c r="J99" s="6" t="s">
        <v>7</v>
      </c>
    </row>
    <row r="100" spans="1:10" x14ac:dyDescent="0.2">
      <c r="A100" t="s">
        <v>633</v>
      </c>
      <c r="B100">
        <v>532</v>
      </c>
      <c r="C100">
        <v>42976</v>
      </c>
      <c r="D100" s="9">
        <v>1.2227636296773007E-2</v>
      </c>
      <c r="E100">
        <v>6495</v>
      </c>
      <c r="F100">
        <v>403172</v>
      </c>
      <c r="G100" s="9">
        <v>1.5854340232432682E-2</v>
      </c>
      <c r="H100" s="5">
        <v>2.1637930913766001E-9</v>
      </c>
      <c r="I100" s="6">
        <v>0.768437905258465</v>
      </c>
      <c r="J100" s="6" t="s">
        <v>120</v>
      </c>
    </row>
    <row r="101" spans="1:10" x14ac:dyDescent="0.2">
      <c r="A101" t="s">
        <v>572</v>
      </c>
      <c r="B101">
        <v>3291</v>
      </c>
      <c r="C101">
        <v>40217</v>
      </c>
      <c r="D101" s="9">
        <v>7.564126137721798E-2</v>
      </c>
      <c r="E101">
        <v>34353</v>
      </c>
      <c r="F101">
        <v>375314</v>
      </c>
      <c r="G101" s="9">
        <v>8.3855912240917624E-2</v>
      </c>
      <c r="H101" s="5">
        <v>2.4249482695501601E-9</v>
      </c>
      <c r="I101" s="6">
        <v>0.89404840351926396</v>
      </c>
      <c r="J101" s="6" t="s">
        <v>7</v>
      </c>
    </row>
    <row r="102" spans="1:10" x14ac:dyDescent="0.2">
      <c r="A102" t="s">
        <v>556</v>
      </c>
      <c r="B102">
        <v>12762</v>
      </c>
      <c r="C102">
        <v>30746</v>
      </c>
      <c r="D102" s="9">
        <v>0.29332536545003218</v>
      </c>
      <c r="E102">
        <v>125756</v>
      </c>
      <c r="F102">
        <v>283911</v>
      </c>
      <c r="G102" s="9">
        <v>0.30697127178903844</v>
      </c>
      <c r="H102" s="5">
        <v>3.8869747232903402E-9</v>
      </c>
      <c r="I102" s="6">
        <v>0.93709090446602505</v>
      </c>
      <c r="J102" s="6" t="s">
        <v>120</v>
      </c>
    </row>
    <row r="103" spans="1:10" x14ac:dyDescent="0.2">
      <c r="A103" t="s">
        <v>588</v>
      </c>
      <c r="B103">
        <v>1433</v>
      </c>
      <c r="C103">
        <v>42075</v>
      </c>
      <c r="D103" s="9">
        <v>3.2936471453525788E-2</v>
      </c>
      <c r="E103">
        <v>15776</v>
      </c>
      <c r="F103">
        <v>393891</v>
      </c>
      <c r="G103" s="9">
        <v>3.8509325867106696E-2</v>
      </c>
      <c r="H103" s="5">
        <v>3.9763364132487501E-9</v>
      </c>
      <c r="I103" s="6">
        <v>0.85032691870373101</v>
      </c>
      <c r="J103" s="6" t="s">
        <v>123</v>
      </c>
    </row>
    <row r="104" spans="1:10" x14ac:dyDescent="0.2">
      <c r="A104" t="s">
        <v>622</v>
      </c>
      <c r="B104">
        <v>619</v>
      </c>
      <c r="C104">
        <v>42889</v>
      </c>
      <c r="D104" s="9">
        <v>1.4227268548312954E-2</v>
      </c>
      <c r="E104">
        <v>7373</v>
      </c>
      <c r="F104">
        <v>402294</v>
      </c>
      <c r="G104" s="9">
        <v>1.7997544346994021E-2</v>
      </c>
      <c r="H104" s="5">
        <v>5.61162760637539E-9</v>
      </c>
      <c r="I104" s="6">
        <v>0.78751273551017797</v>
      </c>
      <c r="J104" s="6" t="s">
        <v>137</v>
      </c>
    </row>
    <row r="105" spans="1:10" x14ac:dyDescent="0.2">
      <c r="A105" t="s">
        <v>597</v>
      </c>
      <c r="B105">
        <v>1092</v>
      </c>
      <c r="C105">
        <v>42416</v>
      </c>
      <c r="D105" s="9">
        <v>2.5098832398639331E-2</v>
      </c>
      <c r="E105">
        <v>12263</v>
      </c>
      <c r="F105">
        <v>397404</v>
      </c>
      <c r="G105" s="9">
        <v>2.9934068401897152E-2</v>
      </c>
      <c r="H105" s="5">
        <v>7.1812513831151598E-9</v>
      </c>
      <c r="I105" s="6">
        <v>0.83434245531088702</v>
      </c>
      <c r="J105" s="6" t="s">
        <v>120</v>
      </c>
    </row>
    <row r="106" spans="1:10" x14ac:dyDescent="0.2">
      <c r="A106" t="s">
        <v>635</v>
      </c>
      <c r="B106">
        <v>481</v>
      </c>
      <c r="C106">
        <v>43027</v>
      </c>
      <c r="D106" s="9">
        <v>1.1055438080353039E-2</v>
      </c>
      <c r="E106">
        <v>5892</v>
      </c>
      <c r="F106">
        <v>403775</v>
      </c>
      <c r="G106" s="9">
        <v>1.4382413033024384E-2</v>
      </c>
      <c r="H106" s="5">
        <v>8.1361253407919299E-9</v>
      </c>
      <c r="I106" s="6">
        <v>0.76611321918555997</v>
      </c>
      <c r="J106" s="6" t="s">
        <v>87</v>
      </c>
    </row>
    <row r="107" spans="1:10" x14ac:dyDescent="0.2">
      <c r="A107" t="s">
        <v>566</v>
      </c>
      <c r="B107">
        <v>4506</v>
      </c>
      <c r="C107">
        <v>39002</v>
      </c>
      <c r="D107" s="9">
        <v>0.10356716006251723</v>
      </c>
      <c r="E107">
        <v>46084</v>
      </c>
      <c r="F107">
        <v>363583</v>
      </c>
      <c r="G107" s="9">
        <v>0.11249136493786417</v>
      </c>
      <c r="H107" s="5">
        <v>1.43823849003869E-8</v>
      </c>
      <c r="I107" s="6">
        <v>0.91152499127702702</v>
      </c>
      <c r="J107" s="6" t="s">
        <v>174</v>
      </c>
    </row>
    <row r="108" spans="1:10" x14ac:dyDescent="0.2">
      <c r="A108" t="s">
        <v>582</v>
      </c>
      <c r="B108">
        <v>2069</v>
      </c>
      <c r="C108">
        <v>41439</v>
      </c>
      <c r="D108" s="9">
        <v>4.75544727406454E-2</v>
      </c>
      <c r="E108">
        <v>22062</v>
      </c>
      <c r="F108">
        <v>387605</v>
      </c>
      <c r="G108" s="9">
        <v>5.3853495644023072E-2</v>
      </c>
      <c r="H108" s="5">
        <v>1.7178003319684701E-8</v>
      </c>
      <c r="I108" s="6">
        <v>0.87716636687706795</v>
      </c>
      <c r="J108" s="6" t="s">
        <v>87</v>
      </c>
    </row>
    <row r="109" spans="1:10" x14ac:dyDescent="0.2">
      <c r="A109" t="s">
        <v>578</v>
      </c>
      <c r="B109">
        <v>2595</v>
      </c>
      <c r="C109">
        <v>40913</v>
      </c>
      <c r="D109" s="9">
        <v>5.964420336489841E-2</v>
      </c>
      <c r="E109">
        <v>27289</v>
      </c>
      <c r="F109">
        <v>382378</v>
      </c>
      <c r="G109" s="9">
        <v>6.6612639045859193E-2</v>
      </c>
      <c r="H109" s="5">
        <v>1.81186759094166E-8</v>
      </c>
      <c r="I109" s="6">
        <v>0.88872464555678099</v>
      </c>
      <c r="J109" s="6" t="s">
        <v>106</v>
      </c>
    </row>
    <row r="110" spans="1:10" x14ac:dyDescent="0.2">
      <c r="A110" t="s">
        <v>605</v>
      </c>
      <c r="B110">
        <v>843</v>
      </c>
      <c r="C110">
        <v>42665</v>
      </c>
      <c r="D110" s="9">
        <v>1.9375746989059483E-2</v>
      </c>
      <c r="E110">
        <v>9644</v>
      </c>
      <c r="F110">
        <v>400023</v>
      </c>
      <c r="G110" s="9">
        <v>2.3541071162676026E-2</v>
      </c>
      <c r="H110" s="5">
        <v>1.9076915224446399E-8</v>
      </c>
      <c r="I110" s="6">
        <v>0.81959519050631702</v>
      </c>
      <c r="J110" s="6" t="s">
        <v>123</v>
      </c>
    </row>
    <row r="111" spans="1:10" x14ac:dyDescent="0.2">
      <c r="A111" t="s">
        <v>573</v>
      </c>
      <c r="B111">
        <v>2813</v>
      </c>
      <c r="C111">
        <v>40695</v>
      </c>
      <c r="D111" s="9">
        <v>6.4654776133124939E-2</v>
      </c>
      <c r="E111">
        <v>29405</v>
      </c>
      <c r="F111">
        <v>380262</v>
      </c>
      <c r="G111" s="9">
        <v>7.1777809782091306E-2</v>
      </c>
      <c r="H111" s="5">
        <v>2.7924681058528201E-8</v>
      </c>
      <c r="I111" s="6">
        <v>0.89387426770247003</v>
      </c>
      <c r="J111" s="6" t="s">
        <v>106</v>
      </c>
    </row>
    <row r="112" spans="1:10" x14ac:dyDescent="0.2">
      <c r="A112" t="s">
        <v>671</v>
      </c>
      <c r="B112">
        <v>112</v>
      </c>
      <c r="C112">
        <v>43396</v>
      </c>
      <c r="D112" s="9">
        <v>2.5742392203732646E-3</v>
      </c>
      <c r="E112">
        <v>1741</v>
      </c>
      <c r="F112">
        <v>407926</v>
      </c>
      <c r="G112" s="9">
        <v>4.2497931246597851E-3</v>
      </c>
      <c r="H112" s="5">
        <v>3.6445698389181203E-8</v>
      </c>
      <c r="I112" s="6">
        <v>0.60471598161790496</v>
      </c>
      <c r="J112" s="6" t="s">
        <v>151</v>
      </c>
    </row>
    <row r="113" spans="1:10" x14ac:dyDescent="0.2">
      <c r="A113" t="s">
        <v>594</v>
      </c>
      <c r="B113">
        <v>1068</v>
      </c>
      <c r="C113">
        <v>42440</v>
      </c>
      <c r="D113" s="9">
        <v>2.4547209708559347E-2</v>
      </c>
      <c r="E113">
        <v>11898</v>
      </c>
      <c r="F113">
        <v>397769</v>
      </c>
      <c r="G113" s="9">
        <v>2.9043100859966753E-2</v>
      </c>
      <c r="H113" s="5">
        <v>5.13248839655463E-8</v>
      </c>
      <c r="I113" s="6">
        <v>0.84127591570620897</v>
      </c>
      <c r="J113" s="6" t="s">
        <v>7</v>
      </c>
    </row>
    <row r="114" spans="1:10" x14ac:dyDescent="0.2">
      <c r="A114" t="s">
        <v>664</v>
      </c>
      <c r="B114">
        <v>138</v>
      </c>
      <c r="C114">
        <v>43370</v>
      </c>
      <c r="D114" s="9">
        <v>3.1718304679599152E-3</v>
      </c>
      <c r="E114">
        <v>2036</v>
      </c>
      <c r="F114">
        <v>407631</v>
      </c>
      <c r="G114" s="9">
        <v>4.9698901790966813E-3</v>
      </c>
      <c r="H114" s="5">
        <v>6.1448490721263205E-8</v>
      </c>
      <c r="I114" s="6">
        <v>0.63706185927521197</v>
      </c>
      <c r="J114" s="6" t="s">
        <v>704</v>
      </c>
    </row>
    <row r="115" spans="1:10" x14ac:dyDescent="0.2">
      <c r="A115" t="s">
        <v>678</v>
      </c>
      <c r="B115">
        <v>77</v>
      </c>
      <c r="C115">
        <v>43431</v>
      </c>
      <c r="D115" s="9">
        <v>1.7697894640066195E-3</v>
      </c>
      <c r="E115">
        <v>1299</v>
      </c>
      <c r="F115">
        <v>408368</v>
      </c>
      <c r="G115" s="9">
        <v>3.1708680464865367E-3</v>
      </c>
      <c r="H115" s="5">
        <v>7.3838831613672802E-8</v>
      </c>
      <c r="I115" s="6">
        <v>0.55735772615637402</v>
      </c>
      <c r="J115" s="6" t="s">
        <v>11</v>
      </c>
    </row>
    <row r="116" spans="1:10" x14ac:dyDescent="0.2">
      <c r="A116" t="s">
        <v>164</v>
      </c>
      <c r="B116">
        <v>227</v>
      </c>
      <c r="C116">
        <v>43281</v>
      </c>
      <c r="D116" s="9">
        <v>5.2174312770065278E-3</v>
      </c>
      <c r="E116">
        <v>3036</v>
      </c>
      <c r="F116">
        <v>406631</v>
      </c>
      <c r="G116" s="9">
        <v>7.41089714328955E-3</v>
      </c>
      <c r="H116" s="5">
        <v>8.9711974142010197E-8</v>
      </c>
      <c r="I116" s="6">
        <v>0.70248218800839501</v>
      </c>
      <c r="J116" s="6" t="s">
        <v>157</v>
      </c>
    </row>
    <row r="117" spans="1:10" x14ac:dyDescent="0.2">
      <c r="A117" t="s">
        <v>562</v>
      </c>
      <c r="B117">
        <v>4483</v>
      </c>
      <c r="C117">
        <v>39025</v>
      </c>
      <c r="D117" s="9">
        <v>0.10303852165119058</v>
      </c>
      <c r="E117">
        <v>45631</v>
      </c>
      <c r="F117">
        <v>364036</v>
      </c>
      <c r="G117" s="9">
        <v>0.1113855887830848</v>
      </c>
      <c r="H117" s="5">
        <v>1.06979624329198E-7</v>
      </c>
      <c r="I117" s="6">
        <v>0.91648019770025402</v>
      </c>
      <c r="J117" s="6" t="s">
        <v>11</v>
      </c>
    </row>
    <row r="118" spans="1:10" x14ac:dyDescent="0.2">
      <c r="A118" t="s">
        <v>564</v>
      </c>
      <c r="B118">
        <v>4004</v>
      </c>
      <c r="C118">
        <v>39504</v>
      </c>
      <c r="D118" s="9">
        <v>9.202905212834421E-2</v>
      </c>
      <c r="E118">
        <v>40933</v>
      </c>
      <c r="F118">
        <v>368734</v>
      </c>
      <c r="G118" s="9">
        <v>9.9917738065306697E-2</v>
      </c>
      <c r="H118" s="5">
        <v>1.3429847820732599E-7</v>
      </c>
      <c r="I118" s="6">
        <v>0.91307607161915705</v>
      </c>
      <c r="J118" s="6" t="s">
        <v>106</v>
      </c>
    </row>
    <row r="119" spans="1:10" x14ac:dyDescent="0.2">
      <c r="A119" t="s">
        <v>30</v>
      </c>
      <c r="B119">
        <v>1165</v>
      </c>
      <c r="C119">
        <v>42343</v>
      </c>
      <c r="D119" s="9">
        <v>2.6776684747632621E-2</v>
      </c>
      <c r="E119">
        <v>12810</v>
      </c>
      <c r="F119">
        <v>396857</v>
      </c>
      <c r="G119" s="9">
        <v>3.126929921131065E-2</v>
      </c>
      <c r="H119" s="5">
        <v>1.6273465360328801E-7</v>
      </c>
      <c r="I119" s="6">
        <v>0.85234641806769895</v>
      </c>
      <c r="J119" s="6" t="s">
        <v>11</v>
      </c>
    </row>
    <row r="120" spans="1:10" x14ac:dyDescent="0.2">
      <c r="A120" t="s">
        <v>652</v>
      </c>
      <c r="B120">
        <v>225</v>
      </c>
      <c r="C120">
        <v>43283</v>
      </c>
      <c r="D120" s="9">
        <v>5.1714627194998624E-3</v>
      </c>
      <c r="E120">
        <v>2994</v>
      </c>
      <c r="F120">
        <v>406673</v>
      </c>
      <c r="G120" s="9">
        <v>7.308374850793449E-3</v>
      </c>
      <c r="H120" s="5">
        <v>1.6718874770548401E-7</v>
      </c>
      <c r="I120" s="6">
        <v>0.70610161487099299</v>
      </c>
      <c r="J120" s="6" t="s">
        <v>123</v>
      </c>
    </row>
    <row r="121" spans="1:10" x14ac:dyDescent="0.2">
      <c r="A121" t="s">
        <v>612</v>
      </c>
      <c r="B121">
        <v>594</v>
      </c>
      <c r="C121">
        <v>42914</v>
      </c>
      <c r="D121" s="9">
        <v>1.3652661579479636E-2</v>
      </c>
      <c r="E121">
        <v>6941</v>
      </c>
      <c r="F121">
        <v>402726</v>
      </c>
      <c r="G121" s="9">
        <v>1.6943029338462704E-2</v>
      </c>
      <c r="H121" s="5">
        <v>1.71163154434429E-7</v>
      </c>
      <c r="I121" s="6">
        <v>0.80313936438176103</v>
      </c>
      <c r="J121" s="6" t="s">
        <v>120</v>
      </c>
    </row>
    <row r="122" spans="1:10" x14ac:dyDescent="0.2">
      <c r="A122" t="s">
        <v>39</v>
      </c>
      <c r="B122">
        <v>701</v>
      </c>
      <c r="C122">
        <v>42807</v>
      </c>
      <c r="D122" s="9">
        <v>1.6111979406086236E-2</v>
      </c>
      <c r="E122">
        <v>8035</v>
      </c>
      <c r="F122">
        <v>401632</v>
      </c>
      <c r="G122" s="9">
        <v>1.96134909572897E-2</v>
      </c>
      <c r="H122" s="5">
        <v>2.5288219883659602E-7</v>
      </c>
      <c r="I122" s="6">
        <v>0.81852157188984398</v>
      </c>
      <c r="J122" s="6" t="s">
        <v>33</v>
      </c>
    </row>
    <row r="123" spans="1:10" x14ac:dyDescent="0.2">
      <c r="A123" t="s">
        <v>604</v>
      </c>
      <c r="B123">
        <v>742</v>
      </c>
      <c r="C123">
        <v>42766</v>
      </c>
      <c r="D123" s="9">
        <v>1.705433483497288E-2</v>
      </c>
      <c r="E123">
        <v>8458</v>
      </c>
      <c r="F123">
        <v>401209</v>
      </c>
      <c r="G123" s="9">
        <v>2.0646036903143285E-2</v>
      </c>
      <c r="H123" s="5">
        <v>2.5828769375993002E-7</v>
      </c>
      <c r="I123" s="6">
        <v>0.82298733229051002</v>
      </c>
      <c r="J123" s="6" t="s">
        <v>123</v>
      </c>
    </row>
    <row r="124" spans="1:10" x14ac:dyDescent="0.2">
      <c r="A124" t="s">
        <v>614</v>
      </c>
      <c r="B124">
        <v>555</v>
      </c>
      <c r="C124">
        <v>42953</v>
      </c>
      <c r="D124" s="9">
        <v>1.275627470809966E-2</v>
      </c>
      <c r="E124">
        <v>6512</v>
      </c>
      <c r="F124">
        <v>403155</v>
      </c>
      <c r="G124" s="9">
        <v>1.5895837350823963E-2</v>
      </c>
      <c r="H124" s="5">
        <v>2.5858212865774302E-7</v>
      </c>
      <c r="I124" s="6">
        <v>0.79996860824914195</v>
      </c>
      <c r="J124" s="6" t="s">
        <v>151</v>
      </c>
    </row>
    <row r="125" spans="1:10" x14ac:dyDescent="0.2">
      <c r="A125" t="s">
        <v>607</v>
      </c>
      <c r="B125">
        <v>667</v>
      </c>
      <c r="C125">
        <v>42841</v>
      </c>
      <c r="D125" s="9">
        <v>1.5330513928472924E-2</v>
      </c>
      <c r="E125">
        <v>7678</v>
      </c>
      <c r="F125">
        <v>401989</v>
      </c>
      <c r="G125" s="9">
        <v>1.8742051471072847E-2</v>
      </c>
      <c r="H125" s="5">
        <v>2.7281729665410999E-7</v>
      </c>
      <c r="I125" s="6">
        <v>0.815110501061038</v>
      </c>
      <c r="J125" s="6" t="s">
        <v>7</v>
      </c>
    </row>
    <row r="126" spans="1:10" x14ac:dyDescent="0.2">
      <c r="A126" t="s">
        <v>660</v>
      </c>
      <c r="B126">
        <v>163</v>
      </c>
      <c r="C126">
        <v>43345</v>
      </c>
      <c r="D126" s="9">
        <v>3.7464374367932336E-3</v>
      </c>
      <c r="E126">
        <v>2279</v>
      </c>
      <c r="F126">
        <v>407388</v>
      </c>
      <c r="G126" s="9">
        <v>5.5630548713955482E-3</v>
      </c>
      <c r="H126" s="5">
        <v>2.7356910113946101E-7</v>
      </c>
      <c r="I126" s="6">
        <v>0.67223062628776298</v>
      </c>
      <c r="J126" s="6" t="s">
        <v>7</v>
      </c>
    </row>
    <row r="127" spans="1:10" x14ac:dyDescent="0.2">
      <c r="A127" t="s">
        <v>558</v>
      </c>
      <c r="B127">
        <v>7815</v>
      </c>
      <c r="C127">
        <v>35693</v>
      </c>
      <c r="D127" s="9">
        <v>0.17962213845729522</v>
      </c>
      <c r="E127">
        <v>77716</v>
      </c>
      <c r="F127">
        <v>331951</v>
      </c>
      <c r="G127" s="9">
        <v>0.189705297229213</v>
      </c>
      <c r="H127" s="5">
        <v>2.8153818726020302E-7</v>
      </c>
      <c r="I127" s="6">
        <v>0.93521670452644201</v>
      </c>
      <c r="J127" s="6" t="s">
        <v>157</v>
      </c>
    </row>
    <row r="128" spans="1:10" x14ac:dyDescent="0.2">
      <c r="A128" t="s">
        <v>552</v>
      </c>
      <c r="B128">
        <v>9868</v>
      </c>
      <c r="C128">
        <v>33640</v>
      </c>
      <c r="D128" s="9">
        <v>0.22680886273788728</v>
      </c>
      <c r="E128">
        <v>97327</v>
      </c>
      <c r="F128">
        <v>312340</v>
      </c>
      <c r="G128" s="9">
        <v>0.23757588480399935</v>
      </c>
      <c r="H128" s="5">
        <v>4.5815428126312801E-7</v>
      </c>
      <c r="I128" s="6">
        <v>0.94138582544551397</v>
      </c>
      <c r="J128" s="6" t="s">
        <v>120</v>
      </c>
    </row>
    <row r="129" spans="1:10" x14ac:dyDescent="0.2">
      <c r="A129" t="s">
        <v>685</v>
      </c>
      <c r="B129">
        <v>46</v>
      </c>
      <c r="C129">
        <v>43462</v>
      </c>
      <c r="D129" s="9">
        <v>1.0572768226533051E-3</v>
      </c>
      <c r="E129">
        <v>868</v>
      </c>
      <c r="F129">
        <v>408799</v>
      </c>
      <c r="G129" s="9">
        <v>2.11879404491941E-3</v>
      </c>
      <c r="H129" s="5">
        <v>4.9177559065627495E-7</v>
      </c>
      <c r="I129" s="6">
        <v>0.498469836866547</v>
      </c>
      <c r="J129" s="6" t="s">
        <v>7</v>
      </c>
    </row>
    <row r="130" spans="1:10" x14ac:dyDescent="0.2">
      <c r="A130" t="s">
        <v>155</v>
      </c>
      <c r="B130">
        <v>624</v>
      </c>
      <c r="C130">
        <v>42884</v>
      </c>
      <c r="D130" s="9">
        <v>1.4342189942079617E-2</v>
      </c>
      <c r="E130">
        <v>7194</v>
      </c>
      <c r="F130">
        <v>402473</v>
      </c>
      <c r="G130" s="9">
        <v>1.7560604100403499E-2</v>
      </c>
      <c r="H130" s="5">
        <v>5.7643380227950299E-7</v>
      </c>
      <c r="I130" s="6">
        <v>0.81402921188363098</v>
      </c>
      <c r="J130" s="6" t="s">
        <v>151</v>
      </c>
    </row>
    <row r="131" spans="1:10" x14ac:dyDescent="0.2">
      <c r="A131" t="s">
        <v>586</v>
      </c>
      <c r="B131">
        <v>1133</v>
      </c>
      <c r="C131">
        <v>42375</v>
      </c>
      <c r="D131" s="9">
        <v>2.6041187827525972E-2</v>
      </c>
      <c r="E131">
        <v>12372</v>
      </c>
      <c r="F131">
        <v>397295</v>
      </c>
      <c r="G131" s="9">
        <v>3.0200138160994174E-2</v>
      </c>
      <c r="H131" s="5">
        <v>8.4628704459340604E-7</v>
      </c>
      <c r="I131" s="6">
        <v>0.85858159039134296</v>
      </c>
      <c r="J131" s="6" t="s">
        <v>7</v>
      </c>
    </row>
    <row r="132" spans="1:10" x14ac:dyDescent="0.2">
      <c r="A132" t="s">
        <v>557</v>
      </c>
      <c r="B132">
        <v>7147</v>
      </c>
      <c r="C132">
        <v>36361</v>
      </c>
      <c r="D132" s="9">
        <v>0.16426864025006896</v>
      </c>
      <c r="E132">
        <v>71107</v>
      </c>
      <c r="F132">
        <v>338560</v>
      </c>
      <c r="G132" s="9">
        <v>0.17357268220286232</v>
      </c>
      <c r="H132" s="5">
        <v>9.43855662646448E-7</v>
      </c>
      <c r="I132" s="6">
        <v>0.93587670362157105</v>
      </c>
      <c r="J132" s="6" t="s">
        <v>106</v>
      </c>
    </row>
    <row r="133" spans="1:10" x14ac:dyDescent="0.2">
      <c r="A133" t="s">
        <v>686</v>
      </c>
      <c r="B133">
        <v>42</v>
      </c>
      <c r="C133">
        <v>43466</v>
      </c>
      <c r="D133" s="9">
        <v>9.6533970763997424E-4</v>
      </c>
      <c r="E133">
        <v>800</v>
      </c>
      <c r="F133">
        <v>408867</v>
      </c>
      <c r="G133" s="9">
        <v>1.952805571354295E-3</v>
      </c>
      <c r="H133" s="5">
        <v>1.03338645032492E-6</v>
      </c>
      <c r="I133" s="6">
        <v>0.49384692382844098</v>
      </c>
      <c r="J133" s="6" t="s">
        <v>7</v>
      </c>
    </row>
    <row r="134" spans="1:10" x14ac:dyDescent="0.2">
      <c r="A134" t="s">
        <v>687</v>
      </c>
      <c r="B134">
        <v>42</v>
      </c>
      <c r="C134">
        <v>43466</v>
      </c>
      <c r="D134" s="9">
        <v>9.6533970763997424E-4</v>
      </c>
      <c r="E134">
        <v>802</v>
      </c>
      <c r="F134">
        <v>408865</v>
      </c>
      <c r="G134" s="9">
        <v>1.9576875852826809E-3</v>
      </c>
      <c r="H134" s="5">
        <v>1.0477209723930301E-6</v>
      </c>
      <c r="I134" s="6">
        <v>0.49261297774275897</v>
      </c>
      <c r="J134" s="6" t="s">
        <v>120</v>
      </c>
    </row>
    <row r="135" spans="1:10" x14ac:dyDescent="0.2">
      <c r="A135" t="s">
        <v>662</v>
      </c>
      <c r="B135">
        <v>132</v>
      </c>
      <c r="C135">
        <v>43376</v>
      </c>
      <c r="D135" s="9">
        <v>3.0339247954399191E-3</v>
      </c>
      <c r="E135">
        <v>1883</v>
      </c>
      <c r="F135">
        <v>407784</v>
      </c>
      <c r="G135" s="9">
        <v>4.5964161135751717E-3</v>
      </c>
      <c r="H135" s="5">
        <v>1.1654862565261301E-6</v>
      </c>
      <c r="I135" s="6">
        <v>0.65903628857923102</v>
      </c>
      <c r="J135" s="6" t="s">
        <v>7</v>
      </c>
    </row>
    <row r="136" spans="1:10" x14ac:dyDescent="0.2">
      <c r="A136" t="s">
        <v>699</v>
      </c>
      <c r="B136">
        <v>14</v>
      </c>
      <c r="C136">
        <v>43494</v>
      </c>
      <c r="D136" s="9">
        <v>3.2177990254665808E-4</v>
      </c>
      <c r="E136">
        <v>407</v>
      </c>
      <c r="F136">
        <v>409260</v>
      </c>
      <c r="G136" s="9">
        <v>9.9348983442649769E-4</v>
      </c>
      <c r="H136" s="5">
        <v>1.2018153469140001E-6</v>
      </c>
      <c r="I136" s="6">
        <v>0.32367129820128598</v>
      </c>
      <c r="J136" s="6" t="s">
        <v>704</v>
      </c>
    </row>
    <row r="137" spans="1:10" x14ac:dyDescent="0.2">
      <c r="A137" t="s">
        <v>646</v>
      </c>
      <c r="B137">
        <v>252</v>
      </c>
      <c r="C137">
        <v>43256</v>
      </c>
      <c r="D137" s="9">
        <v>5.7920382458398452E-3</v>
      </c>
      <c r="E137">
        <v>3217</v>
      </c>
      <c r="F137">
        <v>406450</v>
      </c>
      <c r="G137" s="9">
        <v>7.8527194038084582E-3</v>
      </c>
      <c r="H137" s="5">
        <v>1.31639223553162E-6</v>
      </c>
      <c r="I137" s="6">
        <v>0.73607462870850704</v>
      </c>
      <c r="J137" s="6" t="s">
        <v>137</v>
      </c>
    </row>
    <row r="138" spans="1:10" x14ac:dyDescent="0.2">
      <c r="A138" t="s">
        <v>629</v>
      </c>
      <c r="B138">
        <v>374</v>
      </c>
      <c r="C138">
        <v>43134</v>
      </c>
      <c r="D138" s="9">
        <v>8.5961202537464376E-3</v>
      </c>
      <c r="E138">
        <v>4521</v>
      </c>
      <c r="F138">
        <v>405146</v>
      </c>
      <c r="G138" s="9">
        <v>1.103579248511596E-2</v>
      </c>
      <c r="H138" s="5">
        <v>1.5179670816867301E-6</v>
      </c>
      <c r="I138" s="6">
        <v>0.77704072060243101</v>
      </c>
      <c r="J138" s="6" t="s">
        <v>137</v>
      </c>
    </row>
    <row r="139" spans="1:10" x14ac:dyDescent="0.2">
      <c r="A139" t="s">
        <v>589</v>
      </c>
      <c r="B139">
        <v>894</v>
      </c>
      <c r="C139">
        <v>42614</v>
      </c>
      <c r="D139" s="9">
        <v>2.0547945205479451E-2</v>
      </c>
      <c r="E139">
        <v>9904</v>
      </c>
      <c r="F139">
        <v>399763</v>
      </c>
      <c r="G139" s="9">
        <v>2.4175732973366174E-2</v>
      </c>
      <c r="H139" s="5">
        <v>1.618462070591E-6</v>
      </c>
      <c r="I139" s="6">
        <v>0.84676884340848402</v>
      </c>
      <c r="J139" s="6" t="s">
        <v>2</v>
      </c>
    </row>
    <row r="140" spans="1:10" x14ac:dyDescent="0.2">
      <c r="A140" t="s">
        <v>581</v>
      </c>
      <c r="B140">
        <v>1555</v>
      </c>
      <c r="C140">
        <v>41953</v>
      </c>
      <c r="D140" s="9">
        <v>3.574055346143238E-2</v>
      </c>
      <c r="E140">
        <v>16543</v>
      </c>
      <c r="F140">
        <v>393124</v>
      </c>
      <c r="G140" s="9">
        <v>4.0381578208642632E-2</v>
      </c>
      <c r="H140" s="5">
        <v>2.0101843442967599E-6</v>
      </c>
      <c r="I140" s="6">
        <v>0.88079008674961501</v>
      </c>
      <c r="J140" s="6" t="s">
        <v>11</v>
      </c>
    </row>
    <row r="141" spans="1:10" x14ac:dyDescent="0.2">
      <c r="A141" t="s">
        <v>626</v>
      </c>
      <c r="B141">
        <v>370</v>
      </c>
      <c r="C141">
        <v>43138</v>
      </c>
      <c r="D141" s="9">
        <v>8.5041831387331068E-3</v>
      </c>
      <c r="E141">
        <v>4460</v>
      </c>
      <c r="F141">
        <v>405207</v>
      </c>
      <c r="G141" s="9">
        <v>1.0886891060300195E-2</v>
      </c>
      <c r="H141" s="5">
        <v>2.3780782591721998E-6</v>
      </c>
      <c r="I141" s="6">
        <v>0.77928974742305601</v>
      </c>
      <c r="J141" s="6" t="s">
        <v>151</v>
      </c>
    </row>
    <row r="142" spans="1:10" x14ac:dyDescent="0.2">
      <c r="A142" t="s">
        <v>577</v>
      </c>
      <c r="B142">
        <v>1778</v>
      </c>
      <c r="C142">
        <v>41730</v>
      </c>
      <c r="D142" s="9">
        <v>4.0866047623425578E-2</v>
      </c>
      <c r="E142">
        <v>18738</v>
      </c>
      <c r="F142">
        <v>390929</v>
      </c>
      <c r="G142" s="9">
        <v>4.5739588495045974E-2</v>
      </c>
      <c r="H142" s="5">
        <v>2.5260370577003299E-6</v>
      </c>
      <c r="I142" s="6">
        <v>0.88889035391024296</v>
      </c>
      <c r="J142" s="6" t="s">
        <v>120</v>
      </c>
    </row>
    <row r="143" spans="1:10" x14ac:dyDescent="0.2">
      <c r="A143" t="s">
        <v>555</v>
      </c>
      <c r="B143">
        <v>6618</v>
      </c>
      <c r="C143">
        <v>36890</v>
      </c>
      <c r="D143" s="9">
        <v>0.15210995678955594</v>
      </c>
      <c r="E143">
        <v>65793</v>
      </c>
      <c r="F143">
        <v>343874</v>
      </c>
      <c r="G143" s="9">
        <v>0.16060117119514142</v>
      </c>
      <c r="H143" s="5">
        <v>3.8882885844918303E-6</v>
      </c>
      <c r="I143" s="6">
        <v>0.93766780301728503</v>
      </c>
      <c r="J143" s="6" t="s">
        <v>120</v>
      </c>
    </row>
    <row r="144" spans="1:10" x14ac:dyDescent="0.2">
      <c r="A144" t="s">
        <v>162</v>
      </c>
      <c r="B144">
        <v>2036</v>
      </c>
      <c r="C144">
        <v>41472</v>
      </c>
      <c r="D144" s="9">
        <v>4.6795991541785417E-2</v>
      </c>
      <c r="E144">
        <v>21245</v>
      </c>
      <c r="F144">
        <v>388422</v>
      </c>
      <c r="G144" s="9">
        <v>5.1859192954277496E-2</v>
      </c>
      <c r="H144" s="5">
        <v>4.3917067911595797E-6</v>
      </c>
      <c r="I144" s="6">
        <v>0.89755388303903405</v>
      </c>
      <c r="J144" s="6" t="s">
        <v>157</v>
      </c>
    </row>
    <row r="145" spans="1:10" x14ac:dyDescent="0.2">
      <c r="A145" t="s">
        <v>637</v>
      </c>
      <c r="B145">
        <v>288</v>
      </c>
      <c r="C145">
        <v>43220</v>
      </c>
      <c r="D145" s="9">
        <v>6.6194722809598235E-3</v>
      </c>
      <c r="E145">
        <v>3555</v>
      </c>
      <c r="F145">
        <v>406112</v>
      </c>
      <c r="G145" s="9">
        <v>8.6777797577056483E-3</v>
      </c>
      <c r="H145" s="5">
        <v>4.8944547276842003E-6</v>
      </c>
      <c r="I145" s="6">
        <v>0.76125114996662002</v>
      </c>
      <c r="J145" s="6" t="s">
        <v>179</v>
      </c>
    </row>
    <row r="146" spans="1:10" x14ac:dyDescent="0.2">
      <c r="A146" t="s">
        <v>580</v>
      </c>
      <c r="B146">
        <v>1446</v>
      </c>
      <c r="C146">
        <v>42062</v>
      </c>
      <c r="D146" s="9">
        <v>3.3235267077319115E-2</v>
      </c>
      <c r="E146">
        <v>15374</v>
      </c>
      <c r="F146">
        <v>394293</v>
      </c>
      <c r="G146" s="9">
        <v>3.7528041067501162E-2</v>
      </c>
      <c r="H146" s="5">
        <v>5.0687055485513597E-6</v>
      </c>
      <c r="I146" s="6">
        <v>0.88165965775301902</v>
      </c>
      <c r="J146" s="6" t="s">
        <v>123</v>
      </c>
    </row>
    <row r="147" spans="1:10" x14ac:dyDescent="0.2">
      <c r="A147" t="s">
        <v>592</v>
      </c>
      <c r="B147">
        <v>760</v>
      </c>
      <c r="C147">
        <v>42748</v>
      </c>
      <c r="D147" s="9">
        <v>1.7468051852532869E-2</v>
      </c>
      <c r="E147">
        <v>8458</v>
      </c>
      <c r="F147">
        <v>401209</v>
      </c>
      <c r="G147" s="9">
        <v>2.0646036903143285E-2</v>
      </c>
      <c r="H147" s="5">
        <v>5.6668288322841297E-6</v>
      </c>
      <c r="I147" s="6">
        <v>0.84331291384194595</v>
      </c>
      <c r="J147" s="6" t="s">
        <v>87</v>
      </c>
    </row>
    <row r="148" spans="1:10" x14ac:dyDescent="0.2">
      <c r="A148" t="s">
        <v>595</v>
      </c>
      <c r="B148">
        <v>717</v>
      </c>
      <c r="C148">
        <v>42791</v>
      </c>
      <c r="D148" s="9">
        <v>1.6479727866139559E-2</v>
      </c>
      <c r="E148">
        <v>8017</v>
      </c>
      <c r="F148">
        <v>401650</v>
      </c>
      <c r="G148" s="9">
        <v>1.956955283193423E-2</v>
      </c>
      <c r="H148" s="5">
        <v>5.8513551903818703E-6</v>
      </c>
      <c r="I148" s="6">
        <v>0.83944117144930996</v>
      </c>
      <c r="J148" s="6" t="s">
        <v>7</v>
      </c>
    </row>
    <row r="149" spans="1:10" x14ac:dyDescent="0.2">
      <c r="A149" t="s">
        <v>585</v>
      </c>
      <c r="B149">
        <v>1043</v>
      </c>
      <c r="C149">
        <v>42465</v>
      </c>
      <c r="D149" s="9">
        <v>2.3972602739726026E-2</v>
      </c>
      <c r="E149">
        <v>11320</v>
      </c>
      <c r="F149">
        <v>398347</v>
      </c>
      <c r="G149" s="9">
        <v>2.7632198834663276E-2</v>
      </c>
      <c r="H149" s="5">
        <v>6.1672806902659102E-6</v>
      </c>
      <c r="I149" s="6">
        <v>0.86428680376274603</v>
      </c>
      <c r="J149" s="6" t="s">
        <v>7</v>
      </c>
    </row>
    <row r="150" spans="1:10" x14ac:dyDescent="0.2">
      <c r="A150" t="s">
        <v>640</v>
      </c>
      <c r="B150">
        <v>257</v>
      </c>
      <c r="C150">
        <v>43251</v>
      </c>
      <c r="D150" s="9">
        <v>5.9069596396065091E-3</v>
      </c>
      <c r="E150">
        <v>3210</v>
      </c>
      <c r="F150">
        <v>406457</v>
      </c>
      <c r="G150" s="9">
        <v>7.8356323550591092E-3</v>
      </c>
      <c r="H150" s="5">
        <v>6.2187836737760999E-6</v>
      </c>
      <c r="I150" s="6">
        <v>0.75241933438845199</v>
      </c>
      <c r="J150" s="6" t="s">
        <v>7</v>
      </c>
    </row>
    <row r="151" spans="1:10" x14ac:dyDescent="0.2">
      <c r="A151" t="s">
        <v>576</v>
      </c>
      <c r="B151">
        <v>1674</v>
      </c>
      <c r="C151">
        <v>41834</v>
      </c>
      <c r="D151" s="9">
        <v>3.8475682633078975E-2</v>
      </c>
      <c r="E151">
        <v>17625</v>
      </c>
      <c r="F151">
        <v>392042</v>
      </c>
      <c r="G151" s="9">
        <v>4.302274774389931E-2</v>
      </c>
      <c r="H151" s="5">
        <v>6.5310774923259799E-6</v>
      </c>
      <c r="I151" s="6">
        <v>0.89006218576176299</v>
      </c>
      <c r="J151" s="6" t="s">
        <v>87</v>
      </c>
    </row>
    <row r="152" spans="1:10" x14ac:dyDescent="0.2">
      <c r="A152" t="s">
        <v>627</v>
      </c>
      <c r="B152">
        <v>333</v>
      </c>
      <c r="C152">
        <v>43175</v>
      </c>
      <c r="D152" s="9">
        <v>7.6537648248597963E-3</v>
      </c>
      <c r="E152">
        <v>4019</v>
      </c>
      <c r="F152">
        <v>405648</v>
      </c>
      <c r="G152" s="9">
        <v>9.8104069890911395E-3</v>
      </c>
      <c r="H152" s="5">
        <v>6.7392339792618699E-6</v>
      </c>
      <c r="I152" s="6">
        <v>0.77850011189460899</v>
      </c>
      <c r="J152" s="6" t="s">
        <v>123</v>
      </c>
    </row>
    <row r="153" spans="1:10" x14ac:dyDescent="0.2">
      <c r="A153" t="s">
        <v>613</v>
      </c>
      <c r="B153">
        <v>425</v>
      </c>
      <c r="C153">
        <v>43083</v>
      </c>
      <c r="D153" s="9">
        <v>9.7683184701664056E-3</v>
      </c>
      <c r="E153">
        <v>4981</v>
      </c>
      <c r="F153">
        <v>404686</v>
      </c>
      <c r="G153" s="9">
        <v>1.215865568864468E-2</v>
      </c>
      <c r="H153" s="5">
        <v>8.1239356625568702E-6</v>
      </c>
      <c r="I153" s="6">
        <v>0.80143573143451496</v>
      </c>
      <c r="J153" s="6" t="s">
        <v>174</v>
      </c>
    </row>
    <row r="154" spans="1:10" x14ac:dyDescent="0.2">
      <c r="A154" t="s">
        <v>634</v>
      </c>
      <c r="B154">
        <v>292</v>
      </c>
      <c r="C154">
        <v>43216</v>
      </c>
      <c r="D154" s="9">
        <v>6.7114093959731542E-3</v>
      </c>
      <c r="E154">
        <v>3573</v>
      </c>
      <c r="F154">
        <v>406094</v>
      </c>
      <c r="G154" s="9">
        <v>8.7217178830611211E-3</v>
      </c>
      <c r="H154" s="5">
        <v>8.7404633151843301E-6</v>
      </c>
      <c r="I154" s="6">
        <v>0.76797409100255198</v>
      </c>
      <c r="J154" s="6" t="s">
        <v>157</v>
      </c>
    </row>
    <row r="155" spans="1:10" x14ac:dyDescent="0.2">
      <c r="A155" t="s">
        <v>559</v>
      </c>
      <c r="B155">
        <v>3243</v>
      </c>
      <c r="C155">
        <v>40265</v>
      </c>
      <c r="D155" s="9">
        <v>7.4538015997058019E-2</v>
      </c>
      <c r="E155">
        <v>33004</v>
      </c>
      <c r="F155">
        <v>376663</v>
      </c>
      <c r="G155" s="9">
        <v>8.056299384622144E-2</v>
      </c>
      <c r="H155" s="5">
        <v>9.2610200357580901E-6</v>
      </c>
      <c r="I155" s="6">
        <v>0.91917068881553199</v>
      </c>
      <c r="J155" s="6" t="s">
        <v>87</v>
      </c>
    </row>
    <row r="156" spans="1:10" x14ac:dyDescent="0.2">
      <c r="A156" t="s">
        <v>611</v>
      </c>
      <c r="B156">
        <v>426</v>
      </c>
      <c r="C156">
        <v>43082</v>
      </c>
      <c r="D156" s="9">
        <v>9.7913027489197387E-3</v>
      </c>
      <c r="E156">
        <v>4981</v>
      </c>
      <c r="F156">
        <v>404686</v>
      </c>
      <c r="G156" s="9">
        <v>1.215865568864468E-2</v>
      </c>
      <c r="H156" s="5">
        <v>1.00991677463493E-5</v>
      </c>
      <c r="I156" s="6">
        <v>0.80334062418354302</v>
      </c>
      <c r="J156" s="6" t="s">
        <v>7</v>
      </c>
    </row>
    <row r="157" spans="1:10" x14ac:dyDescent="0.2">
      <c r="A157" t="s">
        <v>567</v>
      </c>
      <c r="B157">
        <v>2387</v>
      </c>
      <c r="C157">
        <v>41121</v>
      </c>
      <c r="D157" s="9">
        <v>5.4863473384205205E-2</v>
      </c>
      <c r="E157">
        <v>24611</v>
      </c>
      <c r="F157">
        <v>385056</v>
      </c>
      <c r="G157" s="9">
        <v>6.0075622395750698E-2</v>
      </c>
      <c r="H157" s="5">
        <v>1.08386980834579E-5</v>
      </c>
      <c r="I157" s="6">
        <v>0.90818577516419896</v>
      </c>
      <c r="J157" s="6" t="s">
        <v>11</v>
      </c>
    </row>
    <row r="158" spans="1:10" x14ac:dyDescent="0.2">
      <c r="A158" t="s">
        <v>554</v>
      </c>
      <c r="B158">
        <v>6400</v>
      </c>
      <c r="C158">
        <v>37108</v>
      </c>
      <c r="D158" s="9">
        <v>0.14709938402132941</v>
      </c>
      <c r="E158">
        <v>63523</v>
      </c>
      <c r="F158">
        <v>346144</v>
      </c>
      <c r="G158" s="9">
        <v>0.1550600853864236</v>
      </c>
      <c r="H158" s="5">
        <v>1.1322631372166099E-5</v>
      </c>
      <c r="I158" s="6">
        <v>0.93983494010526003</v>
      </c>
      <c r="J158" s="6" t="s">
        <v>157</v>
      </c>
    </row>
    <row r="159" spans="1:10" x14ac:dyDescent="0.2">
      <c r="A159" t="s">
        <v>601</v>
      </c>
      <c r="B159">
        <v>575</v>
      </c>
      <c r="C159">
        <v>42933</v>
      </c>
      <c r="D159" s="9">
        <v>1.3215960283166314E-2</v>
      </c>
      <c r="E159">
        <v>6511</v>
      </c>
      <c r="F159">
        <v>403156</v>
      </c>
      <c r="G159" s="9">
        <v>1.5893396343859768E-2</v>
      </c>
      <c r="H159" s="5">
        <v>1.35332467173004E-5</v>
      </c>
      <c r="I159" s="6">
        <v>0.82925693434231595</v>
      </c>
      <c r="J159" s="6" t="s">
        <v>87</v>
      </c>
    </row>
    <row r="160" spans="1:10" x14ac:dyDescent="0.2">
      <c r="A160" t="s">
        <v>610</v>
      </c>
      <c r="B160">
        <v>433</v>
      </c>
      <c r="C160">
        <v>43075</v>
      </c>
      <c r="D160" s="9">
        <v>9.9521927001930688E-3</v>
      </c>
      <c r="E160">
        <v>5035</v>
      </c>
      <c r="F160">
        <v>404632</v>
      </c>
      <c r="G160" s="9">
        <v>1.2290470064711095E-2</v>
      </c>
      <c r="H160" s="5">
        <v>1.40169797081845E-5</v>
      </c>
      <c r="I160" s="6">
        <v>0.80780831236157402</v>
      </c>
      <c r="J160" s="6" t="s">
        <v>11</v>
      </c>
    </row>
    <row r="161" spans="1:10" x14ac:dyDescent="0.2">
      <c r="A161" t="s">
        <v>591</v>
      </c>
      <c r="B161">
        <v>712</v>
      </c>
      <c r="C161">
        <v>42796</v>
      </c>
      <c r="D161" s="9">
        <v>1.6364806472372897E-2</v>
      </c>
      <c r="E161">
        <v>7911</v>
      </c>
      <c r="F161">
        <v>401756</v>
      </c>
      <c r="G161" s="9">
        <v>1.9310806093729784E-2</v>
      </c>
      <c r="H161" s="5">
        <v>1.43386068746139E-5</v>
      </c>
      <c r="I161" s="6">
        <v>0.84488245257183703</v>
      </c>
      <c r="J161" s="6" t="s">
        <v>87</v>
      </c>
    </row>
    <row r="162" spans="1:10" x14ac:dyDescent="0.2">
      <c r="A162" t="s">
        <v>606</v>
      </c>
      <c r="B162">
        <v>500</v>
      </c>
      <c r="C162">
        <v>43008</v>
      </c>
      <c r="D162" s="9">
        <v>1.149213937666636E-2</v>
      </c>
      <c r="E162">
        <v>5731</v>
      </c>
      <c r="F162">
        <v>403936</v>
      </c>
      <c r="G162" s="9">
        <v>1.3989410911789331E-2</v>
      </c>
      <c r="H162" s="5">
        <v>1.47283207187552E-5</v>
      </c>
      <c r="I162" s="6">
        <v>0.81938698297754897</v>
      </c>
      <c r="J162" s="6" t="s">
        <v>171</v>
      </c>
    </row>
    <row r="163" spans="1:10" x14ac:dyDescent="0.2">
      <c r="A163" t="s">
        <v>579</v>
      </c>
      <c r="B163">
        <v>1487</v>
      </c>
      <c r="C163">
        <v>42021</v>
      </c>
      <c r="D163" s="9">
        <v>3.4177622506205756E-2</v>
      </c>
      <c r="E163">
        <v>15690</v>
      </c>
      <c r="F163">
        <v>393977</v>
      </c>
      <c r="G163" s="9">
        <v>3.829939926818611E-2</v>
      </c>
      <c r="H163" s="5">
        <v>1.48334449069139E-5</v>
      </c>
      <c r="I163" s="6">
        <v>0.88855403885022499</v>
      </c>
      <c r="J163" s="6" t="s">
        <v>11</v>
      </c>
    </row>
    <row r="164" spans="1:10" x14ac:dyDescent="0.2">
      <c r="A164" t="s">
        <v>609</v>
      </c>
      <c r="B164">
        <v>425</v>
      </c>
      <c r="C164">
        <v>43083</v>
      </c>
      <c r="D164" s="9">
        <v>9.7683184701664056E-3</v>
      </c>
      <c r="E164">
        <v>4935</v>
      </c>
      <c r="F164">
        <v>404732</v>
      </c>
      <c r="G164" s="9">
        <v>1.2046369368291808E-2</v>
      </c>
      <c r="H164" s="5">
        <v>1.9539871684280899E-5</v>
      </c>
      <c r="I164" s="6">
        <v>0.80900009957862296</v>
      </c>
      <c r="J164" s="6" t="s">
        <v>7</v>
      </c>
    </row>
    <row r="165" spans="1:10" x14ac:dyDescent="0.2">
      <c r="A165" t="s">
        <v>681</v>
      </c>
      <c r="B165">
        <v>47</v>
      </c>
      <c r="C165">
        <v>43461</v>
      </c>
      <c r="D165" s="9">
        <v>1.0802611014066378E-3</v>
      </c>
      <c r="E165">
        <v>805</v>
      </c>
      <c r="F165">
        <v>408862</v>
      </c>
      <c r="G165" s="9">
        <v>1.9650106061752594E-3</v>
      </c>
      <c r="H165" s="5">
        <v>1.9701596551348701E-5</v>
      </c>
      <c r="I165" s="6">
        <v>0.54926205200679001</v>
      </c>
      <c r="J165" s="6" t="s">
        <v>157</v>
      </c>
    </row>
    <row r="166" spans="1:10" x14ac:dyDescent="0.2">
      <c r="A166" t="s">
        <v>553</v>
      </c>
      <c r="B166">
        <v>6070</v>
      </c>
      <c r="C166">
        <v>37438</v>
      </c>
      <c r="D166" s="9">
        <v>0.1395145720327296</v>
      </c>
      <c r="E166">
        <v>60255</v>
      </c>
      <c r="F166">
        <v>349412</v>
      </c>
      <c r="G166" s="9">
        <v>0.14708287462744132</v>
      </c>
      <c r="H166" s="5">
        <v>1.9936236844938302E-5</v>
      </c>
      <c r="I166" s="6">
        <v>0.94017237326445202</v>
      </c>
      <c r="J166" s="6" t="s">
        <v>123</v>
      </c>
    </row>
    <row r="167" spans="1:10" x14ac:dyDescent="0.2">
      <c r="A167" t="s">
        <v>569</v>
      </c>
      <c r="B167">
        <v>1782</v>
      </c>
      <c r="C167">
        <v>41726</v>
      </c>
      <c r="D167" s="9">
        <v>4.095798473843891E-2</v>
      </c>
      <c r="E167">
        <v>18580</v>
      </c>
      <c r="F167">
        <v>391087</v>
      </c>
      <c r="G167" s="9">
        <v>4.5353909394703504E-2</v>
      </c>
      <c r="H167" s="5">
        <v>2.1545038017155601E-5</v>
      </c>
      <c r="I167" s="6">
        <v>0.89891884716080706</v>
      </c>
      <c r="J167" s="6" t="s">
        <v>157</v>
      </c>
    </row>
    <row r="168" spans="1:10" x14ac:dyDescent="0.2">
      <c r="A168" t="s">
        <v>648</v>
      </c>
      <c r="B168">
        <v>185</v>
      </c>
      <c r="C168">
        <v>43323</v>
      </c>
      <c r="D168" s="7">
        <v>4.2520915693665534E-3</v>
      </c>
      <c r="E168">
        <v>2378</v>
      </c>
      <c r="F168">
        <v>407289</v>
      </c>
      <c r="G168" s="7">
        <v>5.8047145608506419E-3</v>
      </c>
      <c r="H168" s="5">
        <v>2.2273391493260998E-5</v>
      </c>
      <c r="I168" s="6">
        <v>0.73140188303892895</v>
      </c>
      <c r="J168" s="6" t="s">
        <v>7</v>
      </c>
    </row>
    <row r="169" spans="1:10" ht="17" thickBot="1" x14ac:dyDescent="0.25">
      <c r="A169" s="2" t="s">
        <v>641</v>
      </c>
      <c r="B169" s="2">
        <v>214</v>
      </c>
      <c r="C169" s="2">
        <v>43294</v>
      </c>
      <c r="D169" s="23">
        <v>4.9186356532132025E-3</v>
      </c>
      <c r="E169" s="2">
        <v>2689</v>
      </c>
      <c r="F169" s="2">
        <v>406978</v>
      </c>
      <c r="G169" s="23">
        <v>6.5638677267146244E-3</v>
      </c>
      <c r="H169" s="42">
        <v>2.57976530650523E-5</v>
      </c>
      <c r="I169" s="43">
        <v>0.74813446894306301</v>
      </c>
      <c r="J169" s="43" t="s">
        <v>151</v>
      </c>
    </row>
    <row r="170" spans="1:10" x14ac:dyDescent="0.2">
      <c r="A170" s="3" t="s">
        <v>808</v>
      </c>
    </row>
    <row r="171" spans="1:10" x14ac:dyDescent="0.2">
      <c r="A171" s="3"/>
    </row>
  </sheetData>
  <mergeCells count="6">
    <mergeCell ref="J2:J3"/>
    <mergeCell ref="A2:A3"/>
    <mergeCell ref="B2:D2"/>
    <mergeCell ref="E2:G2"/>
    <mergeCell ref="H2:H3"/>
    <mergeCell ref="I2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387F-8E20-E840-9AE4-5B8A68E74E83}">
  <dimension ref="A1:K129"/>
  <sheetViews>
    <sheetView zoomScaleNormal="100" workbookViewId="0"/>
  </sheetViews>
  <sheetFormatPr baseColWidth="10" defaultRowHeight="16" x14ac:dyDescent="0.2"/>
  <cols>
    <col min="1" max="1" width="44.6640625" customWidth="1"/>
    <col min="10" max="10" width="14.1640625" style="24" customWidth="1"/>
    <col min="11" max="11" width="23" customWidth="1"/>
  </cols>
  <sheetData>
    <row r="1" spans="1:11" ht="18" customHeight="1" x14ac:dyDescent="0.2">
      <c r="J1" s="35"/>
    </row>
    <row r="2" spans="1:11" ht="18" customHeight="1" x14ac:dyDescent="0.2">
      <c r="A2" s="162" t="s">
        <v>814</v>
      </c>
      <c r="B2" s="166" t="s">
        <v>761</v>
      </c>
      <c r="C2" s="166"/>
      <c r="D2" s="166"/>
      <c r="E2" s="166" t="s">
        <v>764</v>
      </c>
      <c r="F2" s="166"/>
      <c r="G2" s="166"/>
      <c r="H2" s="167" t="s">
        <v>765</v>
      </c>
      <c r="I2" s="169" t="s">
        <v>766</v>
      </c>
      <c r="J2" s="164" t="s">
        <v>813</v>
      </c>
      <c r="K2" s="162" t="s">
        <v>812</v>
      </c>
    </row>
    <row r="3" spans="1:11" ht="19" customHeight="1" x14ac:dyDescent="0.2">
      <c r="A3" s="163"/>
      <c r="B3" s="37" t="s">
        <v>762</v>
      </c>
      <c r="C3" s="37" t="s">
        <v>763</v>
      </c>
      <c r="D3" s="37" t="s">
        <v>760</v>
      </c>
      <c r="E3" s="37" t="s">
        <v>762</v>
      </c>
      <c r="F3" s="37" t="s">
        <v>763</v>
      </c>
      <c r="G3" s="37" t="s">
        <v>760</v>
      </c>
      <c r="H3" s="168"/>
      <c r="I3" s="170"/>
      <c r="J3" s="165"/>
      <c r="K3" s="163"/>
    </row>
    <row r="4" spans="1:11" x14ac:dyDescent="0.2">
      <c r="A4" t="s">
        <v>41</v>
      </c>
      <c r="B4">
        <v>860</v>
      </c>
      <c r="C4">
        <v>534</v>
      </c>
      <c r="D4" s="19">
        <v>0.61692969870875181</v>
      </c>
      <c r="E4">
        <v>844</v>
      </c>
      <c r="F4">
        <v>11624</v>
      </c>
      <c r="G4" s="19">
        <v>6.7693294834777026E-2</v>
      </c>
      <c r="H4" s="1">
        <v>0</v>
      </c>
      <c r="I4" s="25">
        <v>22.158862725317501</v>
      </c>
      <c r="J4" s="36">
        <v>290.10000000000002</v>
      </c>
      <c r="K4" t="s">
        <v>42</v>
      </c>
    </row>
    <row r="5" spans="1:11" x14ac:dyDescent="0.2">
      <c r="A5" t="s">
        <v>52</v>
      </c>
      <c r="B5">
        <v>649</v>
      </c>
      <c r="C5">
        <v>745</v>
      </c>
      <c r="D5" s="26">
        <v>0.46556671449067433</v>
      </c>
      <c r="E5">
        <v>764</v>
      </c>
      <c r="F5">
        <v>11704</v>
      </c>
      <c r="G5" s="26">
        <v>6.1276868784087266E-2</v>
      </c>
      <c r="H5" s="11" t="s">
        <v>182</v>
      </c>
      <c r="I5" s="25">
        <v>13.340103593853099</v>
      </c>
      <c r="J5" s="36">
        <v>292.3</v>
      </c>
      <c r="K5" t="s">
        <v>42</v>
      </c>
    </row>
    <row r="6" spans="1:11" x14ac:dyDescent="0.2">
      <c r="A6" t="s">
        <v>47</v>
      </c>
      <c r="B6">
        <v>254</v>
      </c>
      <c r="C6">
        <v>1140</v>
      </c>
      <c r="D6" s="19">
        <v>0.18220946915351507</v>
      </c>
      <c r="E6">
        <v>450</v>
      </c>
      <c r="F6">
        <v>12018</v>
      </c>
      <c r="G6" s="19">
        <v>3.6092396535129932E-2</v>
      </c>
      <c r="H6" s="1">
        <v>1.10858319509851E-82</v>
      </c>
      <c r="I6" s="25">
        <v>5.9490109624945298</v>
      </c>
      <c r="J6" s="36">
        <v>290.3</v>
      </c>
      <c r="K6" t="s">
        <v>42</v>
      </c>
    </row>
    <row r="7" spans="1:11" x14ac:dyDescent="0.2">
      <c r="A7" t="s">
        <v>44</v>
      </c>
      <c r="B7">
        <v>198</v>
      </c>
      <c r="C7">
        <v>1196</v>
      </c>
      <c r="D7" s="19">
        <v>0.14203730272596843</v>
      </c>
      <c r="E7">
        <v>295</v>
      </c>
      <c r="F7">
        <v>12173</v>
      </c>
      <c r="G7" s="19">
        <v>2.366057106191851E-2</v>
      </c>
      <c r="H7" s="1">
        <v>5.1282110720015801E-73</v>
      </c>
      <c r="I7" s="25">
        <v>6.8286037764590501</v>
      </c>
      <c r="J7" s="36">
        <v>290.13</v>
      </c>
      <c r="K7" t="s">
        <v>42</v>
      </c>
    </row>
    <row r="8" spans="1:11" x14ac:dyDescent="0.2">
      <c r="A8" t="s">
        <v>60</v>
      </c>
      <c r="B8">
        <v>398</v>
      </c>
      <c r="C8">
        <v>996</v>
      </c>
      <c r="D8" s="19">
        <v>0.28550932568149212</v>
      </c>
      <c r="E8">
        <v>1341</v>
      </c>
      <c r="F8">
        <v>11127</v>
      </c>
      <c r="G8" s="19">
        <v>0.10755534167468719</v>
      </c>
      <c r="H8" s="1">
        <v>5.0432290038606303E-65</v>
      </c>
      <c r="I8" s="25">
        <v>3.3150639203021202</v>
      </c>
      <c r="J8" s="36">
        <v>296.2</v>
      </c>
      <c r="K8" t="s">
        <v>42</v>
      </c>
    </row>
    <row r="9" spans="1:11" x14ac:dyDescent="0.2">
      <c r="A9" t="s">
        <v>53</v>
      </c>
      <c r="B9">
        <v>345</v>
      </c>
      <c r="C9">
        <v>1049</v>
      </c>
      <c r="D9" s="19">
        <v>0.24748923959827834</v>
      </c>
      <c r="E9">
        <v>1211</v>
      </c>
      <c r="F9">
        <v>11257</v>
      </c>
      <c r="G9" s="19">
        <v>9.7128649342316326E-2</v>
      </c>
      <c r="H9" s="1">
        <v>1.1176723955631499E-51</v>
      </c>
      <c r="I9" s="25">
        <v>3.0567559742544002</v>
      </c>
      <c r="J9" s="36">
        <v>292.39999999999998</v>
      </c>
      <c r="K9" t="s">
        <v>42</v>
      </c>
    </row>
    <row r="10" spans="1:11" x14ac:dyDescent="0.2">
      <c r="A10" t="s">
        <v>45</v>
      </c>
      <c r="B10">
        <v>125</v>
      </c>
      <c r="C10">
        <v>1269</v>
      </c>
      <c r="D10" s="19">
        <v>8.9670014347202301E-2</v>
      </c>
      <c r="E10">
        <v>193</v>
      </c>
      <c r="F10">
        <v>12275</v>
      </c>
      <c r="G10" s="9">
        <v>1.5479627847289059E-2</v>
      </c>
      <c r="H10" s="1">
        <v>1.4273167896517399E-44</v>
      </c>
      <c r="I10" s="25">
        <v>6.2632859159239596</v>
      </c>
      <c r="J10" s="36">
        <v>290.16000000000003</v>
      </c>
      <c r="K10" t="s">
        <v>42</v>
      </c>
    </row>
    <row r="11" spans="1:11" x14ac:dyDescent="0.2">
      <c r="A11" t="s">
        <v>61</v>
      </c>
      <c r="B11">
        <v>242</v>
      </c>
      <c r="C11">
        <v>1152</v>
      </c>
      <c r="D11" s="19">
        <v>0.17360114777618366</v>
      </c>
      <c r="E11">
        <v>750</v>
      </c>
      <c r="F11">
        <v>11718</v>
      </c>
      <c r="G11" s="19">
        <v>6.0153994225216556E-2</v>
      </c>
      <c r="H11" s="1">
        <v>2.5410890403242699E-42</v>
      </c>
      <c r="I11" s="25">
        <v>3.2817115074277199</v>
      </c>
      <c r="J11" s="36">
        <v>296.22000000000003</v>
      </c>
      <c r="K11" t="s">
        <v>42</v>
      </c>
    </row>
    <row r="12" spans="1:11" x14ac:dyDescent="0.2">
      <c r="A12" t="s">
        <v>63</v>
      </c>
      <c r="B12">
        <v>287</v>
      </c>
      <c r="C12">
        <v>1107</v>
      </c>
      <c r="D12" s="19">
        <v>0.20588235294117646</v>
      </c>
      <c r="E12">
        <v>1105</v>
      </c>
      <c r="F12">
        <v>11363</v>
      </c>
      <c r="G12" s="19">
        <v>8.8626884825152394E-2</v>
      </c>
      <c r="H12" s="1">
        <v>1.10015570242346E-35</v>
      </c>
      <c r="I12" s="25">
        <v>2.6657796097819899</v>
      </c>
      <c r="J12" s="36">
        <v>300.10000000000002</v>
      </c>
      <c r="K12" t="s">
        <v>42</v>
      </c>
    </row>
    <row r="13" spans="1:11" x14ac:dyDescent="0.2">
      <c r="A13" t="s">
        <v>167</v>
      </c>
      <c r="B13">
        <v>455</v>
      </c>
      <c r="C13">
        <v>939</v>
      </c>
      <c r="D13" s="19">
        <v>0.32639885222381637</v>
      </c>
      <c r="E13">
        <v>2394</v>
      </c>
      <c r="F13">
        <v>10074</v>
      </c>
      <c r="G13" s="19">
        <v>0.19201154956689123</v>
      </c>
      <c r="H13" s="1">
        <v>4.8006978906201898E-29</v>
      </c>
      <c r="I13" s="25">
        <v>2.0389393193262202</v>
      </c>
      <c r="J13" s="36">
        <v>740.9</v>
      </c>
      <c r="K13" t="s">
        <v>157</v>
      </c>
    </row>
    <row r="14" spans="1:11" x14ac:dyDescent="0.2">
      <c r="A14" t="s">
        <v>29</v>
      </c>
      <c r="B14">
        <v>466</v>
      </c>
      <c r="C14">
        <v>928</v>
      </c>
      <c r="D14" s="19">
        <v>0.33428981348637016</v>
      </c>
      <c r="E14">
        <v>2530</v>
      </c>
      <c r="F14">
        <v>9938</v>
      </c>
      <c r="G14" s="19">
        <v>0.20291947385306383</v>
      </c>
      <c r="H14" s="1">
        <v>5.1430115072903102E-27</v>
      </c>
      <c r="I14" s="25">
        <v>1.97243842766419</v>
      </c>
      <c r="J14" s="36">
        <v>272.11</v>
      </c>
      <c r="K14" t="s">
        <v>11</v>
      </c>
    </row>
    <row r="15" spans="1:11" x14ac:dyDescent="0.2">
      <c r="A15" t="s">
        <v>103</v>
      </c>
      <c r="B15">
        <v>395</v>
      </c>
      <c r="C15">
        <v>999</v>
      </c>
      <c r="D15" s="19">
        <v>0.28335724533715928</v>
      </c>
      <c r="E15">
        <v>2046</v>
      </c>
      <c r="F15">
        <v>10422</v>
      </c>
      <c r="G15" s="19">
        <v>0.16410009624639077</v>
      </c>
      <c r="H15" s="1">
        <v>1.0769629983000801E-25</v>
      </c>
      <c r="I15" s="25">
        <v>2.01399060950241</v>
      </c>
      <c r="J15" s="36">
        <v>386.9</v>
      </c>
      <c r="K15" t="s">
        <v>87</v>
      </c>
    </row>
    <row r="16" spans="1:11" x14ac:dyDescent="0.2">
      <c r="A16" t="s">
        <v>57</v>
      </c>
      <c r="B16">
        <v>54</v>
      </c>
      <c r="C16">
        <v>1340</v>
      </c>
      <c r="D16" s="9">
        <v>3.8737446197991389E-2</v>
      </c>
      <c r="E16">
        <v>57</v>
      </c>
      <c r="F16">
        <v>12411</v>
      </c>
      <c r="G16" s="10">
        <v>4.5717035611164579E-3</v>
      </c>
      <c r="H16" s="1">
        <v>3.3026607144075098E-25</v>
      </c>
      <c r="I16" s="25">
        <v>8.7717127492387004</v>
      </c>
      <c r="J16" s="36">
        <v>295.2</v>
      </c>
      <c r="K16" t="s">
        <v>42</v>
      </c>
    </row>
    <row r="17" spans="1:11" x14ac:dyDescent="0.2">
      <c r="A17" t="s">
        <v>121</v>
      </c>
      <c r="B17">
        <v>479</v>
      </c>
      <c r="C17">
        <v>915</v>
      </c>
      <c r="D17" s="19">
        <v>0.34361549497847921</v>
      </c>
      <c r="E17">
        <v>2706</v>
      </c>
      <c r="F17">
        <v>9762</v>
      </c>
      <c r="G17" s="19">
        <v>0.21703561116458134</v>
      </c>
      <c r="H17" s="1">
        <v>1.7465128607483502E-24</v>
      </c>
      <c r="I17" s="25">
        <v>1.88852114976979</v>
      </c>
      <c r="J17" s="36">
        <v>512.79999999999995</v>
      </c>
      <c r="K17" t="s">
        <v>120</v>
      </c>
    </row>
    <row r="18" spans="1:11" x14ac:dyDescent="0.2">
      <c r="A18" t="s">
        <v>26</v>
      </c>
      <c r="B18">
        <v>259</v>
      </c>
      <c r="C18">
        <v>1135</v>
      </c>
      <c r="D18" s="19">
        <v>0.18579626972740315</v>
      </c>
      <c r="E18">
        <v>1144</v>
      </c>
      <c r="F18">
        <v>11324</v>
      </c>
      <c r="G18" s="19">
        <v>9.1754892524863657E-2</v>
      </c>
      <c r="H18" s="1">
        <v>4.16195796065263E-24</v>
      </c>
      <c r="I18" s="25">
        <v>2.25862504884961</v>
      </c>
      <c r="J18" s="36">
        <v>261.39999999999998</v>
      </c>
      <c r="K18" t="s">
        <v>11</v>
      </c>
    </row>
    <row r="19" spans="1:11" x14ac:dyDescent="0.2">
      <c r="A19" t="s">
        <v>107</v>
      </c>
      <c r="B19">
        <v>1023</v>
      </c>
      <c r="C19">
        <v>371</v>
      </c>
      <c r="D19" s="19">
        <v>0.73385939741750361</v>
      </c>
      <c r="E19">
        <v>7467</v>
      </c>
      <c r="F19">
        <v>5001</v>
      </c>
      <c r="G19" s="19">
        <v>0.59889316650625601</v>
      </c>
      <c r="H19" s="1">
        <v>1.24129901418085E-23</v>
      </c>
      <c r="I19" s="25">
        <v>1.8466772807112199</v>
      </c>
      <c r="J19" s="36">
        <v>401.1</v>
      </c>
      <c r="K19" t="s">
        <v>106</v>
      </c>
    </row>
    <row r="20" spans="1:11" x14ac:dyDescent="0.2">
      <c r="A20" t="s">
        <v>25</v>
      </c>
      <c r="B20">
        <v>150</v>
      </c>
      <c r="C20">
        <v>1244</v>
      </c>
      <c r="D20" s="19">
        <v>0.10760401721664276</v>
      </c>
      <c r="E20">
        <v>507</v>
      </c>
      <c r="F20">
        <v>11961</v>
      </c>
      <c r="G20" s="19">
        <v>4.0664100096246387E-2</v>
      </c>
      <c r="H20" s="1">
        <v>9.1459382372760594E-23</v>
      </c>
      <c r="I20" s="25">
        <v>2.8443236744890399</v>
      </c>
      <c r="J20" s="36">
        <v>261.2</v>
      </c>
      <c r="K20" t="s">
        <v>11</v>
      </c>
    </row>
    <row r="21" spans="1:11" x14ac:dyDescent="0.2">
      <c r="A21" t="s">
        <v>82</v>
      </c>
      <c r="B21">
        <v>122</v>
      </c>
      <c r="C21">
        <v>1272</v>
      </c>
      <c r="D21" s="9">
        <v>8.7517934002869446E-2</v>
      </c>
      <c r="E21">
        <v>370</v>
      </c>
      <c r="F21">
        <v>12098</v>
      </c>
      <c r="G21" s="19">
        <v>2.9675970484440168E-2</v>
      </c>
      <c r="H21" s="1">
        <v>6.1758470224334001E-22</v>
      </c>
      <c r="I21" s="25">
        <v>3.1359538464059802</v>
      </c>
      <c r="J21" s="36">
        <v>348.8</v>
      </c>
      <c r="K21" t="s">
        <v>69</v>
      </c>
    </row>
    <row r="22" spans="1:11" x14ac:dyDescent="0.2">
      <c r="A22" t="s">
        <v>170</v>
      </c>
      <c r="B22">
        <v>280</v>
      </c>
      <c r="C22">
        <v>1114</v>
      </c>
      <c r="D22" s="19">
        <v>0.20086083213773315</v>
      </c>
      <c r="E22">
        <v>1358</v>
      </c>
      <c r="F22">
        <v>11110</v>
      </c>
      <c r="G22" s="19">
        <v>0.10891883221045877</v>
      </c>
      <c r="H22" s="1">
        <v>6.63129012845305E-21</v>
      </c>
      <c r="I22" s="25">
        <v>2.0561766345435202</v>
      </c>
      <c r="J22" s="36">
        <v>743.9</v>
      </c>
      <c r="K22" t="s">
        <v>157</v>
      </c>
    </row>
    <row r="23" spans="1:11" x14ac:dyDescent="0.2">
      <c r="A23" t="s">
        <v>58</v>
      </c>
      <c r="B23">
        <v>111</v>
      </c>
      <c r="C23">
        <v>1283</v>
      </c>
      <c r="D23" s="9">
        <v>7.9626972740315632E-2</v>
      </c>
      <c r="E23">
        <v>330</v>
      </c>
      <c r="F23">
        <v>12138</v>
      </c>
      <c r="G23" s="19">
        <v>2.6467757459095284E-2</v>
      </c>
      <c r="H23" s="1">
        <v>1.6378713524173899E-20</v>
      </c>
      <c r="I23" s="25">
        <v>3.18199989159598</v>
      </c>
      <c r="J23" s="36">
        <v>295.3</v>
      </c>
      <c r="K23" t="s">
        <v>42</v>
      </c>
    </row>
    <row r="24" spans="1:11" x14ac:dyDescent="0.2">
      <c r="A24" t="s">
        <v>46</v>
      </c>
      <c r="B24">
        <v>139</v>
      </c>
      <c r="C24">
        <v>1255</v>
      </c>
      <c r="D24" s="19">
        <v>9.9713055954088956E-2</v>
      </c>
      <c r="E24">
        <v>485</v>
      </c>
      <c r="F24">
        <v>11983</v>
      </c>
      <c r="G24" s="19">
        <v>3.8899582932306706E-2</v>
      </c>
      <c r="H24" s="1">
        <v>3.8721563600113299E-20</v>
      </c>
      <c r="I24" s="25">
        <v>2.73622177035009</v>
      </c>
      <c r="J24" s="36">
        <v>290.2</v>
      </c>
      <c r="K24" t="s">
        <v>42</v>
      </c>
    </row>
    <row r="25" spans="1:11" x14ac:dyDescent="0.2">
      <c r="A25" t="s">
        <v>152</v>
      </c>
      <c r="B25">
        <v>244</v>
      </c>
      <c r="C25">
        <v>1150</v>
      </c>
      <c r="D25" s="19">
        <v>0.17503586800573889</v>
      </c>
      <c r="E25">
        <v>1139</v>
      </c>
      <c r="F25">
        <v>11329</v>
      </c>
      <c r="G25" s="19">
        <v>9.1353865896695544E-2</v>
      </c>
      <c r="H25" s="1">
        <v>5.3868396213874398E-20</v>
      </c>
      <c r="I25" s="25">
        <v>2.1102335767076901</v>
      </c>
      <c r="J25" s="36">
        <v>687.1</v>
      </c>
      <c r="K25" t="s">
        <v>151</v>
      </c>
    </row>
    <row r="26" spans="1:11" x14ac:dyDescent="0.2">
      <c r="A26" t="s">
        <v>168</v>
      </c>
      <c r="B26">
        <v>168</v>
      </c>
      <c r="C26">
        <v>1226</v>
      </c>
      <c r="D26" s="19">
        <v>0.12051649928263988</v>
      </c>
      <c r="E26">
        <v>660</v>
      </c>
      <c r="F26">
        <v>11808</v>
      </c>
      <c r="G26" s="19">
        <v>5.2935514918190568E-2</v>
      </c>
      <c r="H26" s="1">
        <v>8.0064156607568895E-20</v>
      </c>
      <c r="I26" s="25">
        <v>2.4513947359416099</v>
      </c>
      <c r="J26" s="36">
        <v>741.3</v>
      </c>
      <c r="K26" t="s">
        <v>157</v>
      </c>
    </row>
    <row r="27" spans="1:11" x14ac:dyDescent="0.2">
      <c r="A27" t="s">
        <v>59</v>
      </c>
      <c r="B27">
        <v>66</v>
      </c>
      <c r="C27">
        <v>1328</v>
      </c>
      <c r="D27" s="9">
        <v>4.7345767575322814E-2</v>
      </c>
      <c r="E27">
        <v>131</v>
      </c>
      <c r="F27">
        <v>12337</v>
      </c>
      <c r="G27" s="19">
        <v>1.0506897658004492E-2</v>
      </c>
      <c r="H27" s="1">
        <v>1.5869251546800001E-19</v>
      </c>
      <c r="I27" s="25">
        <v>4.6796131496618703</v>
      </c>
      <c r="J27" s="36">
        <v>296.10000000000002</v>
      </c>
      <c r="K27" t="s">
        <v>42</v>
      </c>
    </row>
    <row r="28" spans="1:11" x14ac:dyDescent="0.2">
      <c r="A28" t="s">
        <v>141</v>
      </c>
      <c r="B28">
        <v>239</v>
      </c>
      <c r="C28">
        <v>1155</v>
      </c>
      <c r="D28" s="19">
        <v>0.17144906743185079</v>
      </c>
      <c r="E28">
        <v>1133</v>
      </c>
      <c r="F28">
        <v>11335</v>
      </c>
      <c r="G28" s="19">
        <v>9.0872633942893813E-2</v>
      </c>
      <c r="H28" s="1">
        <v>8.6303638810804195E-19</v>
      </c>
      <c r="I28" s="25">
        <v>2.0700432987517199</v>
      </c>
      <c r="J28" s="36">
        <v>599.4</v>
      </c>
      <c r="K28" t="s">
        <v>137</v>
      </c>
    </row>
    <row r="29" spans="1:11" x14ac:dyDescent="0.2">
      <c r="A29" t="s">
        <v>28</v>
      </c>
      <c r="B29">
        <v>668</v>
      </c>
      <c r="C29">
        <v>726</v>
      </c>
      <c r="D29" s="19">
        <v>0.47919655667144906</v>
      </c>
      <c r="E29">
        <v>4470</v>
      </c>
      <c r="F29">
        <v>7998</v>
      </c>
      <c r="G29" s="19">
        <v>0.35851780558229068</v>
      </c>
      <c r="H29" s="1">
        <v>2.8576331389787099E-18</v>
      </c>
      <c r="I29" s="25">
        <v>1.64633760508087</v>
      </c>
      <c r="J29" s="36">
        <v>272.10000000000002</v>
      </c>
      <c r="K29" t="s">
        <v>11</v>
      </c>
    </row>
    <row r="30" spans="1:11" x14ac:dyDescent="0.2">
      <c r="A30" t="s">
        <v>142</v>
      </c>
      <c r="B30">
        <v>266</v>
      </c>
      <c r="C30">
        <v>1128</v>
      </c>
      <c r="D30" s="19">
        <v>0.19081779053084649</v>
      </c>
      <c r="E30">
        <v>1332</v>
      </c>
      <c r="F30">
        <v>11136</v>
      </c>
      <c r="G30" s="19">
        <v>0.1068334937439846</v>
      </c>
      <c r="H30" s="1">
        <v>3.16244087330922E-18</v>
      </c>
      <c r="I30" s="25">
        <v>1.9714063010777001</v>
      </c>
      <c r="J30" s="36">
        <v>599.5</v>
      </c>
      <c r="K30" t="s">
        <v>137</v>
      </c>
    </row>
    <row r="31" spans="1:11" x14ac:dyDescent="0.2">
      <c r="A31" t="s">
        <v>124</v>
      </c>
      <c r="B31">
        <v>480</v>
      </c>
      <c r="C31">
        <v>914</v>
      </c>
      <c r="D31" s="19">
        <v>0.34433285509325684</v>
      </c>
      <c r="E31">
        <v>2926</v>
      </c>
      <c r="F31">
        <v>9542</v>
      </c>
      <c r="G31" s="19">
        <v>0.23468078280397819</v>
      </c>
      <c r="H31" s="1">
        <v>3.2099836796310201E-18</v>
      </c>
      <c r="I31" s="25">
        <v>1.7125106174664799</v>
      </c>
      <c r="J31" s="36">
        <v>530.11</v>
      </c>
      <c r="K31" t="s">
        <v>123</v>
      </c>
    </row>
    <row r="32" spans="1:11" x14ac:dyDescent="0.2">
      <c r="A32" t="s">
        <v>176</v>
      </c>
      <c r="B32">
        <v>241</v>
      </c>
      <c r="C32">
        <v>1153</v>
      </c>
      <c r="D32" s="19">
        <v>0.17288378766140602</v>
      </c>
      <c r="E32">
        <v>1177</v>
      </c>
      <c r="F32">
        <v>11291</v>
      </c>
      <c r="G32" s="19">
        <v>9.4401668270773176E-2</v>
      </c>
      <c r="H32" s="1">
        <v>1.5339371641987599E-17</v>
      </c>
      <c r="I32" s="25">
        <v>2.0050199885778501</v>
      </c>
      <c r="J32" s="36">
        <v>772.3</v>
      </c>
      <c r="K32" t="s">
        <v>174</v>
      </c>
    </row>
    <row r="33" spans="1:11" x14ac:dyDescent="0.2">
      <c r="A33" t="s">
        <v>130</v>
      </c>
      <c r="B33">
        <v>259</v>
      </c>
      <c r="C33">
        <v>1135</v>
      </c>
      <c r="D33" s="19">
        <v>0.18579626972740315</v>
      </c>
      <c r="E33">
        <v>1315</v>
      </c>
      <c r="F33">
        <v>11153</v>
      </c>
      <c r="G33" s="19">
        <v>0.105470003208213</v>
      </c>
      <c r="H33" s="1">
        <v>4.5681319704783998E-17</v>
      </c>
      <c r="I33" s="25">
        <v>1.9353161330734701</v>
      </c>
      <c r="J33" s="36">
        <v>561.1</v>
      </c>
      <c r="K33" t="s">
        <v>123</v>
      </c>
    </row>
    <row r="34" spans="1:11" x14ac:dyDescent="0.2">
      <c r="A34" t="s">
        <v>49</v>
      </c>
      <c r="B34">
        <v>179</v>
      </c>
      <c r="C34">
        <v>1215</v>
      </c>
      <c r="D34" s="19">
        <v>0.1284074605451937</v>
      </c>
      <c r="E34">
        <v>786</v>
      </c>
      <c r="F34">
        <v>11682</v>
      </c>
      <c r="G34" s="19">
        <v>6.3041385948026954E-2</v>
      </c>
      <c r="H34" s="1">
        <v>8.1111762200227399E-17</v>
      </c>
      <c r="I34" s="25">
        <v>2.18938624219575</v>
      </c>
      <c r="J34" s="36">
        <v>291.8</v>
      </c>
      <c r="K34" t="s">
        <v>42</v>
      </c>
    </row>
    <row r="35" spans="1:11" x14ac:dyDescent="0.2">
      <c r="A35" t="s">
        <v>12</v>
      </c>
      <c r="B35">
        <v>345</v>
      </c>
      <c r="C35">
        <v>1049</v>
      </c>
      <c r="D35" s="19">
        <v>0.24748923959827834</v>
      </c>
      <c r="E35">
        <v>1982</v>
      </c>
      <c r="F35">
        <v>10486</v>
      </c>
      <c r="G35" s="19">
        <v>0.15896695540583894</v>
      </c>
      <c r="H35" s="1">
        <v>1.1113547454988401E-15</v>
      </c>
      <c r="I35" s="25">
        <v>1.7399054756012</v>
      </c>
      <c r="J35" s="36">
        <v>244.4</v>
      </c>
      <c r="K35" t="s">
        <v>11</v>
      </c>
    </row>
    <row r="36" spans="1:11" x14ac:dyDescent="0.2">
      <c r="A36" t="s">
        <v>169</v>
      </c>
      <c r="B36">
        <v>279</v>
      </c>
      <c r="C36">
        <v>1115</v>
      </c>
      <c r="D36" s="19">
        <v>0.20014347202295552</v>
      </c>
      <c r="E36">
        <v>1501</v>
      </c>
      <c r="F36">
        <v>10967</v>
      </c>
      <c r="G36" s="19">
        <v>0.12038819377606673</v>
      </c>
      <c r="H36" s="1">
        <v>1.8313276816408502E-15</v>
      </c>
      <c r="I36" s="25">
        <v>1.8282578601794699</v>
      </c>
      <c r="J36" s="36">
        <v>743.11</v>
      </c>
      <c r="K36" t="s">
        <v>157</v>
      </c>
    </row>
    <row r="37" spans="1:11" x14ac:dyDescent="0.2">
      <c r="A37" t="s">
        <v>5</v>
      </c>
      <c r="B37">
        <v>162</v>
      </c>
      <c r="C37">
        <v>1232</v>
      </c>
      <c r="D37" s="19">
        <v>0.11621233859397417</v>
      </c>
      <c r="E37">
        <v>717</v>
      </c>
      <c r="F37">
        <v>11751</v>
      </c>
      <c r="G37" s="9">
        <v>5.7507218479307023E-2</v>
      </c>
      <c r="H37" s="1">
        <v>5.5563783211700599E-15</v>
      </c>
      <c r="I37" s="25">
        <v>2.1549086718467998</v>
      </c>
      <c r="J37" s="36">
        <v>110.11</v>
      </c>
      <c r="K37" t="s">
        <v>2</v>
      </c>
    </row>
    <row r="38" spans="1:11" x14ac:dyDescent="0.2">
      <c r="A38" t="s">
        <v>43</v>
      </c>
      <c r="B38">
        <v>44</v>
      </c>
      <c r="C38">
        <v>1350</v>
      </c>
      <c r="D38" s="9">
        <v>3.1563845050215207E-2</v>
      </c>
      <c r="E38">
        <v>77</v>
      </c>
      <c r="F38">
        <v>12391</v>
      </c>
      <c r="G38" s="10">
        <v>6.1758100737888998E-3</v>
      </c>
      <c r="H38" s="1">
        <v>6.3330193556931798E-15</v>
      </c>
      <c r="I38" s="25">
        <v>5.2437604348795102</v>
      </c>
      <c r="J38" s="36">
        <v>290.12</v>
      </c>
      <c r="K38" t="s">
        <v>42</v>
      </c>
    </row>
    <row r="39" spans="1:11" x14ac:dyDescent="0.2">
      <c r="A39" t="s">
        <v>65</v>
      </c>
      <c r="B39">
        <v>89</v>
      </c>
      <c r="C39">
        <v>1305</v>
      </c>
      <c r="D39" s="9">
        <v>6.3845050215208032E-2</v>
      </c>
      <c r="E39">
        <v>290</v>
      </c>
      <c r="F39">
        <v>12178</v>
      </c>
      <c r="G39" s="19">
        <v>2.32595444337504E-2</v>
      </c>
      <c r="H39" s="1">
        <v>1.1863698071623699E-14</v>
      </c>
      <c r="I39" s="25">
        <v>2.8635469914163401</v>
      </c>
      <c r="J39" s="36">
        <v>300.39999999999998</v>
      </c>
      <c r="K39" t="s">
        <v>42</v>
      </c>
    </row>
    <row r="40" spans="1:11" x14ac:dyDescent="0.2">
      <c r="A40" t="s">
        <v>73</v>
      </c>
      <c r="B40">
        <v>181</v>
      </c>
      <c r="C40">
        <v>1213</v>
      </c>
      <c r="D40" s="19">
        <v>0.12984218077474893</v>
      </c>
      <c r="E40">
        <v>850</v>
      </c>
      <c r="F40">
        <v>11618</v>
      </c>
      <c r="G40" s="19">
        <v>6.8174526788578757E-2</v>
      </c>
      <c r="H40" s="1">
        <v>1.6164897753339199E-14</v>
      </c>
      <c r="I40" s="25">
        <v>2.0394043194891802</v>
      </c>
      <c r="J40" s="36">
        <v>327.39999999999998</v>
      </c>
      <c r="K40" t="s">
        <v>69</v>
      </c>
    </row>
    <row r="41" spans="1:11" x14ac:dyDescent="0.2">
      <c r="A41" t="s">
        <v>149</v>
      </c>
      <c r="B41">
        <v>121</v>
      </c>
      <c r="C41">
        <v>1273</v>
      </c>
      <c r="D41" s="9">
        <v>8.6800573888091828E-2</v>
      </c>
      <c r="E41">
        <v>476</v>
      </c>
      <c r="F41">
        <v>11992</v>
      </c>
      <c r="G41" s="19">
        <v>3.8177735001604103E-2</v>
      </c>
      <c r="H41" s="1">
        <v>3.02694736914778E-14</v>
      </c>
      <c r="I41" s="25">
        <v>2.39430521743411</v>
      </c>
      <c r="J41" s="36">
        <v>627.20000000000005</v>
      </c>
      <c r="K41" t="s">
        <v>137</v>
      </c>
    </row>
    <row r="42" spans="1:11" x14ac:dyDescent="0.2">
      <c r="A42" t="s">
        <v>80</v>
      </c>
      <c r="B42">
        <v>119</v>
      </c>
      <c r="C42">
        <v>1275</v>
      </c>
      <c r="D42" s="9">
        <v>8.5365853658536592E-2</v>
      </c>
      <c r="E42">
        <v>472</v>
      </c>
      <c r="F42">
        <v>11996</v>
      </c>
      <c r="G42" s="19">
        <v>3.7856913699069621E-2</v>
      </c>
      <c r="H42" s="1">
        <v>6.99952339379554E-14</v>
      </c>
      <c r="I42" s="25">
        <v>2.3718032173197598</v>
      </c>
      <c r="J42" s="36">
        <v>345.3</v>
      </c>
      <c r="K42" t="s">
        <v>69</v>
      </c>
    </row>
    <row r="43" spans="1:11" x14ac:dyDescent="0.2">
      <c r="A43" t="s">
        <v>115</v>
      </c>
      <c r="B43">
        <v>99</v>
      </c>
      <c r="C43">
        <v>1295</v>
      </c>
      <c r="D43" s="9">
        <v>7.1018651362984214E-2</v>
      </c>
      <c r="E43">
        <v>358</v>
      </c>
      <c r="F43">
        <v>12110</v>
      </c>
      <c r="G43" s="19">
        <v>2.8713506576836703E-2</v>
      </c>
      <c r="H43" s="1">
        <v>8.4566731436779398E-14</v>
      </c>
      <c r="I43" s="25">
        <v>2.5857400791010101</v>
      </c>
      <c r="J43" s="36">
        <v>433.12</v>
      </c>
      <c r="K43" t="s">
        <v>106</v>
      </c>
    </row>
    <row r="44" spans="1:11" x14ac:dyDescent="0.2">
      <c r="A44" t="s">
        <v>31</v>
      </c>
      <c r="B44">
        <v>449</v>
      </c>
      <c r="C44">
        <v>945</v>
      </c>
      <c r="D44" s="19">
        <v>0.32209469153515063</v>
      </c>
      <c r="E44">
        <v>2875</v>
      </c>
      <c r="F44">
        <v>9593</v>
      </c>
      <c r="G44" s="19">
        <v>0.23059031119666346</v>
      </c>
      <c r="H44" s="1">
        <v>1.7373228819631999E-13</v>
      </c>
      <c r="I44" s="25">
        <v>1.58531354158913</v>
      </c>
      <c r="J44" s="36">
        <v>272.13</v>
      </c>
      <c r="K44" t="s">
        <v>11</v>
      </c>
    </row>
    <row r="45" spans="1:11" x14ac:dyDescent="0.2">
      <c r="A45" t="s">
        <v>76</v>
      </c>
      <c r="B45">
        <v>121</v>
      </c>
      <c r="C45">
        <v>1273</v>
      </c>
      <c r="D45" s="9">
        <v>8.6800573888091828E-2</v>
      </c>
      <c r="E45">
        <v>497</v>
      </c>
      <c r="F45">
        <v>11971</v>
      </c>
      <c r="G45" s="19">
        <v>3.9862046839910167E-2</v>
      </c>
      <c r="H45" s="1">
        <v>2.8351280609551299E-13</v>
      </c>
      <c r="I45" s="25">
        <v>2.2892596114127701</v>
      </c>
      <c r="J45" s="36">
        <v>331.9</v>
      </c>
      <c r="K45" t="s">
        <v>69</v>
      </c>
    </row>
    <row r="46" spans="1:11" x14ac:dyDescent="0.2">
      <c r="A46" t="s">
        <v>140</v>
      </c>
      <c r="B46">
        <v>212</v>
      </c>
      <c r="C46">
        <v>1182</v>
      </c>
      <c r="D46" s="19">
        <v>0.15208034433285508</v>
      </c>
      <c r="E46">
        <v>1097</v>
      </c>
      <c r="F46">
        <v>11371</v>
      </c>
      <c r="G46" s="19">
        <v>8.7985242220083415E-2</v>
      </c>
      <c r="H46" s="1">
        <v>4.01471474704249E-13</v>
      </c>
      <c r="I46" s="25">
        <v>1.85910045887636</v>
      </c>
      <c r="J46" s="36">
        <v>599.29999999999995</v>
      </c>
      <c r="K46" t="s">
        <v>137</v>
      </c>
    </row>
    <row r="47" spans="1:11" x14ac:dyDescent="0.2">
      <c r="A47" t="s">
        <v>178</v>
      </c>
      <c r="B47">
        <v>357</v>
      </c>
      <c r="C47">
        <v>1037</v>
      </c>
      <c r="D47" s="19">
        <v>0.25609756097560976</v>
      </c>
      <c r="E47">
        <v>2185</v>
      </c>
      <c r="F47">
        <v>10283</v>
      </c>
      <c r="G47" s="19">
        <v>0.17524863650946423</v>
      </c>
      <c r="H47" s="1">
        <v>1.1677036689398699E-12</v>
      </c>
      <c r="I47" s="25">
        <v>1.6200939454305101</v>
      </c>
      <c r="J47" s="36">
        <v>782.3</v>
      </c>
      <c r="K47" t="s">
        <v>174</v>
      </c>
    </row>
    <row r="48" spans="1:11" x14ac:dyDescent="0.2">
      <c r="A48" t="s">
        <v>131</v>
      </c>
      <c r="B48">
        <v>287</v>
      </c>
      <c r="C48">
        <v>1107</v>
      </c>
      <c r="D48" s="19">
        <v>0.20588235294117646</v>
      </c>
      <c r="E48">
        <v>1661</v>
      </c>
      <c r="F48">
        <v>10807</v>
      </c>
      <c r="G48" s="19">
        <v>0.13322104587744626</v>
      </c>
      <c r="H48" s="1">
        <v>1.6295724897618001E-12</v>
      </c>
      <c r="I48" s="25">
        <v>1.6867484145296701</v>
      </c>
      <c r="J48" s="36">
        <v>562.1</v>
      </c>
      <c r="K48" t="s">
        <v>123</v>
      </c>
    </row>
    <row r="49" spans="1:11" x14ac:dyDescent="0.2">
      <c r="A49" t="s">
        <v>37</v>
      </c>
      <c r="B49">
        <v>284</v>
      </c>
      <c r="C49">
        <v>1110</v>
      </c>
      <c r="D49" s="19">
        <v>0.20373027259684362</v>
      </c>
      <c r="E49">
        <v>1643</v>
      </c>
      <c r="F49">
        <v>10825</v>
      </c>
      <c r="G49" s="19">
        <v>0.13177735001604107</v>
      </c>
      <c r="H49" s="1">
        <v>2.2901095045752401E-12</v>
      </c>
      <c r="I49" s="25">
        <v>1.6856454225378701</v>
      </c>
      <c r="J49" s="36">
        <v>276.5</v>
      </c>
      <c r="K49" t="s">
        <v>11</v>
      </c>
    </row>
    <row r="50" spans="1:11" x14ac:dyDescent="0.2">
      <c r="A50" t="s">
        <v>92</v>
      </c>
      <c r="B50">
        <v>113</v>
      </c>
      <c r="C50">
        <v>1281</v>
      </c>
      <c r="D50" s="9">
        <v>8.1061692969870869E-2</v>
      </c>
      <c r="E50">
        <v>471</v>
      </c>
      <c r="F50">
        <v>11997</v>
      </c>
      <c r="G50" s="19">
        <v>3.7776708373435997E-2</v>
      </c>
      <c r="H50" s="1">
        <v>4.2833071768065203E-12</v>
      </c>
      <c r="I50" s="25">
        <v>2.2466553659912001</v>
      </c>
      <c r="J50" s="36">
        <v>367.4</v>
      </c>
      <c r="K50" t="s">
        <v>87</v>
      </c>
    </row>
    <row r="51" spans="1:11" x14ac:dyDescent="0.2">
      <c r="A51" t="s">
        <v>72</v>
      </c>
      <c r="B51">
        <v>158</v>
      </c>
      <c r="C51">
        <v>1236</v>
      </c>
      <c r="D51" s="19">
        <v>0.1133428981348637</v>
      </c>
      <c r="E51">
        <v>771</v>
      </c>
      <c r="F51">
        <v>11697</v>
      </c>
      <c r="G51" s="19">
        <v>6.183830606352262E-2</v>
      </c>
      <c r="H51" s="1">
        <v>1.2052557775116E-11</v>
      </c>
      <c r="I51" s="25">
        <v>1.9392820540628399</v>
      </c>
      <c r="J51" s="36">
        <v>327.32</v>
      </c>
      <c r="K51" t="s">
        <v>69</v>
      </c>
    </row>
    <row r="52" spans="1:11" x14ac:dyDescent="0.2">
      <c r="A52" t="s">
        <v>161</v>
      </c>
      <c r="B52">
        <v>293</v>
      </c>
      <c r="C52">
        <v>1101</v>
      </c>
      <c r="D52" s="19">
        <v>0.21018651362984217</v>
      </c>
      <c r="E52">
        <v>1753</v>
      </c>
      <c r="F52">
        <v>10715</v>
      </c>
      <c r="G52" s="19">
        <v>0.14059993583573949</v>
      </c>
      <c r="H52" s="1">
        <v>3.17101460917768E-11</v>
      </c>
      <c r="I52" s="25">
        <v>1.6265685128560301</v>
      </c>
      <c r="J52" s="36">
        <v>721.1</v>
      </c>
      <c r="K52" t="s">
        <v>157</v>
      </c>
    </row>
    <row r="53" spans="1:11" x14ac:dyDescent="0.2">
      <c r="A53" t="s">
        <v>99</v>
      </c>
      <c r="B53">
        <v>194</v>
      </c>
      <c r="C53">
        <v>1200</v>
      </c>
      <c r="D53" s="19">
        <v>0.13916786226685796</v>
      </c>
      <c r="E53">
        <v>1038</v>
      </c>
      <c r="F53">
        <v>11430</v>
      </c>
      <c r="G53" s="19">
        <v>8.3253128007699712E-2</v>
      </c>
      <c r="H53" s="1">
        <v>5.9738382628310097E-11</v>
      </c>
      <c r="I53" s="25">
        <v>1.7800610227101099</v>
      </c>
      <c r="J53" s="36">
        <v>380.4</v>
      </c>
      <c r="K53" t="s">
        <v>87</v>
      </c>
    </row>
    <row r="54" spans="1:11" x14ac:dyDescent="0.2">
      <c r="A54" t="s">
        <v>48</v>
      </c>
      <c r="B54">
        <v>31</v>
      </c>
      <c r="C54">
        <v>1363</v>
      </c>
      <c r="D54" s="9">
        <v>2.2238163558106171E-2</v>
      </c>
      <c r="E54">
        <v>60</v>
      </c>
      <c r="F54">
        <v>12408</v>
      </c>
      <c r="G54" s="10">
        <v>4.8123195380173241E-3</v>
      </c>
      <c r="H54" s="1">
        <v>4.2588873813203798E-10</v>
      </c>
      <c r="I54" s="25">
        <v>4.7026442212042898</v>
      </c>
      <c r="J54" s="36">
        <v>291.39999999999998</v>
      </c>
      <c r="K54" t="s">
        <v>42</v>
      </c>
    </row>
    <row r="55" spans="1:11" x14ac:dyDescent="0.2">
      <c r="A55" t="s">
        <v>145</v>
      </c>
      <c r="B55">
        <v>94</v>
      </c>
      <c r="C55">
        <v>1300</v>
      </c>
      <c r="D55" s="9">
        <v>6.7431850789096123E-2</v>
      </c>
      <c r="E55">
        <v>398</v>
      </c>
      <c r="F55">
        <v>12070</v>
      </c>
      <c r="G55" s="19">
        <v>3.1921719602181584E-2</v>
      </c>
      <c r="H55" s="1">
        <v>6.0044316983133302E-10</v>
      </c>
      <c r="I55" s="25">
        <v>2.19273208346491</v>
      </c>
      <c r="J55" s="36">
        <v>611.29999999999995</v>
      </c>
      <c r="K55" t="s">
        <v>137</v>
      </c>
    </row>
    <row r="56" spans="1:11" x14ac:dyDescent="0.2">
      <c r="A56" t="s">
        <v>77</v>
      </c>
      <c r="B56">
        <v>84</v>
      </c>
      <c r="C56">
        <v>1310</v>
      </c>
      <c r="D56" s="9">
        <v>6.0258249641319941E-2</v>
      </c>
      <c r="E56">
        <v>338</v>
      </c>
      <c r="F56">
        <v>12130</v>
      </c>
      <c r="G56" s="19">
        <v>2.7109400064164259E-2</v>
      </c>
      <c r="H56" s="1">
        <v>6.3988541999368305E-10</v>
      </c>
      <c r="I56" s="25">
        <v>2.3009926424164999</v>
      </c>
      <c r="J56" s="36">
        <v>333.1</v>
      </c>
      <c r="K56" t="s">
        <v>69</v>
      </c>
    </row>
    <row r="57" spans="1:11" x14ac:dyDescent="0.2">
      <c r="A57" t="s">
        <v>153</v>
      </c>
      <c r="B57">
        <v>159</v>
      </c>
      <c r="C57">
        <v>1235</v>
      </c>
      <c r="D57" s="19">
        <v>0.11406025824964132</v>
      </c>
      <c r="E57">
        <v>826</v>
      </c>
      <c r="F57">
        <v>11642</v>
      </c>
      <c r="G57" s="19">
        <v>6.6249598973371834E-2</v>
      </c>
      <c r="H57" s="1">
        <v>7.78622048628963E-10</v>
      </c>
      <c r="I57" s="25">
        <v>1.8144160742750599</v>
      </c>
      <c r="J57" s="36">
        <v>687.4</v>
      </c>
      <c r="K57" t="s">
        <v>151</v>
      </c>
    </row>
    <row r="58" spans="1:11" x14ac:dyDescent="0.2">
      <c r="A58" t="s">
        <v>175</v>
      </c>
      <c r="B58">
        <v>49</v>
      </c>
      <c r="C58">
        <v>1345</v>
      </c>
      <c r="D58" s="9">
        <v>3.5150645624103298E-2</v>
      </c>
      <c r="E58">
        <v>150</v>
      </c>
      <c r="F58">
        <v>12318</v>
      </c>
      <c r="G58" s="19">
        <v>1.203079884504331E-2</v>
      </c>
      <c r="H58" s="1">
        <v>2.5769248371819899E-9</v>
      </c>
      <c r="I58" s="25">
        <v>2.9912784106883699</v>
      </c>
      <c r="J58" s="36">
        <v>771.2</v>
      </c>
      <c r="K58" t="s">
        <v>174</v>
      </c>
    </row>
    <row r="59" spans="1:11" x14ac:dyDescent="0.2">
      <c r="A59" t="s">
        <v>89</v>
      </c>
      <c r="B59">
        <v>343</v>
      </c>
      <c r="C59">
        <v>1051</v>
      </c>
      <c r="D59" s="19">
        <v>0.24605451936872311</v>
      </c>
      <c r="E59">
        <v>2230</v>
      </c>
      <c r="F59">
        <v>10238</v>
      </c>
      <c r="G59" s="19">
        <v>0.17885787616297721</v>
      </c>
      <c r="H59" s="1">
        <v>2.9505442809797599E-9</v>
      </c>
      <c r="I59" s="25">
        <v>1.4982606260120099</v>
      </c>
      <c r="J59" s="36">
        <v>366.2</v>
      </c>
      <c r="K59" t="s">
        <v>87</v>
      </c>
    </row>
    <row r="60" spans="1:11" x14ac:dyDescent="0.2">
      <c r="A60" t="s">
        <v>118</v>
      </c>
      <c r="B60">
        <v>127</v>
      </c>
      <c r="C60">
        <v>1267</v>
      </c>
      <c r="D60" s="9">
        <v>9.1104734576757537E-2</v>
      </c>
      <c r="E60">
        <v>632</v>
      </c>
      <c r="F60">
        <v>11836</v>
      </c>
      <c r="G60" s="19">
        <v>5.0689765800449149E-2</v>
      </c>
      <c r="H60" s="1">
        <v>5.6632339872197296E-9</v>
      </c>
      <c r="I60" s="25">
        <v>1.8771960298180701</v>
      </c>
      <c r="J60" s="36">
        <v>433.8</v>
      </c>
      <c r="K60" t="s">
        <v>106</v>
      </c>
    </row>
    <row r="61" spans="1:11" x14ac:dyDescent="0.2">
      <c r="A61" t="s">
        <v>165</v>
      </c>
      <c r="B61">
        <v>82</v>
      </c>
      <c r="C61">
        <v>1312</v>
      </c>
      <c r="D61" s="9">
        <v>5.8823529411764705E-2</v>
      </c>
      <c r="E61">
        <v>345</v>
      </c>
      <c r="F61">
        <v>12123</v>
      </c>
      <c r="G61" s="19">
        <v>2.7670837343599614E-2</v>
      </c>
      <c r="H61" s="1">
        <v>6.4066819845649399E-9</v>
      </c>
      <c r="I61" s="25">
        <v>2.1960861355947499</v>
      </c>
      <c r="J61" s="36">
        <v>735.21</v>
      </c>
      <c r="K61" t="s">
        <v>157</v>
      </c>
    </row>
    <row r="62" spans="1:11" x14ac:dyDescent="0.2">
      <c r="A62" t="s">
        <v>83</v>
      </c>
      <c r="B62">
        <v>119</v>
      </c>
      <c r="C62">
        <v>1275</v>
      </c>
      <c r="D62" s="9">
        <v>8.5365853658536592E-2</v>
      </c>
      <c r="E62">
        <v>583</v>
      </c>
      <c r="F62">
        <v>11885</v>
      </c>
      <c r="G62" s="19">
        <v>4.6759704844401666E-2</v>
      </c>
      <c r="H62" s="1">
        <v>7.27553884017394E-9</v>
      </c>
      <c r="I62" s="25">
        <v>1.90264305007918</v>
      </c>
      <c r="J62" s="36">
        <v>348.9</v>
      </c>
      <c r="K62" t="s">
        <v>69</v>
      </c>
    </row>
    <row r="63" spans="1:11" x14ac:dyDescent="0.2">
      <c r="A63" t="s">
        <v>104</v>
      </c>
      <c r="B63">
        <v>250</v>
      </c>
      <c r="C63">
        <v>1144</v>
      </c>
      <c r="D63" s="19">
        <v>0.1793400286944046</v>
      </c>
      <c r="E63">
        <v>1525</v>
      </c>
      <c r="F63">
        <v>10943</v>
      </c>
      <c r="G63" s="19">
        <v>0.12231312159127367</v>
      </c>
      <c r="H63" s="1">
        <v>7.9241374647361204E-9</v>
      </c>
      <c r="I63" s="25">
        <v>1.5680620113688699</v>
      </c>
      <c r="J63" s="36">
        <v>389.1</v>
      </c>
      <c r="K63" t="s">
        <v>87</v>
      </c>
    </row>
    <row r="64" spans="1:11" x14ac:dyDescent="0.2">
      <c r="A64" t="s">
        <v>64</v>
      </c>
      <c r="B64">
        <v>58</v>
      </c>
      <c r="C64">
        <v>1336</v>
      </c>
      <c r="D64" s="9">
        <v>4.1606886657101862E-2</v>
      </c>
      <c r="E64">
        <v>206</v>
      </c>
      <c r="F64">
        <v>12262</v>
      </c>
      <c r="G64" s="19">
        <v>1.6522297080526147E-2</v>
      </c>
      <c r="H64" s="1">
        <v>9.5201533917371302E-9</v>
      </c>
      <c r="I64" s="25">
        <v>2.5838870654731201</v>
      </c>
      <c r="J64" s="36">
        <v>300.11</v>
      </c>
      <c r="K64" t="s">
        <v>42</v>
      </c>
    </row>
    <row r="65" spans="1:11" x14ac:dyDescent="0.2">
      <c r="A65" t="s">
        <v>36</v>
      </c>
      <c r="B65">
        <v>248</v>
      </c>
      <c r="C65">
        <v>1146</v>
      </c>
      <c r="D65" s="19">
        <v>0.17790530846484937</v>
      </c>
      <c r="E65">
        <v>1518</v>
      </c>
      <c r="F65">
        <v>10950</v>
      </c>
      <c r="G65" s="19">
        <v>0.1217516843118383</v>
      </c>
      <c r="H65" s="1">
        <v>1.21870805296147E-8</v>
      </c>
      <c r="I65" s="25">
        <v>1.56096163823384</v>
      </c>
      <c r="J65" s="36">
        <v>276.14</v>
      </c>
      <c r="K65" t="s">
        <v>11</v>
      </c>
    </row>
    <row r="66" spans="1:11" x14ac:dyDescent="0.2">
      <c r="A66" t="s">
        <v>116</v>
      </c>
      <c r="B66">
        <v>84</v>
      </c>
      <c r="C66">
        <v>1310</v>
      </c>
      <c r="D66" s="9">
        <v>6.0258249641319941E-2</v>
      </c>
      <c r="E66">
        <v>366</v>
      </c>
      <c r="F66">
        <v>12102</v>
      </c>
      <c r="G66" s="19">
        <v>2.9355149181905679E-2</v>
      </c>
      <c r="H66" s="1">
        <v>1.6305219553582101E-8</v>
      </c>
      <c r="I66" s="25">
        <v>2.12008583664959</v>
      </c>
      <c r="J66" s="36">
        <v>433.3</v>
      </c>
      <c r="K66" t="s">
        <v>106</v>
      </c>
    </row>
    <row r="67" spans="1:11" x14ac:dyDescent="0.2">
      <c r="A67" t="s">
        <v>160</v>
      </c>
      <c r="B67">
        <v>167</v>
      </c>
      <c r="C67">
        <v>1227</v>
      </c>
      <c r="D67" s="19">
        <v>0.11979913916786226</v>
      </c>
      <c r="E67">
        <v>924</v>
      </c>
      <c r="F67">
        <v>11544</v>
      </c>
      <c r="G67" s="19">
        <v>7.4109720885466801E-2</v>
      </c>
      <c r="H67" s="1">
        <v>1.6495879493611801E-8</v>
      </c>
      <c r="I67" s="25">
        <v>1.7003399603566101</v>
      </c>
      <c r="J67" s="36">
        <v>716.9</v>
      </c>
      <c r="K67" t="s">
        <v>157</v>
      </c>
    </row>
    <row r="68" spans="1:11" x14ac:dyDescent="0.2">
      <c r="A68" t="s">
        <v>84</v>
      </c>
      <c r="B68">
        <v>98</v>
      </c>
      <c r="C68">
        <v>1296</v>
      </c>
      <c r="D68" s="9">
        <v>7.0301291248206596E-2</v>
      </c>
      <c r="E68">
        <v>457</v>
      </c>
      <c r="F68">
        <v>12011</v>
      </c>
      <c r="G68" s="19">
        <v>3.6653833814565287E-2</v>
      </c>
      <c r="H68" s="1">
        <v>2.08688438181921E-8</v>
      </c>
      <c r="I68" s="25">
        <v>1.9872937822458401</v>
      </c>
      <c r="J68" s="36">
        <v>350.1</v>
      </c>
      <c r="K68" t="s">
        <v>69</v>
      </c>
    </row>
    <row r="69" spans="1:11" x14ac:dyDescent="0.2">
      <c r="A69" t="s">
        <v>54</v>
      </c>
      <c r="B69">
        <v>38</v>
      </c>
      <c r="C69">
        <v>1356</v>
      </c>
      <c r="D69" s="9">
        <v>2.7259684361549498E-2</v>
      </c>
      <c r="E69">
        <v>107</v>
      </c>
      <c r="F69">
        <v>12361</v>
      </c>
      <c r="G69" s="10">
        <v>8.581969842797561E-3</v>
      </c>
      <c r="H69" s="1">
        <v>2.1278571037912699E-8</v>
      </c>
      <c r="I69" s="25">
        <v>3.2370373396244299</v>
      </c>
      <c r="J69" s="36">
        <v>292.5</v>
      </c>
      <c r="K69" t="s">
        <v>42</v>
      </c>
    </row>
    <row r="70" spans="1:11" x14ac:dyDescent="0.2">
      <c r="A70" t="s">
        <v>144</v>
      </c>
      <c r="B70">
        <v>65</v>
      </c>
      <c r="C70">
        <v>1329</v>
      </c>
      <c r="D70" s="9">
        <v>4.6628407460545196E-2</v>
      </c>
      <c r="E70">
        <v>254</v>
      </c>
      <c r="F70">
        <v>12214</v>
      </c>
      <c r="G70" s="9">
        <v>2.0372152710940006E-2</v>
      </c>
      <c r="H70" s="1">
        <v>2.50978556972874E-8</v>
      </c>
      <c r="I70" s="25">
        <v>2.3516253633240001</v>
      </c>
      <c r="J70" s="36">
        <v>610.1</v>
      </c>
      <c r="K70" t="s">
        <v>137</v>
      </c>
    </row>
    <row r="71" spans="1:11" x14ac:dyDescent="0.2">
      <c r="A71" t="s">
        <v>68</v>
      </c>
      <c r="B71">
        <v>38</v>
      </c>
      <c r="C71">
        <v>1356</v>
      </c>
      <c r="D71" s="9">
        <v>2.7259684361549498E-2</v>
      </c>
      <c r="E71">
        <v>108</v>
      </c>
      <c r="F71">
        <v>12360</v>
      </c>
      <c r="G71" s="10">
        <v>8.6621751684311833E-3</v>
      </c>
      <c r="H71" s="1">
        <v>2.6023703829355601E-8</v>
      </c>
      <c r="I71" s="25">
        <v>3.2068946142662198</v>
      </c>
      <c r="J71" s="36">
        <v>317.10000000000002</v>
      </c>
      <c r="K71" t="s">
        <v>42</v>
      </c>
    </row>
    <row r="72" spans="1:11" x14ac:dyDescent="0.2">
      <c r="A72" t="s">
        <v>62</v>
      </c>
      <c r="B72">
        <v>21</v>
      </c>
      <c r="C72">
        <v>1373</v>
      </c>
      <c r="D72" s="9">
        <v>1.5064562410329985E-2</v>
      </c>
      <c r="E72">
        <v>34</v>
      </c>
      <c r="F72">
        <v>12434</v>
      </c>
      <c r="G72" s="10">
        <v>2.7269810715431506E-3</v>
      </c>
      <c r="H72" s="1">
        <v>2.8354924225768701E-8</v>
      </c>
      <c r="I72" s="25">
        <v>5.5921991064165804</v>
      </c>
      <c r="J72" s="36">
        <v>297.10000000000002</v>
      </c>
      <c r="K72" t="s">
        <v>42</v>
      </c>
    </row>
    <row r="73" spans="1:11" x14ac:dyDescent="0.2">
      <c r="A73" t="s">
        <v>143</v>
      </c>
      <c r="B73">
        <v>131</v>
      </c>
      <c r="C73">
        <v>1263</v>
      </c>
      <c r="D73" s="9">
        <v>9.397417503586801E-2</v>
      </c>
      <c r="E73">
        <v>683</v>
      </c>
      <c r="F73">
        <v>11785</v>
      </c>
      <c r="G73" s="9">
        <v>5.4780237407763874E-2</v>
      </c>
      <c r="H73" s="1">
        <v>3.6331439399823699E-8</v>
      </c>
      <c r="I73" s="25">
        <v>1.7895667306346299</v>
      </c>
      <c r="J73" s="36">
        <v>599.9</v>
      </c>
      <c r="K73" t="s">
        <v>137</v>
      </c>
    </row>
    <row r="74" spans="1:11" x14ac:dyDescent="0.2">
      <c r="A74" t="s">
        <v>136</v>
      </c>
      <c r="B74">
        <v>82</v>
      </c>
      <c r="C74">
        <v>1312</v>
      </c>
      <c r="D74" s="9">
        <v>5.8823529411764705E-2</v>
      </c>
      <c r="E74">
        <v>367</v>
      </c>
      <c r="F74">
        <v>12101</v>
      </c>
      <c r="G74" s="9">
        <v>2.9435354507539299E-2</v>
      </c>
      <c r="H74" s="1">
        <v>6.6222983433534995E-8</v>
      </c>
      <c r="I74" s="25">
        <v>2.0606647073856501</v>
      </c>
      <c r="J74" s="36">
        <v>578.79999999999995</v>
      </c>
      <c r="K74" t="s">
        <v>123</v>
      </c>
    </row>
    <row r="75" spans="1:11" x14ac:dyDescent="0.2">
      <c r="A75" t="s">
        <v>55</v>
      </c>
      <c r="B75">
        <v>33</v>
      </c>
      <c r="C75">
        <v>1361</v>
      </c>
      <c r="D75" s="9">
        <v>2.3672883787661407E-2</v>
      </c>
      <c r="E75">
        <v>89</v>
      </c>
      <c r="F75">
        <v>12379</v>
      </c>
      <c r="G75" s="10">
        <v>7.1382739813923646E-3</v>
      </c>
      <c r="H75" s="1">
        <v>7.8722454958947004E-8</v>
      </c>
      <c r="I75" s="25">
        <v>3.3720293105472101</v>
      </c>
      <c r="J75" s="36">
        <v>292.60000000000002</v>
      </c>
      <c r="K75" t="s">
        <v>42</v>
      </c>
    </row>
    <row r="76" spans="1:11" x14ac:dyDescent="0.2">
      <c r="A76" t="s">
        <v>50</v>
      </c>
      <c r="B76">
        <v>89</v>
      </c>
      <c r="C76">
        <v>1305</v>
      </c>
      <c r="D76" s="9">
        <v>6.3845050215208032E-2</v>
      </c>
      <c r="E76">
        <v>414</v>
      </c>
      <c r="F76">
        <v>12054</v>
      </c>
      <c r="G76" s="9">
        <v>3.3205004812319541E-2</v>
      </c>
      <c r="H76" s="1">
        <v>9.0909557993439594E-8</v>
      </c>
      <c r="I76" s="25">
        <v>1.98558629049816</v>
      </c>
      <c r="J76" s="36">
        <v>292.10000000000002</v>
      </c>
      <c r="K76" t="s">
        <v>42</v>
      </c>
    </row>
    <row r="77" spans="1:11" x14ac:dyDescent="0.2">
      <c r="A77" t="s">
        <v>4</v>
      </c>
      <c r="B77">
        <v>80</v>
      </c>
      <c r="C77">
        <v>1314</v>
      </c>
      <c r="D77" s="9">
        <v>5.7388809182209469E-2</v>
      </c>
      <c r="E77">
        <v>357</v>
      </c>
      <c r="F77">
        <v>12111</v>
      </c>
      <c r="G77" s="9">
        <v>2.8633301251203079E-2</v>
      </c>
      <c r="H77" s="1">
        <v>1.0149110539125E-7</v>
      </c>
      <c r="I77" s="25">
        <v>2.0652767842913402</v>
      </c>
      <c r="J77" s="36">
        <v>41.4</v>
      </c>
      <c r="K77" t="s">
        <v>2</v>
      </c>
    </row>
    <row r="78" spans="1:11" x14ac:dyDescent="0.2">
      <c r="A78" t="s">
        <v>98</v>
      </c>
      <c r="B78">
        <v>45</v>
      </c>
      <c r="C78">
        <v>1349</v>
      </c>
      <c r="D78" s="9">
        <v>3.2281205164992825E-2</v>
      </c>
      <c r="E78">
        <v>152</v>
      </c>
      <c r="F78">
        <v>12316</v>
      </c>
      <c r="G78" s="9">
        <v>1.2191209496310555E-2</v>
      </c>
      <c r="H78" s="1">
        <v>1.1802839203632E-7</v>
      </c>
      <c r="I78" s="25">
        <v>2.7026027106910901</v>
      </c>
      <c r="J78" s="36">
        <v>379.9</v>
      </c>
      <c r="K78" t="s">
        <v>87</v>
      </c>
    </row>
    <row r="79" spans="1:11" x14ac:dyDescent="0.2">
      <c r="A79" t="s">
        <v>71</v>
      </c>
      <c r="B79">
        <v>98</v>
      </c>
      <c r="C79">
        <v>1296</v>
      </c>
      <c r="D79" s="9">
        <v>7.0301291248206596E-2</v>
      </c>
      <c r="E79">
        <v>476</v>
      </c>
      <c r="F79">
        <v>11992</v>
      </c>
      <c r="G79" s="9">
        <v>3.8177735001604103E-2</v>
      </c>
      <c r="H79" s="1">
        <v>1.2030348623053E-7</v>
      </c>
      <c r="I79" s="25">
        <v>1.90500647103208</v>
      </c>
      <c r="J79" s="36">
        <v>327.3</v>
      </c>
      <c r="K79" t="s">
        <v>69</v>
      </c>
    </row>
    <row r="80" spans="1:11" x14ac:dyDescent="0.2">
      <c r="A80" t="s">
        <v>51</v>
      </c>
      <c r="B80">
        <v>54</v>
      </c>
      <c r="C80">
        <v>1340</v>
      </c>
      <c r="D80" s="9">
        <v>3.8737446197991389E-2</v>
      </c>
      <c r="E80">
        <v>203</v>
      </c>
      <c r="F80">
        <v>12265</v>
      </c>
      <c r="G80" s="9">
        <v>1.6281681103625281E-2</v>
      </c>
      <c r="H80" s="1">
        <v>1.4931274845210701E-7</v>
      </c>
      <c r="I80" s="25">
        <v>2.4347033584185001</v>
      </c>
      <c r="J80" s="36">
        <v>292.11</v>
      </c>
      <c r="K80" t="s">
        <v>42</v>
      </c>
    </row>
    <row r="81" spans="1:11" x14ac:dyDescent="0.2">
      <c r="A81" t="s">
        <v>95</v>
      </c>
      <c r="B81">
        <v>24</v>
      </c>
      <c r="C81">
        <v>1370</v>
      </c>
      <c r="D81" s="9">
        <v>1.721664275466284E-2</v>
      </c>
      <c r="E81">
        <v>51</v>
      </c>
      <c r="F81">
        <v>12417</v>
      </c>
      <c r="G81" s="10">
        <v>4.0904716073147255E-3</v>
      </c>
      <c r="H81" s="1">
        <v>1.5386652500406799E-7</v>
      </c>
      <c r="I81" s="25">
        <v>4.2647412053356204</v>
      </c>
      <c r="J81" s="36">
        <v>368.91</v>
      </c>
      <c r="K81" t="s">
        <v>87</v>
      </c>
    </row>
    <row r="82" spans="1:11" x14ac:dyDescent="0.2">
      <c r="A82" t="s">
        <v>173</v>
      </c>
      <c r="B82">
        <v>155</v>
      </c>
      <c r="C82">
        <v>1239</v>
      </c>
      <c r="D82" s="19">
        <v>0.11119081779053085</v>
      </c>
      <c r="E82">
        <v>878</v>
      </c>
      <c r="F82">
        <v>11590</v>
      </c>
      <c r="G82" s="9">
        <v>7.0420275906320176E-2</v>
      </c>
      <c r="H82" s="1">
        <v>2.1063897738320099E-7</v>
      </c>
      <c r="I82" s="25">
        <v>1.6513139154804799</v>
      </c>
      <c r="J82" s="36">
        <v>771.1</v>
      </c>
      <c r="K82" t="s">
        <v>174</v>
      </c>
    </row>
    <row r="83" spans="1:11" x14ac:dyDescent="0.2">
      <c r="A83" t="s">
        <v>75</v>
      </c>
      <c r="B83">
        <v>37</v>
      </c>
      <c r="C83">
        <v>1357</v>
      </c>
      <c r="D83" s="9">
        <v>2.654232424677188E-2</v>
      </c>
      <c r="E83">
        <v>113</v>
      </c>
      <c r="F83">
        <v>12355</v>
      </c>
      <c r="G83" s="10">
        <v>9.0632017965992934E-3</v>
      </c>
      <c r="H83" s="1">
        <v>2.9075992661380199E-7</v>
      </c>
      <c r="I83" s="25">
        <v>2.9807240315090202</v>
      </c>
      <c r="J83" s="36">
        <v>331.1</v>
      </c>
      <c r="K83" t="s">
        <v>69</v>
      </c>
    </row>
    <row r="84" spans="1:11" x14ac:dyDescent="0.2">
      <c r="A84" t="s">
        <v>108</v>
      </c>
      <c r="B84">
        <v>307</v>
      </c>
      <c r="C84">
        <v>1087</v>
      </c>
      <c r="D84" s="19">
        <v>0.22022955523672882</v>
      </c>
      <c r="E84">
        <v>2064</v>
      </c>
      <c r="F84">
        <v>10404</v>
      </c>
      <c r="G84" s="19">
        <v>0.16554379210779596</v>
      </c>
      <c r="H84" s="1">
        <v>5.8213670142214295E-7</v>
      </c>
      <c r="I84" s="25">
        <v>1.4235969212603099</v>
      </c>
      <c r="J84" s="36">
        <v>401.21</v>
      </c>
      <c r="K84" t="s">
        <v>106</v>
      </c>
    </row>
    <row r="85" spans="1:11" x14ac:dyDescent="0.2">
      <c r="A85" t="s">
        <v>19</v>
      </c>
      <c r="B85">
        <v>140</v>
      </c>
      <c r="C85">
        <v>1254</v>
      </c>
      <c r="D85" s="19">
        <v>0.10043041606886657</v>
      </c>
      <c r="E85">
        <v>789</v>
      </c>
      <c r="F85">
        <v>11679</v>
      </c>
      <c r="G85" s="9">
        <v>6.3282001924927819E-2</v>
      </c>
      <c r="H85" s="1">
        <v>6.0322333762854298E-7</v>
      </c>
      <c r="I85" s="25">
        <v>1.65249179076397</v>
      </c>
      <c r="J85" s="36">
        <v>250.24</v>
      </c>
      <c r="K85" t="s">
        <v>11</v>
      </c>
    </row>
    <row r="86" spans="1:11" x14ac:dyDescent="0.2">
      <c r="A86" t="s">
        <v>180</v>
      </c>
      <c r="B86">
        <v>56</v>
      </c>
      <c r="C86">
        <v>1338</v>
      </c>
      <c r="D86" s="9">
        <v>4.0172166427546625E-2</v>
      </c>
      <c r="E86">
        <v>230</v>
      </c>
      <c r="F86">
        <v>12238</v>
      </c>
      <c r="G86" s="9">
        <v>1.8447224895733076E-2</v>
      </c>
      <c r="H86" s="1">
        <v>1.1970461038917099E-6</v>
      </c>
      <c r="I86" s="25">
        <v>2.22677050082308</v>
      </c>
      <c r="J86" s="36">
        <v>803.2</v>
      </c>
      <c r="K86" t="s">
        <v>179</v>
      </c>
    </row>
    <row r="87" spans="1:11" x14ac:dyDescent="0.2">
      <c r="A87" s="38" t="s">
        <v>10</v>
      </c>
      <c r="B87" s="38">
        <v>2</v>
      </c>
      <c r="C87" s="38">
        <v>1392</v>
      </c>
      <c r="D87" s="133">
        <f>B87/1394</f>
        <v>1.4347202295552368E-3</v>
      </c>
      <c r="E87" s="38">
        <v>182</v>
      </c>
      <c r="F87" s="38">
        <v>12286</v>
      </c>
      <c r="G87" s="133">
        <f>E87/12468</f>
        <v>1.4597369265319217E-2</v>
      </c>
      <c r="H87" s="51">
        <v>1.4486791662306299E-6</v>
      </c>
      <c r="I87" s="46">
        <v>9.6997690969585104E-2</v>
      </c>
      <c r="J87" s="52">
        <v>198.4</v>
      </c>
      <c r="K87" s="38" t="s">
        <v>7</v>
      </c>
    </row>
    <row r="88" spans="1:11" x14ac:dyDescent="0.2">
      <c r="A88" t="s">
        <v>126</v>
      </c>
      <c r="B88">
        <v>160</v>
      </c>
      <c r="C88">
        <v>1234</v>
      </c>
      <c r="D88" s="19">
        <v>0.11477761836441894</v>
      </c>
      <c r="E88">
        <v>951</v>
      </c>
      <c r="F88">
        <v>11517</v>
      </c>
      <c r="G88" s="9">
        <v>7.6275264677574589E-2</v>
      </c>
      <c r="H88" s="1">
        <v>1.5919006378675299E-6</v>
      </c>
      <c r="I88" s="25">
        <v>1.5701656450042001</v>
      </c>
      <c r="J88" s="36">
        <v>550.20000000000005</v>
      </c>
      <c r="K88" t="s">
        <v>123</v>
      </c>
    </row>
    <row r="89" spans="1:11" x14ac:dyDescent="0.2">
      <c r="A89" t="s">
        <v>135</v>
      </c>
      <c r="B89">
        <v>113</v>
      </c>
      <c r="C89">
        <v>1281</v>
      </c>
      <c r="D89" s="9">
        <v>8.1061692969870869E-2</v>
      </c>
      <c r="E89">
        <v>620</v>
      </c>
      <c r="F89">
        <v>11848</v>
      </c>
      <c r="G89" s="9">
        <v>4.9727301892845688E-2</v>
      </c>
      <c r="H89" s="1">
        <v>2.7393367559256501E-6</v>
      </c>
      <c r="I89" s="25">
        <v>1.68562889649857</v>
      </c>
      <c r="J89" s="36">
        <v>578.20000000000005</v>
      </c>
      <c r="K89" t="s">
        <v>123</v>
      </c>
    </row>
    <row r="90" spans="1:11" x14ac:dyDescent="0.2">
      <c r="A90" t="s">
        <v>85</v>
      </c>
      <c r="B90">
        <v>65</v>
      </c>
      <c r="C90">
        <v>1329</v>
      </c>
      <c r="D90" s="9">
        <v>4.6628407460545196E-2</v>
      </c>
      <c r="E90">
        <v>294</v>
      </c>
      <c r="F90">
        <v>12174</v>
      </c>
      <c r="G90" s="9">
        <v>2.358036573628489E-2</v>
      </c>
      <c r="H90" s="1">
        <v>2.7997402623394902E-6</v>
      </c>
      <c r="I90" s="25">
        <v>2.0251126369846202</v>
      </c>
      <c r="J90" s="36">
        <v>350.3</v>
      </c>
      <c r="K90" t="s">
        <v>69</v>
      </c>
    </row>
    <row r="91" spans="1:11" x14ac:dyDescent="0.2">
      <c r="A91" t="s">
        <v>90</v>
      </c>
      <c r="B91">
        <v>65</v>
      </c>
      <c r="C91">
        <v>1329</v>
      </c>
      <c r="D91" s="9">
        <v>4.6628407460545196E-2</v>
      </c>
      <c r="E91">
        <v>298</v>
      </c>
      <c r="F91">
        <v>12170</v>
      </c>
      <c r="G91" s="9">
        <v>2.3901187038819379E-2</v>
      </c>
      <c r="H91" s="1">
        <v>3.3887322050509999E-6</v>
      </c>
      <c r="I91" s="25">
        <v>1.9972862631591499</v>
      </c>
      <c r="J91" s="36">
        <v>367.1</v>
      </c>
      <c r="K91" t="s">
        <v>87</v>
      </c>
    </row>
    <row r="92" spans="1:11" x14ac:dyDescent="0.2">
      <c r="A92" t="s">
        <v>117</v>
      </c>
      <c r="B92">
        <v>134</v>
      </c>
      <c r="C92">
        <v>1260</v>
      </c>
      <c r="D92" s="19">
        <v>9.6126255380200865E-2</v>
      </c>
      <c r="E92">
        <v>774</v>
      </c>
      <c r="F92">
        <v>11694</v>
      </c>
      <c r="G92" s="9">
        <v>6.2078922040423486E-2</v>
      </c>
      <c r="H92" s="1">
        <v>3.49571071973214E-6</v>
      </c>
      <c r="I92" s="25">
        <v>1.6067090780706199</v>
      </c>
      <c r="J92" s="36">
        <v>433.31</v>
      </c>
      <c r="K92" t="s">
        <v>106</v>
      </c>
    </row>
    <row r="93" spans="1:11" x14ac:dyDescent="0.2">
      <c r="A93" t="s">
        <v>22</v>
      </c>
      <c r="B93">
        <v>44</v>
      </c>
      <c r="C93">
        <v>1350</v>
      </c>
      <c r="D93" s="9">
        <v>3.1563845050215207E-2</v>
      </c>
      <c r="E93">
        <v>171</v>
      </c>
      <c r="F93">
        <v>12297</v>
      </c>
      <c r="G93" s="9">
        <v>1.3715110683349374E-2</v>
      </c>
      <c r="H93" s="1">
        <v>5.2019097051867403E-6</v>
      </c>
      <c r="I93" s="25">
        <v>2.3435801108179102</v>
      </c>
      <c r="J93" s="36">
        <v>251.1</v>
      </c>
      <c r="K93" t="s">
        <v>11</v>
      </c>
    </row>
    <row r="94" spans="1:11" x14ac:dyDescent="0.2">
      <c r="A94" t="s">
        <v>6</v>
      </c>
      <c r="B94">
        <v>41</v>
      </c>
      <c r="C94">
        <v>1353</v>
      </c>
      <c r="D94" s="9">
        <v>2.9411764705882353E-2</v>
      </c>
      <c r="E94">
        <v>155</v>
      </c>
      <c r="F94">
        <v>12313</v>
      </c>
      <c r="G94" s="9">
        <v>1.2431825473211422E-2</v>
      </c>
      <c r="H94" s="1">
        <v>5.7918940020015598E-6</v>
      </c>
      <c r="I94" s="25">
        <v>2.4068889024403699</v>
      </c>
      <c r="J94" s="36">
        <v>110.12</v>
      </c>
      <c r="K94" t="s">
        <v>2</v>
      </c>
    </row>
    <row r="95" spans="1:11" x14ac:dyDescent="0.2">
      <c r="A95" t="s">
        <v>138</v>
      </c>
      <c r="B95">
        <v>240</v>
      </c>
      <c r="C95">
        <v>1154</v>
      </c>
      <c r="D95" s="19">
        <v>0.17216642754662842</v>
      </c>
      <c r="E95">
        <v>1592</v>
      </c>
      <c r="F95">
        <v>10876</v>
      </c>
      <c r="G95" s="19">
        <v>0.12768687840872633</v>
      </c>
      <c r="H95" s="1">
        <v>6.4588506356262503E-6</v>
      </c>
      <c r="I95" s="25">
        <v>1.4207537806991899</v>
      </c>
      <c r="J95" s="36">
        <v>585.1</v>
      </c>
      <c r="K95" t="s">
        <v>137</v>
      </c>
    </row>
    <row r="96" spans="1:11" x14ac:dyDescent="0.2">
      <c r="A96" t="s">
        <v>67</v>
      </c>
      <c r="B96">
        <v>10</v>
      </c>
      <c r="C96">
        <v>1384</v>
      </c>
      <c r="D96" s="9">
        <v>7.1736011477761836E-3</v>
      </c>
      <c r="E96">
        <v>10</v>
      </c>
      <c r="F96">
        <v>12458</v>
      </c>
      <c r="G96" s="10">
        <v>8.0205325633622075E-4</v>
      </c>
      <c r="H96" s="1">
        <v>7.3508100710587898E-6</v>
      </c>
      <c r="I96" s="25">
        <v>8.99856777154627</v>
      </c>
      <c r="J96" s="36">
        <v>315.2</v>
      </c>
      <c r="K96" t="s">
        <v>42</v>
      </c>
    </row>
    <row r="97" spans="1:11" x14ac:dyDescent="0.2">
      <c r="A97" t="s">
        <v>132</v>
      </c>
      <c r="B97">
        <v>67</v>
      </c>
      <c r="C97">
        <v>1327</v>
      </c>
      <c r="D97" s="9">
        <v>4.8063127690100432E-2</v>
      </c>
      <c r="E97">
        <v>320</v>
      </c>
      <c r="F97">
        <v>12148</v>
      </c>
      <c r="G97" s="9">
        <v>2.5665704202759064E-2</v>
      </c>
      <c r="H97" s="1">
        <v>9.8713735383475897E-6</v>
      </c>
      <c r="I97" s="25">
        <v>1.91667694344993</v>
      </c>
      <c r="J97" s="36">
        <v>564.1</v>
      </c>
      <c r="K97" t="s">
        <v>123</v>
      </c>
    </row>
    <row r="98" spans="1:11" x14ac:dyDescent="0.2">
      <c r="A98" t="s">
        <v>70</v>
      </c>
      <c r="B98">
        <v>30</v>
      </c>
      <c r="C98">
        <v>1364</v>
      </c>
      <c r="D98" s="9">
        <v>2.1520803443328552E-2</v>
      </c>
      <c r="E98">
        <v>99</v>
      </c>
      <c r="F98">
        <v>12369</v>
      </c>
      <c r="G98" s="9">
        <v>7.9403272377285856E-3</v>
      </c>
      <c r="H98" s="1">
        <v>1.0126388817935599E-5</v>
      </c>
      <c r="I98" s="25">
        <v>2.7476479150011102</v>
      </c>
      <c r="J98" s="36">
        <v>327.10000000000002</v>
      </c>
      <c r="K98" t="s">
        <v>69</v>
      </c>
    </row>
    <row r="99" spans="1:11" x14ac:dyDescent="0.2">
      <c r="A99" t="s">
        <v>17</v>
      </c>
      <c r="B99">
        <v>402</v>
      </c>
      <c r="C99">
        <v>992</v>
      </c>
      <c r="D99" s="19">
        <v>0.28837876614060259</v>
      </c>
      <c r="E99">
        <v>2928</v>
      </c>
      <c r="F99">
        <v>9540</v>
      </c>
      <c r="G99" s="19">
        <v>0.23484119345524543</v>
      </c>
      <c r="H99" s="1">
        <v>1.26363168514718E-5</v>
      </c>
      <c r="I99" s="25">
        <v>1.32032977973833</v>
      </c>
      <c r="J99" s="36">
        <v>250.2</v>
      </c>
      <c r="K99" t="s">
        <v>11</v>
      </c>
    </row>
    <row r="100" spans="1:11" x14ac:dyDescent="0.2">
      <c r="A100" t="s">
        <v>101</v>
      </c>
      <c r="B100">
        <v>93</v>
      </c>
      <c r="C100">
        <v>1301</v>
      </c>
      <c r="D100" s="9">
        <v>6.6714490674318505E-2</v>
      </c>
      <c r="E100">
        <v>501</v>
      </c>
      <c r="F100">
        <v>11967</v>
      </c>
      <c r="G100" s="9">
        <v>4.0182868142444657E-2</v>
      </c>
      <c r="H100" s="1">
        <v>1.3549585365939299E-5</v>
      </c>
      <c r="I100" s="25">
        <v>1.7073868517830499</v>
      </c>
      <c r="J100" s="36">
        <v>381.2</v>
      </c>
      <c r="K100" t="s">
        <v>87</v>
      </c>
    </row>
    <row r="101" spans="1:11" x14ac:dyDescent="0.2">
      <c r="A101" t="s">
        <v>100</v>
      </c>
      <c r="B101">
        <v>52</v>
      </c>
      <c r="C101">
        <v>1342</v>
      </c>
      <c r="D101" s="9">
        <v>3.7302725968436153E-2</v>
      </c>
      <c r="E101">
        <v>231</v>
      </c>
      <c r="F101">
        <v>12237</v>
      </c>
      <c r="G101" s="9">
        <v>1.85274302213667E-2</v>
      </c>
      <c r="H101" s="1">
        <v>2.1020670230560699E-5</v>
      </c>
      <c r="I101" s="25">
        <v>2.0525162118178999</v>
      </c>
      <c r="J101" s="36">
        <v>381.11</v>
      </c>
      <c r="K101" t="s">
        <v>87</v>
      </c>
    </row>
    <row r="102" spans="1:11" x14ac:dyDescent="0.2">
      <c r="A102" t="s">
        <v>172</v>
      </c>
      <c r="B102">
        <v>9</v>
      </c>
      <c r="C102">
        <v>1385</v>
      </c>
      <c r="D102" s="10">
        <v>6.4562410329985654E-3</v>
      </c>
      <c r="E102">
        <v>9</v>
      </c>
      <c r="F102">
        <v>12459</v>
      </c>
      <c r="G102" s="10">
        <v>7.2184793070259861E-4</v>
      </c>
      <c r="H102" s="1">
        <v>2.1458073479210201E-5</v>
      </c>
      <c r="I102" s="25">
        <v>8.9928225683924801</v>
      </c>
      <c r="J102" s="36">
        <v>758.1</v>
      </c>
      <c r="K102" t="s">
        <v>171</v>
      </c>
    </row>
    <row r="103" spans="1:11" x14ac:dyDescent="0.2">
      <c r="A103" t="s">
        <v>148</v>
      </c>
      <c r="B103">
        <v>60</v>
      </c>
      <c r="C103">
        <v>1334</v>
      </c>
      <c r="D103" s="9">
        <v>4.3041606886657105E-2</v>
      </c>
      <c r="E103">
        <v>285</v>
      </c>
      <c r="F103">
        <v>12183</v>
      </c>
      <c r="G103" s="9">
        <v>2.285851780558229E-2</v>
      </c>
      <c r="H103" s="1">
        <v>2.4785865068276998E-5</v>
      </c>
      <c r="I103" s="25">
        <v>1.9226234670601201</v>
      </c>
      <c r="J103" s="36">
        <v>624.9</v>
      </c>
      <c r="K103" t="s">
        <v>137</v>
      </c>
    </row>
    <row r="104" spans="1:11" x14ac:dyDescent="0.2">
      <c r="A104" t="s">
        <v>146</v>
      </c>
      <c r="B104">
        <v>42</v>
      </c>
      <c r="C104">
        <v>1352</v>
      </c>
      <c r="D104" s="9">
        <v>3.0129124820659971E-2</v>
      </c>
      <c r="E104">
        <v>172</v>
      </c>
      <c r="F104">
        <v>12296</v>
      </c>
      <c r="G104" s="9">
        <v>1.3795316008982997E-2</v>
      </c>
      <c r="H104" s="1">
        <v>2.6440938831281699E-5</v>
      </c>
      <c r="I104" s="25">
        <v>2.2205374442936701</v>
      </c>
      <c r="J104" s="36">
        <v>613.5</v>
      </c>
      <c r="K104" t="s">
        <v>137</v>
      </c>
    </row>
    <row r="105" spans="1:11" x14ac:dyDescent="0.2">
      <c r="A105" t="s">
        <v>56</v>
      </c>
      <c r="B105">
        <v>19</v>
      </c>
      <c r="C105">
        <v>1375</v>
      </c>
      <c r="D105" s="9">
        <v>1.3629842180774749E-2</v>
      </c>
      <c r="E105">
        <v>49</v>
      </c>
      <c r="F105">
        <v>12419</v>
      </c>
      <c r="G105" s="10">
        <v>3.9300609560474816E-3</v>
      </c>
      <c r="H105" s="1">
        <v>2.6717139877441602E-5</v>
      </c>
      <c r="I105" s="25">
        <v>3.5016968825935302</v>
      </c>
      <c r="J105" s="36">
        <v>295.10000000000002</v>
      </c>
      <c r="K105" t="s">
        <v>42</v>
      </c>
    </row>
    <row r="106" spans="1:11" x14ac:dyDescent="0.2">
      <c r="A106" t="s">
        <v>147</v>
      </c>
      <c r="B106">
        <v>38</v>
      </c>
      <c r="C106">
        <v>1356</v>
      </c>
      <c r="D106" s="9">
        <v>2.7259684361549498E-2</v>
      </c>
      <c r="E106">
        <v>151</v>
      </c>
      <c r="F106">
        <v>12317</v>
      </c>
      <c r="G106" s="10">
        <v>1.2111004170676933E-2</v>
      </c>
      <c r="H106" s="1">
        <v>2.6742859802047501E-5</v>
      </c>
      <c r="I106" s="25">
        <v>2.2857397595068401</v>
      </c>
      <c r="J106" s="36">
        <v>613.79999999999995</v>
      </c>
      <c r="K106" t="s">
        <v>137</v>
      </c>
    </row>
    <row r="107" spans="1:11" ht="17" thickBot="1" x14ac:dyDescent="0.25">
      <c r="A107" s="48" t="s">
        <v>9</v>
      </c>
      <c r="B107" s="48">
        <v>7</v>
      </c>
      <c r="C107" s="48">
        <v>1387</v>
      </c>
      <c r="D107" s="132">
        <f>B107/1394</f>
        <v>5.0215208034433282E-3</v>
      </c>
      <c r="E107" s="48">
        <v>230</v>
      </c>
      <c r="F107" s="48">
        <v>12238</v>
      </c>
      <c r="G107" s="132">
        <f>E107/12468</f>
        <v>1.8447224895733076E-2</v>
      </c>
      <c r="H107" s="49">
        <v>4.4800685232863803E-5</v>
      </c>
      <c r="I107" s="47">
        <v>0.26855244257709598</v>
      </c>
      <c r="J107" s="50">
        <v>198.2</v>
      </c>
      <c r="K107" s="48" t="s">
        <v>7</v>
      </c>
    </row>
    <row r="108" spans="1:11" x14ac:dyDescent="0.2">
      <c r="I108" s="20"/>
    </row>
    <row r="109" spans="1:11" x14ac:dyDescent="0.2">
      <c r="I109" s="20"/>
    </row>
    <row r="110" spans="1:11" x14ac:dyDescent="0.2">
      <c r="I110" s="20"/>
    </row>
    <row r="111" spans="1:11" x14ac:dyDescent="0.2">
      <c r="I111" s="20"/>
    </row>
    <row r="112" spans="1:11" x14ac:dyDescent="0.2">
      <c r="I112" s="20"/>
    </row>
    <row r="113" spans="9:9" x14ac:dyDescent="0.2">
      <c r="I113" s="20"/>
    </row>
    <row r="114" spans="9:9" x14ac:dyDescent="0.2">
      <c r="I114" s="20"/>
    </row>
    <row r="115" spans="9:9" x14ac:dyDescent="0.2">
      <c r="I115" s="20"/>
    </row>
    <row r="116" spans="9:9" x14ac:dyDescent="0.2">
      <c r="I116" s="20"/>
    </row>
    <row r="117" spans="9:9" x14ac:dyDescent="0.2">
      <c r="I117" s="20"/>
    </row>
    <row r="118" spans="9:9" x14ac:dyDescent="0.2">
      <c r="I118" s="20"/>
    </row>
    <row r="119" spans="9:9" x14ac:dyDescent="0.2">
      <c r="I119" s="20"/>
    </row>
    <row r="120" spans="9:9" x14ac:dyDescent="0.2">
      <c r="I120" s="20"/>
    </row>
    <row r="121" spans="9:9" x14ac:dyDescent="0.2">
      <c r="I121" s="20"/>
    </row>
    <row r="122" spans="9:9" x14ac:dyDescent="0.2">
      <c r="I122" s="20"/>
    </row>
    <row r="123" spans="9:9" x14ac:dyDescent="0.2">
      <c r="I123" s="20"/>
    </row>
    <row r="124" spans="9:9" x14ac:dyDescent="0.2">
      <c r="I124" s="20"/>
    </row>
    <row r="125" spans="9:9" x14ac:dyDescent="0.2">
      <c r="I125" s="20"/>
    </row>
    <row r="126" spans="9:9" x14ac:dyDescent="0.2">
      <c r="I126" s="20"/>
    </row>
    <row r="127" spans="9:9" x14ac:dyDescent="0.2">
      <c r="I127" s="20"/>
    </row>
    <row r="128" spans="9:9" x14ac:dyDescent="0.2">
      <c r="I128" s="20"/>
    </row>
    <row r="129" spans="9:9" x14ac:dyDescent="0.2">
      <c r="I129" s="20"/>
    </row>
  </sheetData>
  <mergeCells count="7">
    <mergeCell ref="A2:A3"/>
    <mergeCell ref="K2:K3"/>
    <mergeCell ref="B2:D2"/>
    <mergeCell ref="E2:G2"/>
    <mergeCell ref="J2:J3"/>
    <mergeCell ref="H2:H3"/>
    <mergeCell ref="I2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319D-1D80-A045-92A3-2FAC81D7B8A9}">
  <dimension ref="A2:K22"/>
  <sheetViews>
    <sheetView workbookViewId="0"/>
  </sheetViews>
  <sheetFormatPr baseColWidth="10" defaultRowHeight="16" x14ac:dyDescent="0.2"/>
  <cols>
    <col min="1" max="1" width="15.6640625" customWidth="1"/>
    <col min="2" max="2" width="49.6640625" customWidth="1"/>
    <col min="3" max="3" width="13.83203125" customWidth="1"/>
    <col min="5" max="5" width="13.1640625" customWidth="1"/>
    <col min="8" max="8" width="11.83203125" customWidth="1"/>
    <col min="9" max="9" width="25.33203125" customWidth="1"/>
    <col min="10" max="10" width="18.1640625" customWidth="1"/>
    <col min="11" max="11" width="14.1640625" customWidth="1"/>
  </cols>
  <sheetData>
    <row r="2" spans="1:11" ht="17" customHeight="1" x14ac:dyDescent="0.2">
      <c r="A2" s="181" t="s">
        <v>767</v>
      </c>
      <c r="B2" s="183" t="s">
        <v>1046</v>
      </c>
      <c r="C2" s="187" t="s">
        <v>768</v>
      </c>
      <c r="D2" s="188"/>
      <c r="E2" s="188"/>
      <c r="F2" s="187" t="s">
        <v>769</v>
      </c>
      <c r="G2" s="188"/>
      <c r="H2" s="189"/>
      <c r="I2" s="185" t="s">
        <v>770</v>
      </c>
      <c r="J2" s="179" t="s">
        <v>1047</v>
      </c>
      <c r="K2" s="180" t="s">
        <v>1048</v>
      </c>
    </row>
    <row r="3" spans="1:11" x14ac:dyDescent="0.2">
      <c r="A3" s="182"/>
      <c r="B3" s="184"/>
      <c r="C3" s="115" t="s">
        <v>1043</v>
      </c>
      <c r="D3" s="116" t="s">
        <v>732</v>
      </c>
      <c r="E3" s="116" t="s">
        <v>848</v>
      </c>
      <c r="F3" s="115" t="s">
        <v>1043</v>
      </c>
      <c r="G3" s="116" t="s">
        <v>732</v>
      </c>
      <c r="H3" s="117" t="s">
        <v>848</v>
      </c>
      <c r="I3" s="186"/>
      <c r="J3" s="179"/>
      <c r="K3" s="180"/>
    </row>
    <row r="4" spans="1:11" x14ac:dyDescent="0.2">
      <c r="A4" s="39" t="s">
        <v>771</v>
      </c>
      <c r="B4" s="39" t="s">
        <v>772</v>
      </c>
      <c r="C4" s="106" t="s">
        <v>809</v>
      </c>
      <c r="D4" s="40">
        <v>6.4999999999999999E-50</v>
      </c>
      <c r="E4" s="40" t="b">
        <v>1</v>
      </c>
      <c r="F4" s="109" t="s">
        <v>809</v>
      </c>
      <c r="G4" s="111">
        <v>2.0000000000000001E-4</v>
      </c>
      <c r="H4" s="113" t="b">
        <v>0</v>
      </c>
      <c r="I4" s="124" t="s">
        <v>773</v>
      </c>
      <c r="J4" s="121" t="s">
        <v>826</v>
      </c>
      <c r="K4" s="118" t="s">
        <v>819</v>
      </c>
    </row>
    <row r="5" spans="1:11" x14ac:dyDescent="0.2">
      <c r="A5" s="39" t="s">
        <v>774</v>
      </c>
      <c r="B5" s="39" t="s">
        <v>775</v>
      </c>
      <c r="C5" s="106" t="s">
        <v>809</v>
      </c>
      <c r="D5" s="40">
        <v>7.2999999999999997E-42</v>
      </c>
      <c r="E5" s="40" t="b">
        <v>1</v>
      </c>
      <c r="F5" s="109" t="s">
        <v>809</v>
      </c>
      <c r="G5" s="111">
        <v>8.9999999999999998E-4</v>
      </c>
      <c r="H5" s="122" t="b">
        <v>0</v>
      </c>
      <c r="I5" s="126" t="s">
        <v>773</v>
      </c>
      <c r="J5" s="123" t="s">
        <v>826</v>
      </c>
      <c r="K5" s="119" t="s">
        <v>819</v>
      </c>
    </row>
    <row r="6" spans="1:11" x14ac:dyDescent="0.2">
      <c r="A6" s="39" t="s">
        <v>776</v>
      </c>
      <c r="B6" s="39" t="s">
        <v>777</v>
      </c>
      <c r="C6" s="106" t="s">
        <v>809</v>
      </c>
      <c r="D6" s="40">
        <v>3.1000000000000001E-32</v>
      </c>
      <c r="E6" s="40" t="b">
        <v>1</v>
      </c>
      <c r="F6" s="109" t="s">
        <v>809</v>
      </c>
      <c r="G6" s="111">
        <v>0.05</v>
      </c>
      <c r="H6" s="122" t="b">
        <v>0</v>
      </c>
      <c r="I6" s="126" t="s">
        <v>773</v>
      </c>
      <c r="J6" s="123" t="s">
        <v>826</v>
      </c>
      <c r="K6" s="119" t="s">
        <v>819</v>
      </c>
    </row>
    <row r="7" spans="1:11" x14ac:dyDescent="0.2">
      <c r="A7" s="39" t="s">
        <v>778</v>
      </c>
      <c r="B7" s="39" t="s">
        <v>779</v>
      </c>
      <c r="C7" s="106" t="s">
        <v>809</v>
      </c>
      <c r="D7" s="40">
        <v>2.4999999999999999E-20</v>
      </c>
      <c r="E7" s="40" t="b">
        <v>1</v>
      </c>
      <c r="F7" s="109" t="s">
        <v>809</v>
      </c>
      <c r="G7" s="111">
        <v>0.11</v>
      </c>
      <c r="H7" s="122" t="b">
        <v>0</v>
      </c>
      <c r="I7" s="126" t="s">
        <v>773</v>
      </c>
      <c r="J7" s="123" t="s">
        <v>826</v>
      </c>
      <c r="K7" s="119" t="s">
        <v>819</v>
      </c>
    </row>
    <row r="8" spans="1:11" x14ac:dyDescent="0.2">
      <c r="A8" s="39" t="s">
        <v>780</v>
      </c>
      <c r="B8" s="39" t="s">
        <v>781</v>
      </c>
      <c r="C8" s="106" t="s">
        <v>809</v>
      </c>
      <c r="D8" s="40">
        <v>5.2000000000000001E-15</v>
      </c>
      <c r="E8" s="40" t="b">
        <v>1</v>
      </c>
      <c r="F8" s="109" t="s">
        <v>809</v>
      </c>
      <c r="G8" s="111">
        <v>0.03</v>
      </c>
      <c r="H8" s="122" t="b">
        <v>0</v>
      </c>
      <c r="I8" s="126" t="s">
        <v>773</v>
      </c>
      <c r="J8" s="123" t="s">
        <v>826</v>
      </c>
      <c r="K8" s="119" t="s">
        <v>819</v>
      </c>
    </row>
    <row r="9" spans="1:11" x14ac:dyDescent="0.2">
      <c r="A9" s="39" t="s">
        <v>782</v>
      </c>
      <c r="B9" s="39" t="s">
        <v>783</v>
      </c>
      <c r="C9" s="106" t="s">
        <v>809</v>
      </c>
      <c r="D9" s="40">
        <v>8.7999999999999996E-10</v>
      </c>
      <c r="E9" s="40" t="b">
        <v>1</v>
      </c>
      <c r="F9" s="109" t="s">
        <v>809</v>
      </c>
      <c r="G9" s="111">
        <v>0.53</v>
      </c>
      <c r="H9" s="122" t="b">
        <v>0</v>
      </c>
      <c r="I9" s="126" t="s">
        <v>773</v>
      </c>
      <c r="J9" s="123" t="s">
        <v>826</v>
      </c>
      <c r="K9" s="119" t="s">
        <v>819</v>
      </c>
    </row>
    <row r="10" spans="1:11" x14ac:dyDescent="0.2">
      <c r="A10" s="39" t="s">
        <v>784</v>
      </c>
      <c r="B10" s="39" t="s">
        <v>785</v>
      </c>
      <c r="C10" s="106" t="s">
        <v>809</v>
      </c>
      <c r="D10" s="40">
        <v>5.5999999999999999E-8</v>
      </c>
      <c r="E10" s="40" t="b">
        <v>1</v>
      </c>
      <c r="F10" s="109" t="s">
        <v>809</v>
      </c>
      <c r="G10" s="111">
        <v>0.94</v>
      </c>
      <c r="H10" s="122" t="b">
        <v>0</v>
      </c>
      <c r="I10" s="126" t="s">
        <v>786</v>
      </c>
      <c r="J10" s="123"/>
      <c r="K10" s="119"/>
    </row>
    <row r="11" spans="1:11" x14ac:dyDescent="0.2">
      <c r="A11" s="39" t="s">
        <v>787</v>
      </c>
      <c r="B11" s="39" t="s">
        <v>788</v>
      </c>
      <c r="C11" s="106" t="s">
        <v>809</v>
      </c>
      <c r="D11" s="40">
        <v>7.4000000000000001E-8</v>
      </c>
      <c r="E11" s="40" t="b">
        <v>1</v>
      </c>
      <c r="F11" s="109" t="s">
        <v>810</v>
      </c>
      <c r="G11" s="111">
        <v>0.28999999999999998</v>
      </c>
      <c r="H11" s="122" t="b">
        <v>0</v>
      </c>
      <c r="I11" s="126" t="s">
        <v>786</v>
      </c>
      <c r="J11" s="123" t="s">
        <v>826</v>
      </c>
      <c r="K11" s="119" t="s">
        <v>733</v>
      </c>
    </row>
    <row r="12" spans="1:11" x14ac:dyDescent="0.2">
      <c r="A12" s="39" t="s">
        <v>789</v>
      </c>
      <c r="B12" s="39" t="s">
        <v>790</v>
      </c>
      <c r="C12" s="106" t="s">
        <v>809</v>
      </c>
      <c r="D12" s="40">
        <v>1.1000000000000001E-7</v>
      </c>
      <c r="E12" s="40" t="b">
        <v>1</v>
      </c>
      <c r="F12" s="109" t="s">
        <v>810</v>
      </c>
      <c r="G12" s="111">
        <v>0.64</v>
      </c>
      <c r="H12" s="122" t="b">
        <v>0</v>
      </c>
      <c r="I12" s="126" t="s">
        <v>786</v>
      </c>
      <c r="J12" s="123" t="s">
        <v>826</v>
      </c>
      <c r="K12" s="119" t="s">
        <v>733</v>
      </c>
    </row>
    <row r="13" spans="1:11" x14ac:dyDescent="0.2">
      <c r="A13" s="39" t="s">
        <v>791</v>
      </c>
      <c r="B13" s="39" t="s">
        <v>792</v>
      </c>
      <c r="C13" s="106" t="s">
        <v>809</v>
      </c>
      <c r="D13" s="40">
        <v>1.6E-7</v>
      </c>
      <c r="E13" s="40" t="b">
        <v>1</v>
      </c>
      <c r="F13" s="109" t="s">
        <v>809</v>
      </c>
      <c r="G13" s="111">
        <v>5.0000000000000001E-3</v>
      </c>
      <c r="H13" s="122" t="b">
        <v>0</v>
      </c>
      <c r="I13" s="126" t="s">
        <v>773</v>
      </c>
      <c r="J13" s="123" t="s">
        <v>826</v>
      </c>
      <c r="K13" s="119" t="s">
        <v>819</v>
      </c>
    </row>
    <row r="14" spans="1:11" x14ac:dyDescent="0.2">
      <c r="A14" s="39" t="s">
        <v>793</v>
      </c>
      <c r="B14" s="39" t="s">
        <v>794</v>
      </c>
      <c r="C14" s="106" t="s">
        <v>809</v>
      </c>
      <c r="D14" s="40">
        <v>1.9999999999999999E-7</v>
      </c>
      <c r="E14" s="40" t="b">
        <v>1</v>
      </c>
      <c r="F14" s="109" t="s">
        <v>809</v>
      </c>
      <c r="G14" s="111">
        <v>0.47</v>
      </c>
      <c r="H14" s="122" t="b">
        <v>0</v>
      </c>
      <c r="I14" s="126" t="s">
        <v>773</v>
      </c>
      <c r="J14" s="123" t="s">
        <v>826</v>
      </c>
      <c r="K14" s="119" t="s">
        <v>819</v>
      </c>
    </row>
    <row r="15" spans="1:11" x14ac:dyDescent="0.2">
      <c r="A15" s="39" t="s">
        <v>795</v>
      </c>
      <c r="B15" s="39" t="s">
        <v>796</v>
      </c>
      <c r="C15" s="106" t="s">
        <v>810</v>
      </c>
      <c r="D15" s="40">
        <v>4.7E-7</v>
      </c>
      <c r="E15" s="40" t="b">
        <v>1</v>
      </c>
      <c r="F15" s="109" t="s">
        <v>810</v>
      </c>
      <c r="G15" s="111">
        <v>0.62</v>
      </c>
      <c r="H15" s="122" t="b">
        <v>0</v>
      </c>
      <c r="I15" s="126" t="s">
        <v>797</v>
      </c>
      <c r="J15" s="123" t="s">
        <v>824</v>
      </c>
      <c r="K15" s="119" t="s">
        <v>820</v>
      </c>
    </row>
    <row r="16" spans="1:11" x14ac:dyDescent="0.2">
      <c r="A16" s="39" t="s">
        <v>798</v>
      </c>
      <c r="B16" s="39" t="s">
        <v>799</v>
      </c>
      <c r="C16" s="106" t="s">
        <v>809</v>
      </c>
      <c r="D16" s="40">
        <v>1.5E-6</v>
      </c>
      <c r="E16" s="40" t="b">
        <v>1</v>
      </c>
      <c r="F16" s="109" t="s">
        <v>809</v>
      </c>
      <c r="G16" s="111">
        <v>0.23</v>
      </c>
      <c r="H16" s="122" t="b">
        <v>0</v>
      </c>
      <c r="I16" s="126" t="s">
        <v>773</v>
      </c>
      <c r="J16" s="123" t="s">
        <v>826</v>
      </c>
      <c r="K16" s="119" t="s">
        <v>819</v>
      </c>
    </row>
    <row r="17" spans="1:11" x14ac:dyDescent="0.2">
      <c r="A17" s="39" t="s">
        <v>800</v>
      </c>
      <c r="B17" s="39" t="s">
        <v>801</v>
      </c>
      <c r="C17" s="106" t="s">
        <v>810</v>
      </c>
      <c r="D17" s="40">
        <v>3.0000000000000001E-6</v>
      </c>
      <c r="E17" s="40" t="b">
        <v>1</v>
      </c>
      <c r="F17" s="109" t="s">
        <v>810</v>
      </c>
      <c r="G17" s="111">
        <v>0.87</v>
      </c>
      <c r="H17" s="122" t="b">
        <v>0</v>
      </c>
      <c r="I17" s="126" t="s">
        <v>797</v>
      </c>
      <c r="J17" s="123"/>
      <c r="K17" s="119"/>
    </row>
    <row r="18" spans="1:11" x14ac:dyDescent="0.2">
      <c r="A18" s="39" t="s">
        <v>802</v>
      </c>
      <c r="B18" s="39" t="s">
        <v>803</v>
      </c>
      <c r="C18" s="106" t="s">
        <v>810</v>
      </c>
      <c r="D18" s="40">
        <v>3.4999999999999999E-6</v>
      </c>
      <c r="E18" s="40" t="b">
        <v>1</v>
      </c>
      <c r="F18" s="109" t="s">
        <v>810</v>
      </c>
      <c r="G18" s="111">
        <v>0.35</v>
      </c>
      <c r="H18" s="122" t="b">
        <v>0</v>
      </c>
      <c r="I18" s="126" t="s">
        <v>797</v>
      </c>
      <c r="J18" s="123"/>
      <c r="K18" s="119"/>
    </row>
    <row r="19" spans="1:11" x14ac:dyDescent="0.2">
      <c r="A19" s="39" t="s">
        <v>804</v>
      </c>
      <c r="B19" s="39" t="s">
        <v>805</v>
      </c>
      <c r="C19" s="106" t="s">
        <v>810</v>
      </c>
      <c r="D19" s="40">
        <v>3.5999999999999998E-6</v>
      </c>
      <c r="E19" s="40" t="b">
        <v>1</v>
      </c>
      <c r="F19" s="109" t="s">
        <v>810</v>
      </c>
      <c r="G19" s="111">
        <v>1E-4</v>
      </c>
      <c r="H19" s="122" t="b">
        <v>0</v>
      </c>
      <c r="I19" s="126" t="s">
        <v>786</v>
      </c>
      <c r="J19" s="123" t="s">
        <v>826</v>
      </c>
      <c r="K19" s="119" t="s">
        <v>820</v>
      </c>
    </row>
    <row r="20" spans="1:11" x14ac:dyDescent="0.2">
      <c r="A20" s="39" t="s">
        <v>806</v>
      </c>
      <c r="B20" s="39" t="s">
        <v>807</v>
      </c>
      <c r="C20" s="107" t="s">
        <v>810</v>
      </c>
      <c r="D20" s="41">
        <v>1.2999999999999999E-5</v>
      </c>
      <c r="E20" s="59" t="b">
        <v>1</v>
      </c>
      <c r="F20" s="110" t="s">
        <v>810</v>
      </c>
      <c r="G20" s="112">
        <v>0.34</v>
      </c>
      <c r="H20" s="114" t="b">
        <v>0</v>
      </c>
      <c r="I20" s="125" t="s">
        <v>797</v>
      </c>
      <c r="J20" s="120"/>
      <c r="K20" s="120"/>
    </row>
    <row r="21" spans="1:11" x14ac:dyDescent="0.2">
      <c r="E21" s="40"/>
    </row>
    <row r="22" spans="1:11" x14ac:dyDescent="0.2">
      <c r="A22" s="108" t="s">
        <v>1044</v>
      </c>
    </row>
  </sheetData>
  <mergeCells count="7">
    <mergeCell ref="J2:J3"/>
    <mergeCell ref="K2:K3"/>
    <mergeCell ref="A2:A3"/>
    <mergeCell ref="B2:B3"/>
    <mergeCell ref="I2:I3"/>
    <mergeCell ref="C2:E2"/>
    <mergeCell ref="F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069B-B013-C045-A8CB-998FEADAC517}">
  <dimension ref="A1:K88"/>
  <sheetViews>
    <sheetView workbookViewId="0"/>
  </sheetViews>
  <sheetFormatPr baseColWidth="10" defaultRowHeight="16" x14ac:dyDescent="0.2"/>
  <cols>
    <col min="1" max="1" width="19.5" style="27" customWidth="1"/>
    <col min="2" max="2" width="21.1640625" style="27" customWidth="1"/>
    <col min="3" max="3" width="15.33203125" style="27" customWidth="1"/>
    <col min="4" max="4" width="10" style="27" customWidth="1"/>
    <col min="5" max="5" width="9.1640625" style="27" customWidth="1"/>
    <col min="6" max="6" width="23.83203125" style="27" customWidth="1"/>
    <col min="7" max="7" width="36.6640625" style="27" customWidth="1"/>
    <col min="8" max="8" width="14" style="27" customWidth="1"/>
    <col min="9" max="9" width="12.6640625" style="27" customWidth="1"/>
    <col min="10" max="10" width="17" style="27" customWidth="1"/>
    <col min="11" max="11" width="17.1640625" style="27" customWidth="1"/>
    <col min="12" max="16384" width="10.83203125" style="27"/>
  </cols>
  <sheetData>
    <row r="1" spans="1:11" s="68" customFormat="1" ht="51" x14ac:dyDescent="0.2">
      <c r="A1" s="68" t="s">
        <v>816</v>
      </c>
      <c r="B1" s="68" t="s">
        <v>875</v>
      </c>
      <c r="C1" s="68" t="s">
        <v>850</v>
      </c>
      <c r="D1" s="68" t="s">
        <v>868</v>
      </c>
      <c r="E1" s="68" t="s">
        <v>869</v>
      </c>
      <c r="F1" s="68" t="s">
        <v>817</v>
      </c>
      <c r="G1" s="68" t="s">
        <v>730</v>
      </c>
      <c r="H1" s="68" t="s">
        <v>732</v>
      </c>
      <c r="I1" s="68" t="s">
        <v>867</v>
      </c>
      <c r="J1" s="68" t="s">
        <v>1045</v>
      </c>
      <c r="K1" s="68" t="s">
        <v>866</v>
      </c>
    </row>
    <row r="2" spans="1:11" x14ac:dyDescent="0.2">
      <c r="A2" s="27" t="s">
        <v>823</v>
      </c>
      <c r="B2" s="27" t="s">
        <v>877</v>
      </c>
      <c r="C2" s="27" t="s">
        <v>851</v>
      </c>
      <c r="D2" s="27" t="s">
        <v>818</v>
      </c>
      <c r="E2" s="27" t="s">
        <v>837</v>
      </c>
      <c r="F2" s="65" t="s">
        <v>157</v>
      </c>
      <c r="G2" s="27" t="s">
        <v>870</v>
      </c>
      <c r="H2" s="72">
        <v>3.3000000000000003E-5</v>
      </c>
      <c r="I2" s="127" t="s">
        <v>810</v>
      </c>
    </row>
    <row r="3" spans="1:11" x14ac:dyDescent="0.2">
      <c r="A3" s="27" t="s">
        <v>844</v>
      </c>
      <c r="B3" s="27" t="s">
        <v>876</v>
      </c>
      <c r="C3" s="27" t="s">
        <v>849</v>
      </c>
      <c r="D3" s="27" t="s">
        <v>818</v>
      </c>
      <c r="E3" s="27" t="s">
        <v>840</v>
      </c>
      <c r="F3" s="60" t="s">
        <v>42</v>
      </c>
      <c r="G3" s="27" t="s">
        <v>53</v>
      </c>
      <c r="H3" s="72">
        <v>7.5E-12</v>
      </c>
      <c r="I3" s="127" t="s">
        <v>809</v>
      </c>
      <c r="J3" s="27" t="s">
        <v>826</v>
      </c>
      <c r="K3" s="27" t="s">
        <v>819</v>
      </c>
    </row>
    <row r="4" spans="1:11" x14ac:dyDescent="0.2">
      <c r="A4" s="27" t="s">
        <v>844</v>
      </c>
      <c r="B4" s="27" t="s">
        <v>876</v>
      </c>
      <c r="C4" s="27" t="s">
        <v>849</v>
      </c>
      <c r="D4" s="27" t="s">
        <v>818</v>
      </c>
      <c r="E4" s="27" t="s">
        <v>840</v>
      </c>
      <c r="F4" s="60" t="s">
        <v>42</v>
      </c>
      <c r="G4" s="27" t="s">
        <v>743</v>
      </c>
      <c r="H4" s="72">
        <v>4.3000000000000001E-66</v>
      </c>
      <c r="I4" s="127" t="s">
        <v>809</v>
      </c>
      <c r="J4" s="27" t="s">
        <v>826</v>
      </c>
      <c r="K4" s="27" t="s">
        <v>819</v>
      </c>
    </row>
    <row r="5" spans="1:11" x14ac:dyDescent="0.2">
      <c r="A5" s="27" t="s">
        <v>844</v>
      </c>
      <c r="B5" s="27" t="s">
        <v>876</v>
      </c>
      <c r="C5" s="27" t="s">
        <v>849</v>
      </c>
      <c r="D5" s="27" t="s">
        <v>818</v>
      </c>
      <c r="E5" s="27" t="s">
        <v>840</v>
      </c>
      <c r="F5" s="62" t="s">
        <v>106</v>
      </c>
      <c r="G5" s="27" t="s">
        <v>111</v>
      </c>
      <c r="H5" s="72">
        <v>7.8999999999999999E-11</v>
      </c>
      <c r="I5" s="127" t="s">
        <v>809</v>
      </c>
      <c r="J5" s="27" t="s">
        <v>826</v>
      </c>
      <c r="K5" s="27" t="s">
        <v>820</v>
      </c>
    </row>
    <row r="6" spans="1:11" x14ac:dyDescent="0.2">
      <c r="A6" s="27" t="s">
        <v>832</v>
      </c>
      <c r="B6" s="27" t="s">
        <v>883</v>
      </c>
      <c r="C6" s="27" t="s">
        <v>857</v>
      </c>
      <c r="D6" s="27" t="s">
        <v>833</v>
      </c>
      <c r="E6" s="27" t="s">
        <v>840</v>
      </c>
      <c r="F6" s="62" t="s">
        <v>106</v>
      </c>
      <c r="G6" s="27" t="s">
        <v>111</v>
      </c>
      <c r="H6" s="72">
        <v>1.0000000000000001E-5</v>
      </c>
      <c r="I6" s="127" t="s">
        <v>810</v>
      </c>
      <c r="J6" s="27" t="s">
        <v>826</v>
      </c>
      <c r="K6" s="27" t="s">
        <v>820</v>
      </c>
    </row>
    <row r="7" spans="1:11" x14ac:dyDescent="0.2">
      <c r="A7" s="27" t="s">
        <v>825</v>
      </c>
      <c r="B7" s="27" t="s">
        <v>878</v>
      </c>
      <c r="C7" s="27" t="s">
        <v>852</v>
      </c>
      <c r="D7" s="27" t="s">
        <v>821</v>
      </c>
      <c r="E7" s="27" t="s">
        <v>837</v>
      </c>
      <c r="F7" s="65" t="s">
        <v>157</v>
      </c>
      <c r="G7" s="27" t="s">
        <v>159</v>
      </c>
      <c r="H7" s="72">
        <v>4.4000000000000002E-7</v>
      </c>
      <c r="I7" s="127" t="s">
        <v>810</v>
      </c>
    </row>
    <row r="8" spans="1:11" x14ac:dyDescent="0.2">
      <c r="A8" s="27" t="s">
        <v>825</v>
      </c>
      <c r="B8" s="27" t="s">
        <v>878</v>
      </c>
      <c r="C8" s="27" t="s">
        <v>852</v>
      </c>
      <c r="D8" s="27" t="s">
        <v>821</v>
      </c>
      <c r="E8" s="27" t="s">
        <v>837</v>
      </c>
      <c r="F8" s="27" t="s">
        <v>120</v>
      </c>
      <c r="G8" s="27" t="s">
        <v>710</v>
      </c>
      <c r="H8" s="72">
        <v>2.6999999999999998E-45</v>
      </c>
      <c r="I8" s="127" t="s">
        <v>810</v>
      </c>
    </row>
    <row r="9" spans="1:11" x14ac:dyDescent="0.2">
      <c r="A9" s="27" t="s">
        <v>829</v>
      </c>
      <c r="B9" s="27" t="s">
        <v>880</v>
      </c>
      <c r="C9" s="27" t="s">
        <v>854</v>
      </c>
      <c r="D9" s="27" t="s">
        <v>840</v>
      </c>
      <c r="E9" s="27" t="s">
        <v>818</v>
      </c>
      <c r="F9" s="27" t="s">
        <v>7</v>
      </c>
      <c r="G9" s="27" t="s">
        <v>734</v>
      </c>
      <c r="H9" s="72">
        <v>2.8E-5</v>
      </c>
      <c r="I9" s="127" t="s">
        <v>809</v>
      </c>
      <c r="J9" s="27" t="s">
        <v>824</v>
      </c>
      <c r="K9" s="27" t="s">
        <v>820</v>
      </c>
    </row>
    <row r="10" spans="1:11" x14ac:dyDescent="0.2">
      <c r="A10" s="27" t="s">
        <v>825</v>
      </c>
      <c r="B10" s="27" t="s">
        <v>878</v>
      </c>
      <c r="C10" s="27" t="s">
        <v>852</v>
      </c>
      <c r="D10" s="27" t="s">
        <v>821</v>
      </c>
      <c r="E10" s="27" t="s">
        <v>837</v>
      </c>
      <c r="F10" s="63" t="s">
        <v>123</v>
      </c>
      <c r="G10" s="27" t="s">
        <v>128</v>
      </c>
      <c r="H10" s="72">
        <v>3.8000000000000002E-54</v>
      </c>
      <c r="I10" s="127" t="s">
        <v>809</v>
      </c>
    </row>
    <row r="11" spans="1:11" x14ac:dyDescent="0.2">
      <c r="A11" s="27" t="s">
        <v>844</v>
      </c>
      <c r="B11" s="27" t="s">
        <v>876</v>
      </c>
      <c r="C11" s="27" t="s">
        <v>849</v>
      </c>
      <c r="D11" s="27" t="s">
        <v>818</v>
      </c>
      <c r="E11" s="27" t="s">
        <v>840</v>
      </c>
      <c r="F11" s="62" t="s">
        <v>106</v>
      </c>
      <c r="G11" s="27" t="s">
        <v>116</v>
      </c>
      <c r="H11" s="72">
        <v>1.2E-5</v>
      </c>
      <c r="I11" s="127" t="s">
        <v>809</v>
      </c>
      <c r="J11" s="27" t="s">
        <v>826</v>
      </c>
      <c r="K11" s="27" t="s">
        <v>819</v>
      </c>
    </row>
    <row r="12" spans="1:11" x14ac:dyDescent="0.2">
      <c r="A12" s="27" t="s">
        <v>844</v>
      </c>
      <c r="B12" s="27" t="s">
        <v>876</v>
      </c>
      <c r="C12" s="27" t="s">
        <v>849</v>
      </c>
      <c r="D12" s="27" t="s">
        <v>818</v>
      </c>
      <c r="E12" s="27" t="s">
        <v>840</v>
      </c>
      <c r="F12" s="62" t="s">
        <v>106</v>
      </c>
      <c r="G12" s="27" t="s">
        <v>753</v>
      </c>
      <c r="H12" s="72">
        <v>2.9E-5</v>
      </c>
      <c r="I12" s="127" t="s">
        <v>809</v>
      </c>
      <c r="J12" s="27" t="s">
        <v>826</v>
      </c>
      <c r="K12" s="27" t="s">
        <v>820</v>
      </c>
    </row>
    <row r="13" spans="1:11" x14ac:dyDescent="0.2">
      <c r="A13" s="27" t="s">
        <v>825</v>
      </c>
      <c r="B13" s="27" t="s">
        <v>878</v>
      </c>
      <c r="C13" s="27" t="s">
        <v>852</v>
      </c>
      <c r="D13" s="27" t="s">
        <v>821</v>
      </c>
      <c r="E13" s="27" t="s">
        <v>837</v>
      </c>
      <c r="F13" s="27" t="s">
        <v>120</v>
      </c>
      <c r="G13" s="27" t="s">
        <v>754</v>
      </c>
      <c r="H13" s="72">
        <v>1.3999999999999999E-6</v>
      </c>
      <c r="I13" s="127" t="s">
        <v>810</v>
      </c>
      <c r="J13" s="27" t="s">
        <v>826</v>
      </c>
      <c r="K13" s="27" t="s">
        <v>820</v>
      </c>
    </row>
    <row r="14" spans="1:11" x14ac:dyDescent="0.2">
      <c r="A14" s="27" t="s">
        <v>844</v>
      </c>
      <c r="B14" s="27" t="s">
        <v>876</v>
      </c>
      <c r="C14" s="27" t="s">
        <v>849</v>
      </c>
      <c r="D14" s="27" t="s">
        <v>818</v>
      </c>
      <c r="E14" s="27" t="s">
        <v>840</v>
      </c>
      <c r="F14" s="63" t="s">
        <v>123</v>
      </c>
      <c r="G14" s="27" t="s">
        <v>747</v>
      </c>
      <c r="H14" s="72">
        <v>5.4000000000000002E-7</v>
      </c>
      <c r="I14" s="127" t="s">
        <v>810</v>
      </c>
    </row>
    <row r="15" spans="1:11" x14ac:dyDescent="0.2">
      <c r="A15" s="27" t="s">
        <v>825</v>
      </c>
      <c r="B15" s="27" t="s">
        <v>878</v>
      </c>
      <c r="C15" s="27" t="s">
        <v>852</v>
      </c>
      <c r="D15" s="27" t="s">
        <v>821</v>
      </c>
      <c r="E15" s="27" t="s">
        <v>837</v>
      </c>
      <c r="F15" s="27" t="s">
        <v>120</v>
      </c>
      <c r="G15" s="27" t="s">
        <v>738</v>
      </c>
      <c r="H15" s="72">
        <v>2.9999999999999999E-7</v>
      </c>
      <c r="I15" s="127" t="s">
        <v>810</v>
      </c>
      <c r="J15" s="27" t="s">
        <v>827</v>
      </c>
      <c r="K15" s="27" t="s">
        <v>820</v>
      </c>
    </row>
    <row r="16" spans="1:11" x14ac:dyDescent="0.2">
      <c r="A16" s="27" t="s">
        <v>844</v>
      </c>
      <c r="B16" s="27" t="s">
        <v>876</v>
      </c>
      <c r="C16" s="27" t="s">
        <v>849</v>
      </c>
      <c r="D16" s="27" t="s">
        <v>818</v>
      </c>
      <c r="E16" s="27" t="s">
        <v>840</v>
      </c>
      <c r="F16" s="62" t="s">
        <v>106</v>
      </c>
      <c r="G16" s="27" t="s">
        <v>112</v>
      </c>
      <c r="H16" s="72">
        <v>2.0000000000000001E-22</v>
      </c>
      <c r="I16" s="127" t="s">
        <v>809</v>
      </c>
      <c r="J16" s="27" t="s">
        <v>826</v>
      </c>
      <c r="K16" s="27" t="s">
        <v>820</v>
      </c>
    </row>
    <row r="17" spans="1:11" x14ac:dyDescent="0.2">
      <c r="A17" s="27" t="s">
        <v>832</v>
      </c>
      <c r="B17" s="27" t="s">
        <v>883</v>
      </c>
      <c r="C17" s="27" t="s">
        <v>857</v>
      </c>
      <c r="D17" s="27" t="s">
        <v>833</v>
      </c>
      <c r="E17" s="27" t="s">
        <v>840</v>
      </c>
      <c r="F17" s="62" t="s">
        <v>106</v>
      </c>
      <c r="G17" s="27" t="s">
        <v>112</v>
      </c>
      <c r="H17" s="72">
        <v>2.9999999999999998E-13</v>
      </c>
      <c r="I17" s="127" t="s">
        <v>810</v>
      </c>
      <c r="J17" s="27" t="s">
        <v>826</v>
      </c>
      <c r="K17" s="27" t="s">
        <v>820</v>
      </c>
    </row>
    <row r="18" spans="1:11" x14ac:dyDescent="0.2">
      <c r="A18" s="27" t="s">
        <v>835</v>
      </c>
      <c r="B18" s="27" t="s">
        <v>885</v>
      </c>
      <c r="C18" s="27" t="s">
        <v>859</v>
      </c>
      <c r="D18" s="27" t="s">
        <v>821</v>
      </c>
      <c r="E18" s="27" t="s">
        <v>837</v>
      </c>
      <c r="F18" s="66" t="s">
        <v>87</v>
      </c>
      <c r="G18" s="27" t="s">
        <v>742</v>
      </c>
      <c r="H18" s="72">
        <v>3.2999999999999998E-8</v>
      </c>
      <c r="I18" s="127" t="s">
        <v>810</v>
      </c>
    </row>
    <row r="19" spans="1:11" x14ac:dyDescent="0.2">
      <c r="A19" s="27" t="s">
        <v>844</v>
      </c>
      <c r="B19" s="27" t="s">
        <v>876</v>
      </c>
      <c r="C19" s="27" t="s">
        <v>849</v>
      </c>
      <c r="D19" s="27" t="s">
        <v>818</v>
      </c>
      <c r="E19" s="27" t="s">
        <v>840</v>
      </c>
      <c r="F19" s="60" t="s">
        <v>42</v>
      </c>
      <c r="G19" s="27" t="s">
        <v>745</v>
      </c>
      <c r="H19" s="72">
        <v>6.4000000000000004E-67</v>
      </c>
      <c r="I19" s="127" t="s">
        <v>809</v>
      </c>
      <c r="J19" s="27" t="s">
        <v>826</v>
      </c>
      <c r="K19" s="27" t="s">
        <v>819</v>
      </c>
    </row>
    <row r="20" spans="1:11" x14ac:dyDescent="0.2">
      <c r="A20" s="27" t="s">
        <v>844</v>
      </c>
      <c r="B20" s="27" t="s">
        <v>876</v>
      </c>
      <c r="C20" s="27" t="s">
        <v>849</v>
      </c>
      <c r="D20" s="27" t="s">
        <v>818</v>
      </c>
      <c r="E20" s="27" t="s">
        <v>840</v>
      </c>
      <c r="F20" s="60" t="s">
        <v>42</v>
      </c>
      <c r="G20" s="27" t="s">
        <v>46</v>
      </c>
      <c r="H20" s="72">
        <v>2.0999999999999999E-8</v>
      </c>
      <c r="I20" s="127" t="s">
        <v>809</v>
      </c>
      <c r="J20" s="27" t="s">
        <v>826</v>
      </c>
      <c r="K20" s="27" t="s">
        <v>819</v>
      </c>
    </row>
    <row r="21" spans="1:11" x14ac:dyDescent="0.2">
      <c r="A21" s="27" t="s">
        <v>844</v>
      </c>
      <c r="B21" s="27" t="s">
        <v>876</v>
      </c>
      <c r="C21" s="27" t="s">
        <v>849</v>
      </c>
      <c r="D21" s="27" t="s">
        <v>818</v>
      </c>
      <c r="E21" s="27" t="s">
        <v>840</v>
      </c>
      <c r="F21" s="60" t="s">
        <v>42</v>
      </c>
      <c r="G21" s="27" t="s">
        <v>41</v>
      </c>
      <c r="H21" s="72">
        <v>1.6E-91</v>
      </c>
      <c r="I21" s="127" t="s">
        <v>809</v>
      </c>
      <c r="J21" s="27" t="s">
        <v>826</v>
      </c>
      <c r="K21" s="27" t="s">
        <v>819</v>
      </c>
    </row>
    <row r="22" spans="1:11" x14ac:dyDescent="0.2">
      <c r="A22" s="27" t="s">
        <v>825</v>
      </c>
      <c r="B22" s="27" t="s">
        <v>878</v>
      </c>
      <c r="C22" s="27" t="s">
        <v>852</v>
      </c>
      <c r="D22" s="27" t="s">
        <v>821</v>
      </c>
      <c r="E22" s="27" t="s">
        <v>837</v>
      </c>
      <c r="F22" s="61" t="s">
        <v>11</v>
      </c>
      <c r="G22" s="27" t="s">
        <v>741</v>
      </c>
      <c r="H22" s="72">
        <v>1E-26</v>
      </c>
      <c r="I22" s="127" t="s">
        <v>810</v>
      </c>
    </row>
    <row r="23" spans="1:11" x14ac:dyDescent="0.2">
      <c r="A23" s="27" t="s">
        <v>825</v>
      </c>
      <c r="B23" s="27" t="s">
        <v>878</v>
      </c>
      <c r="C23" s="27" t="s">
        <v>852</v>
      </c>
      <c r="D23" s="27" t="s">
        <v>821</v>
      </c>
      <c r="E23" s="27" t="s">
        <v>837</v>
      </c>
      <c r="F23" s="61" t="s">
        <v>11</v>
      </c>
      <c r="G23" s="27" t="s">
        <v>21</v>
      </c>
      <c r="H23" s="72">
        <v>3.0000000000000003E-20</v>
      </c>
      <c r="I23" s="127" t="s">
        <v>810</v>
      </c>
    </row>
    <row r="24" spans="1:11" x14ac:dyDescent="0.2">
      <c r="A24" s="27" t="s">
        <v>844</v>
      </c>
      <c r="B24" s="27" t="s">
        <v>876</v>
      </c>
      <c r="C24" s="27" t="s">
        <v>849</v>
      </c>
      <c r="D24" s="27" t="s">
        <v>818</v>
      </c>
      <c r="E24" s="27" t="s">
        <v>840</v>
      </c>
      <c r="F24" s="61" t="s">
        <v>11</v>
      </c>
      <c r="G24" s="27" t="s">
        <v>744</v>
      </c>
      <c r="H24" s="72">
        <v>2.7000000000000002E-68</v>
      </c>
      <c r="I24" s="127" t="s">
        <v>809</v>
      </c>
    </row>
    <row r="25" spans="1:11" x14ac:dyDescent="0.2">
      <c r="A25" s="27" t="s">
        <v>836</v>
      </c>
      <c r="B25" s="27" t="s">
        <v>886</v>
      </c>
      <c r="C25" s="27" t="s">
        <v>860</v>
      </c>
      <c r="D25" s="27" t="s">
        <v>837</v>
      </c>
      <c r="E25" s="27" t="s">
        <v>818</v>
      </c>
      <c r="F25" s="61" t="s">
        <v>11</v>
      </c>
      <c r="G25" s="27" t="s">
        <v>744</v>
      </c>
      <c r="H25" s="72">
        <v>4.1000000000000003E-9</v>
      </c>
      <c r="I25" s="127" t="s">
        <v>810</v>
      </c>
    </row>
    <row r="26" spans="1:11" x14ac:dyDescent="0.2">
      <c r="A26" s="27" t="s">
        <v>825</v>
      </c>
      <c r="B26" s="27" t="s">
        <v>878</v>
      </c>
      <c r="C26" s="27" t="s">
        <v>852</v>
      </c>
      <c r="D26" s="27" t="s">
        <v>821</v>
      </c>
      <c r="E26" s="27" t="s">
        <v>837</v>
      </c>
      <c r="F26" s="63" t="s">
        <v>123</v>
      </c>
      <c r="G26" s="27" t="s">
        <v>131</v>
      </c>
      <c r="H26" s="72">
        <v>3.7E-7</v>
      </c>
      <c r="I26" s="127" t="s">
        <v>810</v>
      </c>
      <c r="J26" s="27" t="s">
        <v>828</v>
      </c>
      <c r="K26" s="27" t="s">
        <v>733</v>
      </c>
    </row>
    <row r="27" spans="1:11" x14ac:dyDescent="0.2">
      <c r="A27" s="27" t="s">
        <v>825</v>
      </c>
      <c r="B27" s="27" t="s">
        <v>878</v>
      </c>
      <c r="C27" s="27" t="s">
        <v>852</v>
      </c>
      <c r="D27" s="27" t="s">
        <v>821</v>
      </c>
      <c r="E27" s="27" t="s">
        <v>837</v>
      </c>
      <c r="F27" s="63" t="s">
        <v>123</v>
      </c>
      <c r="G27" s="27" t="s">
        <v>740</v>
      </c>
      <c r="H27" s="72">
        <v>4.2E-7</v>
      </c>
      <c r="I27" s="127" t="s">
        <v>810</v>
      </c>
    </row>
    <row r="28" spans="1:11" x14ac:dyDescent="0.2">
      <c r="A28" s="27" t="s">
        <v>811</v>
      </c>
      <c r="B28" s="27" t="s">
        <v>879</v>
      </c>
      <c r="C28" s="27" t="s">
        <v>853</v>
      </c>
      <c r="D28" s="27" t="s">
        <v>821</v>
      </c>
      <c r="E28" s="27" t="s">
        <v>837</v>
      </c>
      <c r="F28" s="62" t="s">
        <v>106</v>
      </c>
      <c r="G28" s="27" t="s">
        <v>107</v>
      </c>
      <c r="H28" s="72">
        <v>4.0999999999999999E-12</v>
      </c>
      <c r="I28" s="127" t="s">
        <v>809</v>
      </c>
      <c r="J28" s="27" t="s">
        <v>826</v>
      </c>
      <c r="K28" s="27" t="s">
        <v>819</v>
      </c>
    </row>
    <row r="29" spans="1:11" x14ac:dyDescent="0.2">
      <c r="A29" s="27" t="s">
        <v>841</v>
      </c>
      <c r="B29" s="27" t="s">
        <v>888</v>
      </c>
      <c r="C29" s="27" t="s">
        <v>861</v>
      </c>
      <c r="D29" s="27" t="s">
        <v>837</v>
      </c>
      <c r="E29" s="27" t="s">
        <v>862</v>
      </c>
      <c r="F29" s="62" t="s">
        <v>106</v>
      </c>
      <c r="G29" s="27" t="s">
        <v>107</v>
      </c>
      <c r="H29" s="72">
        <v>1.3999999999999999E-6</v>
      </c>
      <c r="I29" s="127" t="s">
        <v>810</v>
      </c>
      <c r="J29" s="27" t="s">
        <v>826</v>
      </c>
      <c r="K29" s="27" t="s">
        <v>819</v>
      </c>
    </row>
    <row r="30" spans="1:11" x14ac:dyDescent="0.2">
      <c r="A30" s="27" t="s">
        <v>822</v>
      </c>
      <c r="B30" s="27" t="s">
        <v>889</v>
      </c>
      <c r="C30" s="27" t="s">
        <v>863</v>
      </c>
      <c r="D30" s="27" t="s">
        <v>821</v>
      </c>
      <c r="E30" s="27" t="s">
        <v>837</v>
      </c>
      <c r="F30" s="62" t="s">
        <v>106</v>
      </c>
      <c r="G30" s="27" t="s">
        <v>107</v>
      </c>
      <c r="H30" s="72">
        <v>1.1000000000000001E-6</v>
      </c>
      <c r="I30" s="127" t="s">
        <v>809</v>
      </c>
      <c r="J30" s="27" t="s">
        <v>826</v>
      </c>
      <c r="K30" s="27" t="s">
        <v>819</v>
      </c>
    </row>
    <row r="31" spans="1:11" x14ac:dyDescent="0.2">
      <c r="A31" s="27" t="s">
        <v>842</v>
      </c>
      <c r="B31" s="27" t="s">
        <v>890</v>
      </c>
      <c r="C31" s="27" t="s">
        <v>864</v>
      </c>
      <c r="D31" s="27" t="s">
        <v>840</v>
      </c>
      <c r="E31" s="27" t="s">
        <v>818</v>
      </c>
      <c r="F31" s="62" t="s">
        <v>106</v>
      </c>
      <c r="G31" s="27" t="s">
        <v>107</v>
      </c>
      <c r="H31" s="72">
        <v>4.0999999999999998E-10</v>
      </c>
      <c r="I31" s="127" t="s">
        <v>810</v>
      </c>
      <c r="J31" s="27" t="s">
        <v>826</v>
      </c>
      <c r="K31" s="27" t="s">
        <v>819</v>
      </c>
    </row>
    <row r="32" spans="1:11" x14ac:dyDescent="0.2">
      <c r="A32" s="27" t="s">
        <v>825</v>
      </c>
      <c r="B32" s="27" t="s">
        <v>878</v>
      </c>
      <c r="C32" s="27" t="s">
        <v>852</v>
      </c>
      <c r="D32" s="27" t="s">
        <v>821</v>
      </c>
      <c r="E32" s="27" t="s">
        <v>837</v>
      </c>
      <c r="F32" s="62" t="s">
        <v>106</v>
      </c>
      <c r="G32" s="27" t="s">
        <v>119</v>
      </c>
      <c r="H32" s="72">
        <v>2.4999999999999999E-7</v>
      </c>
      <c r="I32" s="127" t="s">
        <v>810</v>
      </c>
    </row>
    <row r="33" spans="1:11" x14ac:dyDescent="0.2">
      <c r="A33" s="27" t="s">
        <v>825</v>
      </c>
      <c r="B33" s="27" t="s">
        <v>878</v>
      </c>
      <c r="C33" s="27" t="s">
        <v>852</v>
      </c>
      <c r="D33" s="27" t="s">
        <v>821</v>
      </c>
      <c r="E33" s="27" t="s">
        <v>837</v>
      </c>
      <c r="F33" s="67" t="s">
        <v>137</v>
      </c>
      <c r="G33" s="27" t="s">
        <v>517</v>
      </c>
      <c r="H33" s="72">
        <v>4.5000000000000001E-6</v>
      </c>
      <c r="I33" s="127" t="s">
        <v>810</v>
      </c>
    </row>
    <row r="34" spans="1:11" x14ac:dyDescent="0.2">
      <c r="A34" s="27" t="s">
        <v>844</v>
      </c>
      <c r="B34" s="27" t="s">
        <v>876</v>
      </c>
      <c r="C34" s="27" t="s">
        <v>849</v>
      </c>
      <c r="D34" s="27" t="s">
        <v>818</v>
      </c>
      <c r="E34" s="27" t="s">
        <v>840</v>
      </c>
      <c r="F34" s="61" t="s">
        <v>11</v>
      </c>
      <c r="G34" s="27" t="s">
        <v>29</v>
      </c>
      <c r="H34" s="72">
        <v>3.1999999999999998E-66</v>
      </c>
      <c r="I34" s="127" t="s">
        <v>809</v>
      </c>
      <c r="J34" s="27" t="s">
        <v>826</v>
      </c>
      <c r="K34" s="27" t="s">
        <v>733</v>
      </c>
    </row>
    <row r="35" spans="1:11" x14ac:dyDescent="0.2">
      <c r="A35" s="27" t="s">
        <v>836</v>
      </c>
      <c r="B35" s="27" t="s">
        <v>886</v>
      </c>
      <c r="C35" s="27" t="s">
        <v>860</v>
      </c>
      <c r="D35" s="27" t="s">
        <v>837</v>
      </c>
      <c r="E35" s="27" t="s">
        <v>818</v>
      </c>
      <c r="F35" s="61" t="s">
        <v>11</v>
      </c>
      <c r="G35" s="27" t="s">
        <v>29</v>
      </c>
      <c r="H35" s="72">
        <v>4.4999999999999998E-7</v>
      </c>
      <c r="I35" s="127" t="s">
        <v>810</v>
      </c>
      <c r="J35" s="27" t="s">
        <v>826</v>
      </c>
      <c r="K35" s="27" t="s">
        <v>733</v>
      </c>
    </row>
    <row r="36" spans="1:11" x14ac:dyDescent="0.2">
      <c r="A36" s="27" t="s">
        <v>844</v>
      </c>
      <c r="B36" s="27" t="s">
        <v>876</v>
      </c>
      <c r="C36" s="27" t="s">
        <v>849</v>
      </c>
      <c r="D36" s="27" t="s">
        <v>818</v>
      </c>
      <c r="E36" s="27" t="s">
        <v>840</v>
      </c>
      <c r="F36" s="61" t="s">
        <v>11</v>
      </c>
      <c r="G36" s="27" t="s">
        <v>28</v>
      </c>
      <c r="H36" s="72">
        <v>1.4000000000000001E-68</v>
      </c>
      <c r="I36" s="127" t="s">
        <v>809</v>
      </c>
      <c r="J36" s="27" t="s">
        <v>826</v>
      </c>
      <c r="K36" s="27" t="s">
        <v>733</v>
      </c>
    </row>
    <row r="37" spans="1:11" x14ac:dyDescent="0.2">
      <c r="A37" s="27" t="s">
        <v>836</v>
      </c>
      <c r="B37" s="27" t="s">
        <v>886</v>
      </c>
      <c r="C37" s="27" t="s">
        <v>860</v>
      </c>
      <c r="D37" s="27" t="s">
        <v>837</v>
      </c>
      <c r="E37" s="27" t="s">
        <v>818</v>
      </c>
      <c r="F37" s="61" t="s">
        <v>11</v>
      </c>
      <c r="G37" s="27" t="s">
        <v>28</v>
      </c>
      <c r="H37" s="72">
        <v>5.0000000000000001E-9</v>
      </c>
      <c r="I37" s="127" t="s">
        <v>810</v>
      </c>
      <c r="J37" s="27" t="s">
        <v>826</v>
      </c>
      <c r="K37" s="27" t="s">
        <v>733</v>
      </c>
    </row>
    <row r="38" spans="1:11" x14ac:dyDescent="0.2">
      <c r="A38" s="27" t="s">
        <v>811</v>
      </c>
      <c r="B38" s="27" t="s">
        <v>879</v>
      </c>
      <c r="C38" s="27" t="s">
        <v>853</v>
      </c>
      <c r="D38" s="27" t="s">
        <v>821</v>
      </c>
      <c r="E38" s="27" t="s">
        <v>837</v>
      </c>
      <c r="F38" s="62" t="s">
        <v>106</v>
      </c>
      <c r="G38" s="27" t="s">
        <v>720</v>
      </c>
      <c r="H38" s="72">
        <v>2.3999999999999999E-12</v>
      </c>
      <c r="I38" s="127" t="s">
        <v>809</v>
      </c>
      <c r="J38" s="27" t="s">
        <v>826</v>
      </c>
      <c r="K38" s="27" t="s">
        <v>819</v>
      </c>
    </row>
    <row r="39" spans="1:11" x14ac:dyDescent="0.2">
      <c r="A39" s="27" t="s">
        <v>841</v>
      </c>
      <c r="B39" s="27" t="s">
        <v>888</v>
      </c>
      <c r="C39" s="27" t="s">
        <v>861</v>
      </c>
      <c r="D39" s="27" t="s">
        <v>837</v>
      </c>
      <c r="E39" s="27" t="s">
        <v>862</v>
      </c>
      <c r="F39" s="62" t="s">
        <v>106</v>
      </c>
      <c r="G39" s="27" t="s">
        <v>720</v>
      </c>
      <c r="H39" s="72">
        <v>9.5999999999999991E-7</v>
      </c>
      <c r="I39" s="127" t="s">
        <v>810</v>
      </c>
      <c r="J39" s="27" t="s">
        <v>826</v>
      </c>
      <c r="K39" s="27" t="s">
        <v>819</v>
      </c>
    </row>
    <row r="40" spans="1:11" x14ac:dyDescent="0.2">
      <c r="A40" s="27" t="s">
        <v>822</v>
      </c>
      <c r="B40" s="27" t="s">
        <v>889</v>
      </c>
      <c r="C40" s="27" t="s">
        <v>863</v>
      </c>
      <c r="D40" s="27" t="s">
        <v>821</v>
      </c>
      <c r="E40" s="27" t="s">
        <v>837</v>
      </c>
      <c r="F40" s="62" t="s">
        <v>106</v>
      </c>
      <c r="G40" s="27" t="s">
        <v>720</v>
      </c>
      <c r="H40" s="72">
        <v>1.1999999999999999E-6</v>
      </c>
      <c r="I40" s="127" t="s">
        <v>809</v>
      </c>
      <c r="J40" s="27" t="s">
        <v>826</v>
      </c>
      <c r="K40" s="27" t="s">
        <v>819</v>
      </c>
    </row>
    <row r="41" spans="1:11" x14ac:dyDescent="0.2">
      <c r="A41" s="27" t="s">
        <v>842</v>
      </c>
      <c r="B41" s="27" t="s">
        <v>890</v>
      </c>
      <c r="C41" s="27" t="s">
        <v>864</v>
      </c>
      <c r="D41" s="27" t="s">
        <v>840</v>
      </c>
      <c r="E41" s="27" t="s">
        <v>818</v>
      </c>
      <c r="F41" s="62" t="s">
        <v>106</v>
      </c>
      <c r="G41" s="27" t="s">
        <v>720</v>
      </c>
      <c r="H41" s="72">
        <v>2.8999999999999998E-10</v>
      </c>
      <c r="I41" s="127" t="s">
        <v>810</v>
      </c>
      <c r="J41" s="27" t="s">
        <v>826</v>
      </c>
      <c r="K41" s="27" t="s">
        <v>819</v>
      </c>
    </row>
    <row r="42" spans="1:11" x14ac:dyDescent="0.2">
      <c r="A42" s="27" t="s">
        <v>825</v>
      </c>
      <c r="B42" s="27" t="s">
        <v>878</v>
      </c>
      <c r="C42" s="27" t="s">
        <v>852</v>
      </c>
      <c r="D42" s="27" t="s">
        <v>821</v>
      </c>
      <c r="E42" s="27" t="s">
        <v>837</v>
      </c>
      <c r="F42" s="61" t="s">
        <v>11</v>
      </c>
      <c r="G42" s="27" t="s">
        <v>22</v>
      </c>
      <c r="H42" s="72">
        <v>7.2E-9</v>
      </c>
      <c r="I42" s="127" t="s">
        <v>810</v>
      </c>
      <c r="J42" s="27" t="s">
        <v>826</v>
      </c>
      <c r="K42" s="27" t="s">
        <v>819</v>
      </c>
    </row>
    <row r="43" spans="1:11" x14ac:dyDescent="0.2">
      <c r="A43" s="27" t="s">
        <v>825</v>
      </c>
      <c r="B43" s="27" t="s">
        <v>878</v>
      </c>
      <c r="C43" s="27" t="s">
        <v>852</v>
      </c>
      <c r="D43" s="27" t="s">
        <v>821</v>
      </c>
      <c r="E43" s="27" t="s">
        <v>837</v>
      </c>
      <c r="F43" s="61" t="s">
        <v>11</v>
      </c>
      <c r="G43" s="27" t="s">
        <v>707</v>
      </c>
      <c r="H43" s="72">
        <v>1.4E-35</v>
      </c>
      <c r="I43" s="127" t="s">
        <v>810</v>
      </c>
    </row>
    <row r="44" spans="1:11" x14ac:dyDescent="0.2">
      <c r="A44" s="27" t="s">
        <v>825</v>
      </c>
      <c r="B44" s="27" t="s">
        <v>878</v>
      </c>
      <c r="C44" s="27" t="s">
        <v>852</v>
      </c>
      <c r="D44" s="27" t="s">
        <v>821</v>
      </c>
      <c r="E44" s="27" t="s">
        <v>837</v>
      </c>
      <c r="F44" s="61" t="s">
        <v>11</v>
      </c>
      <c r="G44" s="27" t="s">
        <v>12</v>
      </c>
      <c r="H44" s="72">
        <v>6.1999999999999997E-36</v>
      </c>
      <c r="I44" s="127" t="s">
        <v>810</v>
      </c>
      <c r="J44" s="27" t="s">
        <v>826</v>
      </c>
      <c r="K44" s="27" t="s">
        <v>819</v>
      </c>
    </row>
    <row r="45" spans="1:11" x14ac:dyDescent="0.2">
      <c r="A45" s="27" t="s">
        <v>825</v>
      </c>
      <c r="B45" s="27" t="s">
        <v>878</v>
      </c>
      <c r="C45" s="27" t="s">
        <v>852</v>
      </c>
      <c r="D45" s="27" t="s">
        <v>821</v>
      </c>
      <c r="E45" s="27" t="s">
        <v>837</v>
      </c>
      <c r="F45" s="66" t="s">
        <v>87</v>
      </c>
      <c r="G45" s="27" t="s">
        <v>96</v>
      </c>
      <c r="H45" s="72">
        <v>6.7000000000000002E-6</v>
      </c>
      <c r="I45" s="127" t="s">
        <v>810</v>
      </c>
    </row>
    <row r="46" spans="1:11" x14ac:dyDescent="0.2">
      <c r="A46" s="27" t="s">
        <v>825</v>
      </c>
      <c r="B46" s="27" t="s">
        <v>878</v>
      </c>
      <c r="C46" s="27" t="s">
        <v>852</v>
      </c>
      <c r="D46" s="27" t="s">
        <v>821</v>
      </c>
      <c r="E46" s="27" t="s">
        <v>837</v>
      </c>
      <c r="F46" s="66" t="s">
        <v>87</v>
      </c>
      <c r="G46" s="27" t="s">
        <v>757</v>
      </c>
      <c r="H46" s="72">
        <v>2.4999999999999999E-7</v>
      </c>
      <c r="I46" s="127" t="s">
        <v>810</v>
      </c>
    </row>
    <row r="47" spans="1:11" x14ac:dyDescent="0.2">
      <c r="A47" s="27" t="s">
        <v>825</v>
      </c>
      <c r="B47" s="27" t="s">
        <v>878</v>
      </c>
      <c r="C47" s="27" t="s">
        <v>852</v>
      </c>
      <c r="D47" s="27" t="s">
        <v>821</v>
      </c>
      <c r="E47" s="27" t="s">
        <v>837</v>
      </c>
      <c r="F47" s="63" t="s">
        <v>123</v>
      </c>
      <c r="G47" s="27" t="s">
        <v>749</v>
      </c>
      <c r="H47" s="72">
        <v>3.9000000000000002E-7</v>
      </c>
      <c r="I47" s="127" t="s">
        <v>809</v>
      </c>
    </row>
    <row r="48" spans="1:11" x14ac:dyDescent="0.2">
      <c r="A48" s="27" t="s">
        <v>844</v>
      </c>
      <c r="B48" s="27" t="s">
        <v>876</v>
      </c>
      <c r="C48" s="27" t="s">
        <v>849</v>
      </c>
      <c r="D48" s="27" t="s">
        <v>818</v>
      </c>
      <c r="E48" s="27" t="s">
        <v>840</v>
      </c>
      <c r="F48" s="62" t="s">
        <v>106</v>
      </c>
      <c r="G48" s="27" t="s">
        <v>756</v>
      </c>
      <c r="H48" s="72">
        <v>3.5999999999999999E-17</v>
      </c>
      <c r="I48" s="127" t="s">
        <v>809</v>
      </c>
      <c r="J48" s="27" t="s">
        <v>826</v>
      </c>
      <c r="K48" s="27" t="s">
        <v>820</v>
      </c>
    </row>
    <row r="49" spans="1:11" x14ac:dyDescent="0.2">
      <c r="A49" s="27" t="s">
        <v>832</v>
      </c>
      <c r="B49" s="27" t="s">
        <v>883</v>
      </c>
      <c r="C49" s="27" t="s">
        <v>857</v>
      </c>
      <c r="D49" s="27" t="s">
        <v>833</v>
      </c>
      <c r="E49" s="27" t="s">
        <v>840</v>
      </c>
      <c r="F49" s="62" t="s">
        <v>106</v>
      </c>
      <c r="G49" s="27" t="s">
        <v>756</v>
      </c>
      <c r="H49" s="72">
        <v>5.2000000000000002E-9</v>
      </c>
      <c r="I49" s="127" t="s">
        <v>810</v>
      </c>
    </row>
    <row r="50" spans="1:11" x14ac:dyDescent="0.2">
      <c r="A50" s="27" t="s">
        <v>830</v>
      </c>
      <c r="B50" s="27" t="s">
        <v>881</v>
      </c>
      <c r="C50" s="27" t="s">
        <v>855</v>
      </c>
      <c r="D50" s="27" t="s">
        <v>818</v>
      </c>
      <c r="E50" s="27" t="s">
        <v>821</v>
      </c>
      <c r="F50" s="62" t="s">
        <v>106</v>
      </c>
      <c r="G50" s="27" t="s">
        <v>756</v>
      </c>
      <c r="H50" s="72">
        <v>1.4E-5</v>
      </c>
      <c r="I50" s="127" t="s">
        <v>810</v>
      </c>
    </row>
    <row r="51" spans="1:11" x14ac:dyDescent="0.2">
      <c r="A51" s="27" t="s">
        <v>835</v>
      </c>
      <c r="B51" s="27" t="s">
        <v>885</v>
      </c>
      <c r="C51" s="27" t="s">
        <v>859</v>
      </c>
      <c r="D51" s="27" t="s">
        <v>821</v>
      </c>
      <c r="E51" s="27" t="s">
        <v>837</v>
      </c>
      <c r="F51" s="66" t="s">
        <v>87</v>
      </c>
      <c r="G51" s="27" t="s">
        <v>88</v>
      </c>
      <c r="H51" s="72">
        <v>3.2000000000000002E-8</v>
      </c>
      <c r="I51" s="127" t="s">
        <v>810</v>
      </c>
      <c r="J51" s="27" t="s">
        <v>824</v>
      </c>
      <c r="K51" s="27" t="s">
        <v>820</v>
      </c>
    </row>
    <row r="52" spans="1:11" x14ac:dyDescent="0.2">
      <c r="A52" s="27" t="s">
        <v>825</v>
      </c>
      <c r="B52" s="27" t="s">
        <v>878</v>
      </c>
      <c r="C52" s="27" t="s">
        <v>852</v>
      </c>
      <c r="D52" s="27" t="s">
        <v>821</v>
      </c>
      <c r="E52" s="27" t="s">
        <v>837</v>
      </c>
      <c r="F52" s="64" t="s">
        <v>69</v>
      </c>
      <c r="G52" s="27" t="s">
        <v>737</v>
      </c>
      <c r="H52" s="72">
        <v>6.4E-13</v>
      </c>
      <c r="I52" s="127" t="s">
        <v>809</v>
      </c>
    </row>
    <row r="53" spans="1:11" x14ac:dyDescent="0.2">
      <c r="A53" s="27" t="s">
        <v>844</v>
      </c>
      <c r="B53" s="27" t="s">
        <v>876</v>
      </c>
      <c r="C53" s="27" t="s">
        <v>849</v>
      </c>
      <c r="D53" s="27" t="s">
        <v>818</v>
      </c>
      <c r="E53" s="27" t="s">
        <v>840</v>
      </c>
      <c r="F53" s="62" t="s">
        <v>106</v>
      </c>
      <c r="G53" s="27" t="s">
        <v>110</v>
      </c>
      <c r="H53" s="72">
        <v>6.3000000000000002E-12</v>
      </c>
      <c r="I53" s="127" t="s">
        <v>809</v>
      </c>
    </row>
    <row r="54" spans="1:11" x14ac:dyDescent="0.2">
      <c r="A54" s="27" t="s">
        <v>832</v>
      </c>
      <c r="B54" s="27" t="s">
        <v>883</v>
      </c>
      <c r="C54" s="27" t="s">
        <v>857</v>
      </c>
      <c r="D54" s="27" t="s">
        <v>833</v>
      </c>
      <c r="E54" s="27" t="s">
        <v>840</v>
      </c>
      <c r="F54" s="62" t="s">
        <v>106</v>
      </c>
      <c r="G54" s="27" t="s">
        <v>110</v>
      </c>
      <c r="H54" s="72">
        <v>4.3E-11</v>
      </c>
      <c r="I54" s="127" t="s">
        <v>810</v>
      </c>
    </row>
    <row r="55" spans="1:11" x14ac:dyDescent="0.2">
      <c r="A55" s="27" t="s">
        <v>825</v>
      </c>
      <c r="B55" s="27" t="s">
        <v>878</v>
      </c>
      <c r="C55" s="27" t="s">
        <v>852</v>
      </c>
      <c r="D55" s="27" t="s">
        <v>821</v>
      </c>
      <c r="E55" s="27" t="s">
        <v>837</v>
      </c>
      <c r="F55" s="27" t="s">
        <v>120</v>
      </c>
      <c r="G55" s="27" t="s">
        <v>748</v>
      </c>
      <c r="H55" s="72">
        <v>1.7E-28</v>
      </c>
      <c r="I55" s="127" t="s">
        <v>810</v>
      </c>
    </row>
    <row r="56" spans="1:11" x14ac:dyDescent="0.2">
      <c r="A56" s="27" t="s">
        <v>831</v>
      </c>
      <c r="B56" s="27" t="s">
        <v>882</v>
      </c>
      <c r="C56" s="27" t="s">
        <v>856</v>
      </c>
      <c r="D56" s="27" t="s">
        <v>818</v>
      </c>
      <c r="E56" s="27" t="s">
        <v>840</v>
      </c>
      <c r="F56" s="27" t="s">
        <v>120</v>
      </c>
      <c r="G56" s="27" t="s">
        <v>748</v>
      </c>
      <c r="H56" s="72">
        <v>1.2999999999999999E-5</v>
      </c>
      <c r="I56" s="127" t="s">
        <v>810</v>
      </c>
    </row>
    <row r="57" spans="1:11" x14ac:dyDescent="0.2">
      <c r="A57" s="27" t="s">
        <v>844</v>
      </c>
      <c r="B57" s="27" t="s">
        <v>876</v>
      </c>
      <c r="C57" s="27" t="s">
        <v>849</v>
      </c>
      <c r="D57" s="27" t="s">
        <v>818</v>
      </c>
      <c r="E57" s="27" t="s">
        <v>840</v>
      </c>
      <c r="F57" s="60" t="s">
        <v>42</v>
      </c>
      <c r="G57" s="27" t="s">
        <v>735</v>
      </c>
      <c r="H57" s="72">
        <v>8.0999999999999998E-12</v>
      </c>
      <c r="I57" s="127" t="s">
        <v>809</v>
      </c>
      <c r="J57" s="27" t="s">
        <v>826</v>
      </c>
      <c r="K57" s="27" t="s">
        <v>819</v>
      </c>
    </row>
    <row r="58" spans="1:11" x14ac:dyDescent="0.2">
      <c r="A58" s="27" t="s">
        <v>844</v>
      </c>
      <c r="B58" s="27" t="s">
        <v>876</v>
      </c>
      <c r="C58" s="27" t="s">
        <v>849</v>
      </c>
      <c r="D58" s="27" t="s">
        <v>818</v>
      </c>
      <c r="E58" s="27" t="s">
        <v>840</v>
      </c>
      <c r="F58" s="61" t="s">
        <v>11</v>
      </c>
      <c r="G58" s="27" t="s">
        <v>38</v>
      </c>
      <c r="H58" s="72">
        <v>1.1E-5</v>
      </c>
      <c r="I58" s="127" t="s">
        <v>809</v>
      </c>
      <c r="J58" s="27" t="s">
        <v>824</v>
      </c>
      <c r="K58" s="27" t="s">
        <v>820</v>
      </c>
    </row>
    <row r="59" spans="1:11" x14ac:dyDescent="0.2">
      <c r="A59" s="27" t="s">
        <v>823</v>
      </c>
      <c r="B59" s="27" t="s">
        <v>877</v>
      </c>
      <c r="C59" s="27" t="s">
        <v>851</v>
      </c>
      <c r="D59" s="27" t="s">
        <v>818</v>
      </c>
      <c r="E59" s="27" t="s">
        <v>837</v>
      </c>
      <c r="F59" s="61" t="s">
        <v>11</v>
      </c>
      <c r="G59" s="27" t="s">
        <v>38</v>
      </c>
      <c r="H59" s="72">
        <v>1.2E-5</v>
      </c>
      <c r="I59" s="127" t="s">
        <v>810</v>
      </c>
      <c r="J59" s="27" t="s">
        <v>824</v>
      </c>
      <c r="K59" s="27" t="s">
        <v>820</v>
      </c>
    </row>
    <row r="60" spans="1:11" x14ac:dyDescent="0.2">
      <c r="A60" s="27" t="s">
        <v>823</v>
      </c>
      <c r="B60" s="27" t="s">
        <v>877</v>
      </c>
      <c r="C60" s="27" t="s">
        <v>851</v>
      </c>
      <c r="D60" s="27" t="s">
        <v>818</v>
      </c>
      <c r="E60" s="27" t="s">
        <v>837</v>
      </c>
      <c r="F60" s="65" t="s">
        <v>157</v>
      </c>
      <c r="G60" s="27" t="s">
        <v>166</v>
      </c>
      <c r="H60" s="72">
        <v>8.0999999999999997E-7</v>
      </c>
      <c r="I60" s="127" t="s">
        <v>810</v>
      </c>
      <c r="J60" s="27" t="s">
        <v>824</v>
      </c>
      <c r="K60" s="27" t="s">
        <v>820</v>
      </c>
    </row>
    <row r="61" spans="1:11" x14ac:dyDescent="0.2">
      <c r="A61" s="27" t="s">
        <v>823</v>
      </c>
      <c r="B61" s="27" t="s">
        <v>877</v>
      </c>
      <c r="C61" s="27" t="s">
        <v>851</v>
      </c>
      <c r="D61" s="27" t="s">
        <v>818</v>
      </c>
      <c r="E61" s="27" t="s">
        <v>837</v>
      </c>
      <c r="F61" s="65" t="s">
        <v>157</v>
      </c>
      <c r="G61" s="27" t="s">
        <v>709</v>
      </c>
      <c r="H61" s="72">
        <v>6.8999999999999996E-8</v>
      </c>
      <c r="I61" s="127" t="s">
        <v>810</v>
      </c>
    </row>
    <row r="62" spans="1:11" x14ac:dyDescent="0.2">
      <c r="A62" s="27" t="s">
        <v>844</v>
      </c>
      <c r="B62" s="27" t="s">
        <v>876</v>
      </c>
      <c r="C62" s="27" t="s">
        <v>849</v>
      </c>
      <c r="D62" s="27" t="s">
        <v>818</v>
      </c>
      <c r="E62" s="27" t="s">
        <v>840</v>
      </c>
      <c r="F62" s="64" t="s">
        <v>69</v>
      </c>
      <c r="G62" s="27" t="s">
        <v>746</v>
      </c>
      <c r="H62" s="72">
        <v>2.9E-5</v>
      </c>
      <c r="I62" s="127" t="s">
        <v>809</v>
      </c>
      <c r="J62" s="27" t="s">
        <v>826</v>
      </c>
      <c r="K62" s="27" t="s">
        <v>819</v>
      </c>
    </row>
    <row r="63" spans="1:11" x14ac:dyDescent="0.2">
      <c r="A63" s="27" t="s">
        <v>844</v>
      </c>
      <c r="B63" s="27" t="s">
        <v>876</v>
      </c>
      <c r="C63" s="27" t="s">
        <v>849</v>
      </c>
      <c r="D63" s="27" t="s">
        <v>818</v>
      </c>
      <c r="E63" s="27" t="s">
        <v>840</v>
      </c>
      <c r="F63" s="62" t="s">
        <v>106</v>
      </c>
      <c r="G63" s="27" t="s">
        <v>113</v>
      </c>
      <c r="H63" s="72">
        <v>5.7999999999999996E-10</v>
      </c>
      <c r="I63" s="127" t="s">
        <v>809</v>
      </c>
      <c r="J63" s="27" t="s">
        <v>826</v>
      </c>
      <c r="K63" s="27" t="s">
        <v>820</v>
      </c>
    </row>
    <row r="64" spans="1:11" x14ac:dyDescent="0.2">
      <c r="A64" s="27" t="s">
        <v>832</v>
      </c>
      <c r="B64" s="27" t="s">
        <v>883</v>
      </c>
      <c r="C64" s="27" t="s">
        <v>857</v>
      </c>
      <c r="D64" s="27" t="s">
        <v>833</v>
      </c>
      <c r="E64" s="27" t="s">
        <v>840</v>
      </c>
      <c r="F64" s="62" t="s">
        <v>106</v>
      </c>
      <c r="G64" s="27" t="s">
        <v>113</v>
      </c>
      <c r="H64" s="72">
        <v>6.1999999999999999E-6</v>
      </c>
      <c r="I64" s="127" t="s">
        <v>810</v>
      </c>
      <c r="J64" s="27" t="s">
        <v>826</v>
      </c>
      <c r="K64" s="27" t="s">
        <v>820</v>
      </c>
    </row>
    <row r="65" spans="1:11" x14ac:dyDescent="0.2">
      <c r="A65" s="27" t="s">
        <v>834</v>
      </c>
      <c r="B65" s="27" t="s">
        <v>884</v>
      </c>
      <c r="C65" s="27" t="s">
        <v>858</v>
      </c>
      <c r="D65" s="27" t="s">
        <v>837</v>
      </c>
      <c r="E65" s="27" t="s">
        <v>821</v>
      </c>
      <c r="F65" s="27" t="s">
        <v>7</v>
      </c>
      <c r="G65" s="27" t="s">
        <v>8</v>
      </c>
      <c r="H65" s="72">
        <v>2.0999999999999998E-6</v>
      </c>
      <c r="I65" s="127" t="s">
        <v>809</v>
      </c>
      <c r="J65" s="27" t="s">
        <v>824</v>
      </c>
      <c r="K65" s="27" t="s">
        <v>820</v>
      </c>
    </row>
    <row r="66" spans="1:11" x14ac:dyDescent="0.2">
      <c r="A66" s="27" t="s">
        <v>835</v>
      </c>
      <c r="B66" s="27" t="s">
        <v>885</v>
      </c>
      <c r="C66" s="27" t="s">
        <v>859</v>
      </c>
      <c r="D66" s="27" t="s">
        <v>821</v>
      </c>
      <c r="E66" s="27" t="s">
        <v>837</v>
      </c>
      <c r="F66" s="66" t="s">
        <v>87</v>
      </c>
      <c r="G66" s="27" t="s">
        <v>873</v>
      </c>
      <c r="H66" s="72">
        <v>5.1999999999999997E-5</v>
      </c>
      <c r="I66" s="127" t="s">
        <v>810</v>
      </c>
    </row>
    <row r="67" spans="1:11" x14ac:dyDescent="0.2">
      <c r="A67" s="27" t="s">
        <v>844</v>
      </c>
      <c r="B67" s="27" t="s">
        <v>876</v>
      </c>
      <c r="C67" s="27" t="s">
        <v>849</v>
      </c>
      <c r="D67" s="27" t="s">
        <v>818</v>
      </c>
      <c r="E67" s="27" t="s">
        <v>840</v>
      </c>
      <c r="F67" s="61" t="s">
        <v>11</v>
      </c>
      <c r="G67" s="27" t="s">
        <v>755</v>
      </c>
      <c r="H67" s="72">
        <v>2.0999999999999999E-5</v>
      </c>
      <c r="I67" s="127" t="s">
        <v>809</v>
      </c>
      <c r="J67" s="27" t="s">
        <v>824</v>
      </c>
      <c r="K67" s="27" t="s">
        <v>820</v>
      </c>
    </row>
    <row r="68" spans="1:11" x14ac:dyDescent="0.2">
      <c r="A68" s="27" t="s">
        <v>823</v>
      </c>
      <c r="B68" s="27" t="s">
        <v>877</v>
      </c>
      <c r="C68" s="27" t="s">
        <v>851</v>
      </c>
      <c r="D68" s="27" t="s">
        <v>818</v>
      </c>
      <c r="E68" s="27" t="s">
        <v>837</v>
      </c>
      <c r="F68" s="61" t="s">
        <v>11</v>
      </c>
      <c r="G68" s="27" t="s">
        <v>755</v>
      </c>
      <c r="H68" s="72">
        <v>1.5999999999999999E-5</v>
      </c>
      <c r="I68" s="127" t="s">
        <v>810</v>
      </c>
      <c r="J68" s="27" t="s">
        <v>824</v>
      </c>
      <c r="K68" s="27" t="s">
        <v>820</v>
      </c>
    </row>
    <row r="69" spans="1:11" x14ac:dyDescent="0.2">
      <c r="A69" s="27" t="s">
        <v>843</v>
      </c>
      <c r="B69" s="27" t="s">
        <v>891</v>
      </c>
      <c r="C69" s="27" t="s">
        <v>865</v>
      </c>
      <c r="D69" s="27" t="s">
        <v>840</v>
      </c>
      <c r="E69" s="27" t="s">
        <v>818</v>
      </c>
      <c r="F69" s="63" t="s">
        <v>123</v>
      </c>
      <c r="G69" s="27" t="s">
        <v>129</v>
      </c>
      <c r="H69" s="72">
        <v>1.2999999999999999E-5</v>
      </c>
      <c r="I69" s="127" t="s">
        <v>809</v>
      </c>
    </row>
    <row r="70" spans="1:11" x14ac:dyDescent="0.2">
      <c r="A70" s="27" t="s">
        <v>825</v>
      </c>
      <c r="B70" s="27" t="s">
        <v>878</v>
      </c>
      <c r="C70" s="27" t="s">
        <v>852</v>
      </c>
      <c r="D70" s="27" t="s">
        <v>821</v>
      </c>
      <c r="E70" s="27" t="s">
        <v>837</v>
      </c>
      <c r="F70" s="62" t="s">
        <v>106</v>
      </c>
      <c r="G70" s="27" t="s">
        <v>872</v>
      </c>
      <c r="H70" s="72">
        <v>3.1999999999999999E-5</v>
      </c>
      <c r="I70" s="127" t="s">
        <v>810</v>
      </c>
    </row>
    <row r="71" spans="1:11" x14ac:dyDescent="0.2">
      <c r="A71" s="27" t="s">
        <v>825</v>
      </c>
      <c r="B71" s="27" t="s">
        <v>878</v>
      </c>
      <c r="C71" s="27" t="s">
        <v>852</v>
      </c>
      <c r="D71" s="27" t="s">
        <v>821</v>
      </c>
      <c r="E71" s="27" t="s">
        <v>837</v>
      </c>
      <c r="F71" s="62" t="s">
        <v>106</v>
      </c>
      <c r="G71" s="27" t="s">
        <v>751</v>
      </c>
      <c r="H71" s="72">
        <v>1.3E-7</v>
      </c>
      <c r="I71" s="127" t="s">
        <v>810</v>
      </c>
    </row>
    <row r="72" spans="1:11" x14ac:dyDescent="0.2">
      <c r="A72" s="27" t="s">
        <v>825</v>
      </c>
      <c r="B72" s="27" t="s">
        <v>878</v>
      </c>
      <c r="C72" s="27" t="s">
        <v>852</v>
      </c>
      <c r="D72" s="27" t="s">
        <v>821</v>
      </c>
      <c r="E72" s="27" t="s">
        <v>837</v>
      </c>
      <c r="F72" s="65" t="s">
        <v>157</v>
      </c>
      <c r="G72" s="27" t="s">
        <v>739</v>
      </c>
      <c r="H72" s="72">
        <v>3.0999999999999999E-25</v>
      </c>
      <c r="I72" s="127" t="s">
        <v>810</v>
      </c>
    </row>
    <row r="73" spans="1:11" x14ac:dyDescent="0.2">
      <c r="A73" s="27" t="s">
        <v>825</v>
      </c>
      <c r="B73" s="27" t="s">
        <v>878</v>
      </c>
      <c r="C73" s="27" t="s">
        <v>852</v>
      </c>
      <c r="D73" s="27" t="s">
        <v>821</v>
      </c>
      <c r="E73" s="27" t="s">
        <v>837</v>
      </c>
      <c r="F73" s="61" t="s">
        <v>11</v>
      </c>
      <c r="G73" s="27" t="s">
        <v>20</v>
      </c>
      <c r="H73" s="72">
        <v>8.8999999999999995E-6</v>
      </c>
      <c r="I73" s="127" t="s">
        <v>810</v>
      </c>
    </row>
    <row r="74" spans="1:11" x14ac:dyDescent="0.2">
      <c r="A74" s="27" t="s">
        <v>838</v>
      </c>
      <c r="B74" s="27" t="s">
        <v>887</v>
      </c>
      <c r="C74" s="27" t="s">
        <v>874</v>
      </c>
      <c r="D74" s="27" t="s">
        <v>840</v>
      </c>
      <c r="E74" s="27" t="s">
        <v>837</v>
      </c>
      <c r="F74" s="66" t="s">
        <v>87</v>
      </c>
      <c r="G74" s="27" t="s">
        <v>750</v>
      </c>
      <c r="H74" s="72">
        <v>1.9000000000000001E-5</v>
      </c>
      <c r="I74" s="127" t="s">
        <v>810</v>
      </c>
      <c r="J74" s="27" t="s">
        <v>824</v>
      </c>
      <c r="K74" s="27" t="s">
        <v>820</v>
      </c>
    </row>
    <row r="75" spans="1:11" x14ac:dyDescent="0.2">
      <c r="A75" s="27" t="s">
        <v>825</v>
      </c>
      <c r="B75" s="27" t="s">
        <v>878</v>
      </c>
      <c r="C75" s="27" t="s">
        <v>852</v>
      </c>
      <c r="D75" s="27" t="s">
        <v>821</v>
      </c>
      <c r="E75" s="27" t="s">
        <v>837</v>
      </c>
      <c r="F75" s="65" t="s">
        <v>157</v>
      </c>
      <c r="G75" s="27" t="s">
        <v>158</v>
      </c>
      <c r="H75" s="72">
        <v>2.2000000000000002E-121</v>
      </c>
      <c r="I75" s="127" t="s">
        <v>810</v>
      </c>
    </row>
    <row r="76" spans="1:11" x14ac:dyDescent="0.2">
      <c r="A76" s="27" t="s">
        <v>825</v>
      </c>
      <c r="B76" s="27" t="s">
        <v>878</v>
      </c>
      <c r="C76" s="27" t="s">
        <v>852</v>
      </c>
      <c r="D76" s="27" t="s">
        <v>821</v>
      </c>
      <c r="E76" s="27" t="s">
        <v>837</v>
      </c>
      <c r="F76" s="65" t="s">
        <v>157</v>
      </c>
      <c r="G76" s="27" t="s">
        <v>736</v>
      </c>
      <c r="H76" s="72">
        <v>1.5E-108</v>
      </c>
      <c r="I76" s="127" t="s">
        <v>810</v>
      </c>
    </row>
    <row r="77" spans="1:11" x14ac:dyDescent="0.2">
      <c r="A77" s="27" t="s">
        <v>834</v>
      </c>
      <c r="B77" s="27" t="s">
        <v>884</v>
      </c>
      <c r="C77" s="27" t="s">
        <v>858</v>
      </c>
      <c r="D77" s="27" t="s">
        <v>837</v>
      </c>
      <c r="E77" s="27" t="s">
        <v>821</v>
      </c>
      <c r="F77" s="27" t="s">
        <v>7</v>
      </c>
      <c r="G77" s="27" t="s">
        <v>752</v>
      </c>
      <c r="H77" s="72">
        <v>4.7E-7</v>
      </c>
      <c r="I77" s="127" t="s">
        <v>809</v>
      </c>
      <c r="J77" s="27" t="s">
        <v>824</v>
      </c>
      <c r="K77" s="27" t="s">
        <v>820</v>
      </c>
    </row>
    <row r="78" spans="1:11" x14ac:dyDescent="0.2">
      <c r="A78" s="27" t="s">
        <v>838</v>
      </c>
      <c r="B78" s="27" t="s">
        <v>887</v>
      </c>
      <c r="C78" s="27" t="s">
        <v>874</v>
      </c>
      <c r="D78" s="27" t="s">
        <v>840</v>
      </c>
      <c r="E78" s="27" t="s">
        <v>837</v>
      </c>
      <c r="F78" s="27" t="s">
        <v>179</v>
      </c>
      <c r="G78" s="27" t="s">
        <v>839</v>
      </c>
      <c r="H78" s="72">
        <v>2.2999999999999999E-7</v>
      </c>
      <c r="I78" s="127" t="s">
        <v>810</v>
      </c>
    </row>
    <row r="79" spans="1:11" x14ac:dyDescent="0.2">
      <c r="A79" s="27" t="s">
        <v>825</v>
      </c>
      <c r="B79" s="27" t="s">
        <v>878</v>
      </c>
      <c r="C79" s="27" t="s">
        <v>852</v>
      </c>
      <c r="D79" s="27" t="s">
        <v>821</v>
      </c>
      <c r="E79" s="27" t="s">
        <v>837</v>
      </c>
      <c r="F79" s="61" t="s">
        <v>11</v>
      </c>
      <c r="G79" s="27" t="s">
        <v>13</v>
      </c>
      <c r="H79" s="72">
        <v>5.7999999999999998E-64</v>
      </c>
      <c r="I79" s="127" t="s">
        <v>810</v>
      </c>
    </row>
    <row r="80" spans="1:11" x14ac:dyDescent="0.2">
      <c r="A80" s="27" t="s">
        <v>825</v>
      </c>
      <c r="B80" s="27" t="s">
        <v>878</v>
      </c>
      <c r="C80" s="27" t="s">
        <v>852</v>
      </c>
      <c r="D80" s="27" t="s">
        <v>821</v>
      </c>
      <c r="E80" s="27" t="s">
        <v>837</v>
      </c>
      <c r="F80" s="61" t="s">
        <v>11</v>
      </c>
      <c r="G80" s="27" t="s">
        <v>14</v>
      </c>
      <c r="H80" s="72">
        <v>6.6000000000000003E-18</v>
      </c>
      <c r="I80" s="127" t="s">
        <v>810</v>
      </c>
    </row>
    <row r="81" spans="1:11" x14ac:dyDescent="0.2">
      <c r="A81" s="27" t="s">
        <v>825</v>
      </c>
      <c r="B81" s="27" t="s">
        <v>878</v>
      </c>
      <c r="C81" s="27" t="s">
        <v>852</v>
      </c>
      <c r="D81" s="27" t="s">
        <v>821</v>
      </c>
      <c r="E81" s="27" t="s">
        <v>837</v>
      </c>
      <c r="F81" s="61" t="s">
        <v>11</v>
      </c>
      <c r="G81" s="27" t="s">
        <v>16</v>
      </c>
      <c r="H81" s="72">
        <v>1.4000000000000001E-10</v>
      </c>
      <c r="I81" s="127" t="s">
        <v>810</v>
      </c>
    </row>
    <row r="82" spans="1:11" x14ac:dyDescent="0.2">
      <c r="A82" s="27" t="s">
        <v>825</v>
      </c>
      <c r="B82" s="27" t="s">
        <v>878</v>
      </c>
      <c r="C82" s="27" t="s">
        <v>852</v>
      </c>
      <c r="D82" s="27" t="s">
        <v>821</v>
      </c>
      <c r="E82" s="27" t="s">
        <v>837</v>
      </c>
      <c r="F82" s="61" t="s">
        <v>11</v>
      </c>
      <c r="G82" s="27" t="s">
        <v>15</v>
      </c>
      <c r="H82" s="72">
        <v>5.3999999999999998E-28</v>
      </c>
      <c r="I82" s="127" t="s">
        <v>810</v>
      </c>
    </row>
    <row r="83" spans="1:11" x14ac:dyDescent="0.2">
      <c r="A83" s="27" t="s">
        <v>825</v>
      </c>
      <c r="B83" s="27" t="s">
        <v>878</v>
      </c>
      <c r="C83" s="27" t="s">
        <v>852</v>
      </c>
      <c r="D83" s="27" t="s">
        <v>821</v>
      </c>
      <c r="E83" s="27" t="s">
        <v>837</v>
      </c>
      <c r="F83" s="61" t="s">
        <v>11</v>
      </c>
      <c r="G83" s="27" t="s">
        <v>17</v>
      </c>
      <c r="H83" s="72">
        <v>2.8000000000000001E-14</v>
      </c>
      <c r="I83" s="127" t="s">
        <v>810</v>
      </c>
      <c r="J83" s="27" t="s">
        <v>826</v>
      </c>
      <c r="K83" s="27" t="s">
        <v>819</v>
      </c>
    </row>
    <row r="84" spans="1:11" x14ac:dyDescent="0.2">
      <c r="A84" s="27" t="s">
        <v>825</v>
      </c>
      <c r="B84" s="27" t="s">
        <v>878</v>
      </c>
      <c r="C84" s="27" t="s">
        <v>852</v>
      </c>
      <c r="D84" s="27" t="s">
        <v>821</v>
      </c>
      <c r="E84" s="27" t="s">
        <v>837</v>
      </c>
      <c r="F84" s="61" t="s">
        <v>11</v>
      </c>
      <c r="G84" s="27" t="s">
        <v>18</v>
      </c>
      <c r="H84" s="72">
        <v>3.7000000000000002E-6</v>
      </c>
      <c r="I84" s="127" t="s">
        <v>810</v>
      </c>
    </row>
    <row r="85" spans="1:11" x14ac:dyDescent="0.2">
      <c r="A85" s="27" t="s">
        <v>825</v>
      </c>
      <c r="B85" s="27" t="s">
        <v>878</v>
      </c>
      <c r="C85" s="27" t="s">
        <v>852</v>
      </c>
      <c r="D85" s="27" t="s">
        <v>821</v>
      </c>
      <c r="E85" s="27" t="s">
        <v>837</v>
      </c>
      <c r="F85" s="63" t="s">
        <v>123</v>
      </c>
      <c r="G85" s="27" t="s">
        <v>127</v>
      </c>
      <c r="H85" s="72">
        <v>2.1E-10</v>
      </c>
      <c r="I85" s="127" t="s">
        <v>809</v>
      </c>
    </row>
    <row r="86" spans="1:11" x14ac:dyDescent="0.2">
      <c r="A86" s="27" t="s">
        <v>844</v>
      </c>
      <c r="B86" s="27" t="s">
        <v>876</v>
      </c>
      <c r="C86" s="27" t="s">
        <v>849</v>
      </c>
      <c r="D86" s="27" t="s">
        <v>818</v>
      </c>
      <c r="E86" s="27" t="s">
        <v>840</v>
      </c>
      <c r="F86" s="62" t="s">
        <v>106</v>
      </c>
      <c r="G86" s="27" t="s">
        <v>109</v>
      </c>
      <c r="H86" s="72">
        <v>1.1999999999999999E-7</v>
      </c>
      <c r="I86" s="127" t="s">
        <v>809</v>
      </c>
      <c r="J86" s="27" t="s">
        <v>826</v>
      </c>
      <c r="K86" s="27" t="s">
        <v>820</v>
      </c>
    </row>
    <row r="87" spans="1:11" x14ac:dyDescent="0.2">
      <c r="A87" s="27" t="s">
        <v>844</v>
      </c>
      <c r="B87" s="27" t="s">
        <v>876</v>
      </c>
      <c r="C87" s="27" t="s">
        <v>849</v>
      </c>
      <c r="D87" s="27" t="s">
        <v>818</v>
      </c>
      <c r="E87" s="27" t="s">
        <v>840</v>
      </c>
      <c r="F87" s="60" t="s">
        <v>42</v>
      </c>
      <c r="G87" s="27" t="s">
        <v>45</v>
      </c>
      <c r="H87" s="72">
        <v>1.0000000000000001E-17</v>
      </c>
      <c r="I87" s="127" t="s">
        <v>809</v>
      </c>
      <c r="J87" s="27" t="s">
        <v>826</v>
      </c>
      <c r="K87" s="27" t="s">
        <v>819</v>
      </c>
    </row>
    <row r="88" spans="1:11" x14ac:dyDescent="0.2">
      <c r="A88" s="27" t="s">
        <v>871</v>
      </c>
    </row>
  </sheetData>
  <sortState xmlns:xlrd2="http://schemas.microsoft.com/office/spreadsheetml/2017/richdata2" ref="A2:K88">
    <sortCondition ref="G1:G8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C93E-0A61-784C-BFB4-AE81C43BE969}">
  <dimension ref="A1:G1765"/>
  <sheetViews>
    <sheetView zoomScale="110" zoomScaleNormal="110" workbookViewId="0"/>
  </sheetViews>
  <sheetFormatPr baseColWidth="10" defaultRowHeight="16" x14ac:dyDescent="0.2"/>
  <cols>
    <col min="1" max="1" width="48" customWidth="1"/>
    <col min="2" max="2" width="13.33203125" style="57" customWidth="1"/>
    <col min="3" max="4" width="10.83203125" style="57" customWidth="1"/>
    <col min="5" max="5" width="12.1640625" style="58" bestFit="1" customWidth="1"/>
    <col min="6" max="7" width="10" style="58" customWidth="1"/>
  </cols>
  <sheetData>
    <row r="1" spans="1:7" x14ac:dyDescent="0.2">
      <c r="B1"/>
      <c r="C1"/>
      <c r="D1"/>
      <c r="E1"/>
      <c r="F1"/>
      <c r="G1"/>
    </row>
    <row r="2" spans="1:7" ht="19" customHeight="1" x14ac:dyDescent="0.2">
      <c r="A2" s="162" t="s">
        <v>730</v>
      </c>
      <c r="B2" s="190" t="s">
        <v>845</v>
      </c>
      <c r="C2" s="190"/>
      <c r="D2" s="190"/>
      <c r="E2" s="191" t="s">
        <v>847</v>
      </c>
      <c r="F2" s="191"/>
      <c r="G2" s="191"/>
    </row>
    <row r="3" spans="1:7" s="32" customFormat="1" x14ac:dyDescent="0.2">
      <c r="A3" s="163"/>
      <c r="B3" s="131" t="s">
        <v>846</v>
      </c>
      <c r="C3" s="131" t="s">
        <v>1</v>
      </c>
      <c r="D3" s="131" t="s">
        <v>1055</v>
      </c>
      <c r="E3" s="131" t="s">
        <v>846</v>
      </c>
      <c r="F3" s="131" t="s">
        <v>1</v>
      </c>
      <c r="G3" s="131" t="s">
        <v>1055</v>
      </c>
    </row>
    <row r="4" spans="1:7" x14ac:dyDescent="0.2">
      <c r="A4" t="s">
        <v>183</v>
      </c>
      <c r="B4">
        <v>0</v>
      </c>
      <c r="C4" s="130">
        <v>8.8432709197040502</v>
      </c>
      <c r="D4" s="130">
        <f>LN(C4)</f>
        <v>2.1796568217526056</v>
      </c>
      <c r="E4">
        <v>0</v>
      </c>
      <c r="F4" s="130">
        <v>9.3770545488778492</v>
      </c>
      <c r="G4" s="130">
        <f>LN(F4)</f>
        <v>2.2382656997265129</v>
      </c>
    </row>
    <row r="5" spans="1:7" x14ac:dyDescent="0.2">
      <c r="A5" t="s">
        <v>187</v>
      </c>
      <c r="B5" s="1">
        <v>1.83195658698087E-222</v>
      </c>
      <c r="C5" s="130">
        <v>6.1612220645009996</v>
      </c>
      <c r="D5" s="130">
        <f t="shared" ref="D5:D68" si="0">LN(C5)</f>
        <v>1.8182751449636292</v>
      </c>
      <c r="E5" s="1">
        <v>1.4783073242409601E-210</v>
      </c>
      <c r="F5" s="130">
        <v>6.3810746846577402</v>
      </c>
      <c r="G5" s="130">
        <f t="shared" ref="G5:G68" si="1">LN(F5)</f>
        <v>1.8533365290424049</v>
      </c>
    </row>
    <row r="6" spans="1:7" x14ac:dyDescent="0.2">
      <c r="A6" t="s">
        <v>184</v>
      </c>
      <c r="B6" s="1">
        <v>1.27666163646005E-246</v>
      </c>
      <c r="C6" s="130">
        <v>4.0731148157229198</v>
      </c>
      <c r="D6" s="130">
        <f t="shared" si="0"/>
        <v>1.4044080177418101</v>
      </c>
      <c r="E6" s="1">
        <v>1.02934080775546E-246</v>
      </c>
      <c r="F6" s="130">
        <v>4.4126521636265297</v>
      </c>
      <c r="G6" s="130">
        <f t="shared" si="1"/>
        <v>1.4844759063394</v>
      </c>
    </row>
    <row r="7" spans="1:7" x14ac:dyDescent="0.2">
      <c r="A7" t="s">
        <v>200</v>
      </c>
      <c r="B7" s="1">
        <v>3.5973660105419798E-151</v>
      </c>
      <c r="C7" s="130">
        <v>2.3071327285211898</v>
      </c>
      <c r="D7" s="130">
        <f t="shared" si="0"/>
        <v>0.83600551048906102</v>
      </c>
      <c r="E7" s="1">
        <v>2.0644716327399899E-135</v>
      </c>
      <c r="F7" s="130">
        <v>2.3307534417475799</v>
      </c>
      <c r="G7" s="130">
        <f t="shared" si="1"/>
        <v>0.84619158086313695</v>
      </c>
    </row>
    <row r="8" spans="1:7" x14ac:dyDescent="0.2">
      <c r="A8" t="s">
        <v>58</v>
      </c>
      <c r="B8" s="1">
        <v>2.9550688992022202E-111</v>
      </c>
      <c r="C8" s="130">
        <v>2.5896630178986602</v>
      </c>
      <c r="D8" s="130">
        <f t="shared" si="0"/>
        <v>0.95152775832711045</v>
      </c>
      <c r="E8" s="1">
        <v>6.1177896126048598E-106</v>
      </c>
      <c r="F8" s="130">
        <v>2.71894705525383</v>
      </c>
      <c r="G8" s="130">
        <f t="shared" si="1"/>
        <v>1.0002446933216649</v>
      </c>
    </row>
    <row r="9" spans="1:7" x14ac:dyDescent="0.2">
      <c r="A9" t="s">
        <v>217</v>
      </c>
      <c r="B9" s="1">
        <v>7.1146711186813996E-101</v>
      </c>
      <c r="C9" s="130">
        <v>2.2802264395160501</v>
      </c>
      <c r="D9" s="130">
        <f t="shared" si="0"/>
        <v>0.8242747536120989</v>
      </c>
      <c r="E9" s="1">
        <v>1.0474830967754801E-107</v>
      </c>
      <c r="F9" s="130">
        <v>2.40071115386877</v>
      </c>
      <c r="G9" s="130">
        <f t="shared" si="1"/>
        <v>0.87576500757353137</v>
      </c>
    </row>
    <row r="10" spans="1:7" x14ac:dyDescent="0.2">
      <c r="A10" t="s">
        <v>60</v>
      </c>
      <c r="B10" s="1">
        <v>4.0823573679422396E-71</v>
      </c>
      <c r="C10" s="130">
        <v>1.69417842292707</v>
      </c>
      <c r="D10" s="130">
        <f t="shared" si="0"/>
        <v>0.52719791708665553</v>
      </c>
      <c r="E10" s="1">
        <v>2.9202439126489498E-61</v>
      </c>
      <c r="F10" s="130">
        <v>1.8607821410057901</v>
      </c>
      <c r="G10" s="130">
        <f t="shared" si="1"/>
        <v>0.62099690525436568</v>
      </c>
    </row>
    <row r="11" spans="1:7" x14ac:dyDescent="0.2">
      <c r="A11" t="s">
        <v>225</v>
      </c>
      <c r="B11" s="1">
        <v>2.2642692760857198E-59</v>
      </c>
      <c r="C11" s="130">
        <v>1.9256508275050099</v>
      </c>
      <c r="D11" s="130">
        <f t="shared" si="0"/>
        <v>0.65526400280984975</v>
      </c>
      <c r="E11" s="1">
        <v>8.8833334869337695E-48</v>
      </c>
      <c r="F11" s="130">
        <v>1.92482878224341</v>
      </c>
      <c r="G11" s="130">
        <f t="shared" si="1"/>
        <v>0.65483701949483208</v>
      </c>
    </row>
    <row r="12" spans="1:7" x14ac:dyDescent="0.2">
      <c r="A12" t="s">
        <v>289</v>
      </c>
      <c r="B12" s="1">
        <v>3.6706491694691498E-48</v>
      </c>
      <c r="C12" s="130">
        <v>1.4705362235525801</v>
      </c>
      <c r="D12" s="130">
        <f t="shared" si="0"/>
        <v>0.38562711220227719</v>
      </c>
      <c r="E12" s="1">
        <v>6.8043059444578906E-48</v>
      </c>
      <c r="F12" s="130">
        <v>1.5862247684775601</v>
      </c>
      <c r="G12" s="130">
        <f t="shared" si="1"/>
        <v>0.46135683352282708</v>
      </c>
    </row>
    <row r="13" spans="1:7" x14ac:dyDescent="0.2">
      <c r="A13" t="s">
        <v>208</v>
      </c>
      <c r="B13" s="1">
        <v>8.2966883061313999E-48</v>
      </c>
      <c r="C13" s="130">
        <v>2.0239934871722101</v>
      </c>
      <c r="D13" s="130">
        <f t="shared" si="0"/>
        <v>0.70507253361975053</v>
      </c>
      <c r="E13" s="1">
        <v>5.1048353528451801E-46</v>
      </c>
      <c r="F13" s="130">
        <v>2.0375723347586101</v>
      </c>
      <c r="G13" s="130">
        <f t="shared" si="1"/>
        <v>0.7117590672247267</v>
      </c>
    </row>
    <row r="14" spans="1:7" x14ac:dyDescent="0.2">
      <c r="A14" t="s">
        <v>231</v>
      </c>
      <c r="B14" s="1">
        <v>1.8261065025437799E-52</v>
      </c>
      <c r="C14" s="130">
        <v>1.8742926796398001</v>
      </c>
      <c r="D14" s="130">
        <f t="shared" si="0"/>
        <v>0.62823135072495917</v>
      </c>
      <c r="E14" s="1">
        <v>1.14093270523751E-40</v>
      </c>
      <c r="F14" s="130">
        <v>2.0349096595524401</v>
      </c>
      <c r="G14" s="130">
        <f t="shared" si="1"/>
        <v>0.71045142456882049</v>
      </c>
    </row>
    <row r="15" spans="1:7" x14ac:dyDescent="0.2">
      <c r="A15" t="s">
        <v>275</v>
      </c>
      <c r="B15" s="1">
        <v>1.17461441253461E-52</v>
      </c>
      <c r="C15" s="130">
        <v>1.5316027511125501</v>
      </c>
      <c r="D15" s="130">
        <f t="shared" si="0"/>
        <v>0.42631473685375199</v>
      </c>
      <c r="E15" s="1">
        <v>2.3533894127548101E-38</v>
      </c>
      <c r="F15" s="130">
        <v>1.47279829213168</v>
      </c>
      <c r="G15" s="130">
        <f t="shared" si="1"/>
        <v>0.38716419132964913</v>
      </c>
    </row>
    <row r="16" spans="1:7" x14ac:dyDescent="0.2">
      <c r="A16" t="s">
        <v>272</v>
      </c>
      <c r="B16" s="1">
        <v>5.5912764688096102E-38</v>
      </c>
      <c r="C16" s="130">
        <v>1.49970168325541</v>
      </c>
      <c r="D16" s="130">
        <f t="shared" si="0"/>
        <v>0.40526621049961969</v>
      </c>
      <c r="E16" s="1">
        <v>5.8473169459867301E-45</v>
      </c>
      <c r="F16" s="130">
        <v>1.6044955735199899</v>
      </c>
      <c r="G16" s="130">
        <f t="shared" si="1"/>
        <v>0.4728094227730622</v>
      </c>
    </row>
    <row r="17" spans="1:7" x14ac:dyDescent="0.2">
      <c r="A17" t="s">
        <v>254</v>
      </c>
      <c r="B17" s="1">
        <v>9.5022383278170898E-38</v>
      </c>
      <c r="C17" s="130">
        <v>1.45733746281808</v>
      </c>
      <c r="D17" s="130">
        <f t="shared" si="0"/>
        <v>0.37661111523188417</v>
      </c>
      <c r="E17" s="1">
        <v>6.9988697834735699E-40</v>
      </c>
      <c r="F17" s="130">
        <v>1.54865476590512</v>
      </c>
      <c r="G17" s="130">
        <f t="shared" si="1"/>
        <v>0.4373866611295657</v>
      </c>
    </row>
    <row r="18" spans="1:7" x14ac:dyDescent="0.2">
      <c r="A18" t="s">
        <v>250</v>
      </c>
      <c r="B18" s="1">
        <v>4.8528842672064504E-35</v>
      </c>
      <c r="C18" s="130">
        <v>1.5691041891192199</v>
      </c>
      <c r="D18" s="130">
        <f t="shared" si="0"/>
        <v>0.4505048763385594</v>
      </c>
      <c r="E18" s="1">
        <v>9.2566375566907705E-42</v>
      </c>
      <c r="F18" s="130">
        <v>1.66954701216751</v>
      </c>
      <c r="G18" s="130">
        <f t="shared" si="1"/>
        <v>0.51255233943457879</v>
      </c>
    </row>
    <row r="19" spans="1:7" x14ac:dyDescent="0.2">
      <c r="A19" t="s">
        <v>218</v>
      </c>
      <c r="B19" s="1">
        <v>9.6834656964159592E-28</v>
      </c>
      <c r="C19" s="130">
        <v>2.1438813627347102</v>
      </c>
      <c r="D19" s="130">
        <f t="shared" si="0"/>
        <v>0.76261790713216537</v>
      </c>
      <c r="E19" s="1">
        <v>5.9213796639591499E-47</v>
      </c>
      <c r="F19" s="130">
        <v>2.3187853923763102</v>
      </c>
      <c r="G19" s="130">
        <f t="shared" si="1"/>
        <v>0.84104351081563777</v>
      </c>
    </row>
    <row r="20" spans="1:7" x14ac:dyDescent="0.2">
      <c r="A20" t="s">
        <v>279</v>
      </c>
      <c r="B20" s="1">
        <v>3.2615440973243402E-53</v>
      </c>
      <c r="C20" s="130">
        <v>1.69138861922454</v>
      </c>
      <c r="D20" s="130">
        <f t="shared" si="0"/>
        <v>0.52554985973068347</v>
      </c>
      <c r="E20" s="1">
        <v>1.3237603462830301E-21</v>
      </c>
      <c r="F20" s="130">
        <v>1.4413352007153299</v>
      </c>
      <c r="G20" s="130">
        <f t="shared" si="1"/>
        <v>0.36556990670144252</v>
      </c>
    </row>
    <row r="21" spans="1:7" x14ac:dyDescent="0.2">
      <c r="A21" t="s">
        <v>80</v>
      </c>
      <c r="B21" s="1">
        <v>1.9795413127000199E-33</v>
      </c>
      <c r="C21" s="130">
        <v>1.9045153206345899</v>
      </c>
      <c r="D21" s="130">
        <f t="shared" si="0"/>
        <v>0.64422755134343546</v>
      </c>
      <c r="E21" s="1">
        <v>1.95758184023664E-36</v>
      </c>
      <c r="F21" s="130">
        <v>2.0271184135065998</v>
      </c>
      <c r="G21" s="130">
        <f t="shared" si="1"/>
        <v>0.70661528387242245</v>
      </c>
    </row>
    <row r="22" spans="1:7" x14ac:dyDescent="0.2">
      <c r="A22" t="s">
        <v>263</v>
      </c>
      <c r="B22" s="1">
        <v>4.1676414863183303E-35</v>
      </c>
      <c r="C22" s="130">
        <v>1.3715526396317399</v>
      </c>
      <c r="D22" s="130">
        <f t="shared" si="0"/>
        <v>0.31594341172478313</v>
      </c>
      <c r="E22" s="1">
        <v>8.93738695072567E-35</v>
      </c>
      <c r="F22" s="130">
        <v>1.4259497937757899</v>
      </c>
      <c r="G22" s="130">
        <f t="shared" si="1"/>
        <v>0.35483811364143486</v>
      </c>
    </row>
    <row r="23" spans="1:7" x14ac:dyDescent="0.2">
      <c r="A23" t="s">
        <v>318</v>
      </c>
      <c r="B23" s="1">
        <v>7.2594421786778603E-28</v>
      </c>
      <c r="C23" s="130">
        <v>1.3540282349248201</v>
      </c>
      <c r="D23" s="130">
        <f t="shared" si="0"/>
        <v>0.30308402724520372</v>
      </c>
      <c r="E23" s="1">
        <v>2.23777923354306E-38</v>
      </c>
      <c r="F23" s="130">
        <v>1.4457801880108301</v>
      </c>
      <c r="G23" s="130">
        <f t="shared" si="1"/>
        <v>0.36864909835753162</v>
      </c>
    </row>
    <row r="24" spans="1:7" x14ac:dyDescent="0.2">
      <c r="A24" t="s">
        <v>235</v>
      </c>
      <c r="B24" s="1">
        <v>1.8812306377940801E-32</v>
      </c>
      <c r="C24" s="130">
        <v>1.8555334364317799</v>
      </c>
      <c r="D24" s="130">
        <f t="shared" si="0"/>
        <v>0.61817222152957341</v>
      </c>
      <c r="E24" s="1">
        <v>5.0208453732768096E-32</v>
      </c>
      <c r="F24" s="130">
        <v>1.95335711575224</v>
      </c>
      <c r="G24" s="130">
        <f t="shared" si="1"/>
        <v>0.6695494901464748</v>
      </c>
    </row>
    <row r="25" spans="1:7" x14ac:dyDescent="0.2">
      <c r="A25" t="s">
        <v>246</v>
      </c>
      <c r="B25" s="1">
        <v>2.8371553400986901E-28</v>
      </c>
      <c r="C25" s="130">
        <v>1.56643310330285</v>
      </c>
      <c r="D25" s="130">
        <f t="shared" si="0"/>
        <v>0.44880112593574756</v>
      </c>
      <c r="E25" s="1">
        <v>1.7566593247078099E-31</v>
      </c>
      <c r="F25" s="130">
        <v>1.6394015124215999</v>
      </c>
      <c r="G25" s="130">
        <f t="shared" si="1"/>
        <v>0.49433124378217708</v>
      </c>
    </row>
    <row r="26" spans="1:7" x14ac:dyDescent="0.2">
      <c r="A26" t="s">
        <v>202</v>
      </c>
      <c r="B26" s="1">
        <v>8.4544969079794299E-27</v>
      </c>
      <c r="C26" s="130">
        <v>1.9373338470247501</v>
      </c>
      <c r="D26" s="130">
        <f t="shared" si="0"/>
        <v>0.66131272219375437</v>
      </c>
      <c r="E26" s="1">
        <v>2.21306070884373E-28</v>
      </c>
      <c r="F26" s="130">
        <v>2.00663125346273</v>
      </c>
      <c r="G26" s="130">
        <f t="shared" si="1"/>
        <v>0.69645732272084793</v>
      </c>
    </row>
    <row r="27" spans="1:7" x14ac:dyDescent="0.2">
      <c r="A27" t="s">
        <v>285</v>
      </c>
      <c r="B27" s="1">
        <v>1.3922440837909801E-31</v>
      </c>
      <c r="C27" s="130">
        <v>1.3648249502649901</v>
      </c>
      <c r="D27" s="130">
        <f t="shared" si="0"/>
        <v>0.31102617884916073</v>
      </c>
      <c r="E27" s="1">
        <v>4.6562459695918001E-23</v>
      </c>
      <c r="F27" s="130">
        <v>1.3638784394835</v>
      </c>
      <c r="G27" s="130">
        <f t="shared" si="1"/>
        <v>0.31033243483652273</v>
      </c>
    </row>
    <row r="28" spans="1:7" x14ac:dyDescent="0.2">
      <c r="A28" t="s">
        <v>92</v>
      </c>
      <c r="B28" s="1">
        <v>1.01937937851502E-32</v>
      </c>
      <c r="C28" s="130">
        <v>0.58481201648737102</v>
      </c>
      <c r="D28" s="130">
        <f t="shared" si="0"/>
        <v>-0.53646482272865592</v>
      </c>
      <c r="E28" s="1">
        <v>4.6229348849215699E-21</v>
      </c>
      <c r="F28" s="130">
        <v>0.63545719002630197</v>
      </c>
      <c r="G28" s="130">
        <f t="shared" si="1"/>
        <v>-0.4534105548604071</v>
      </c>
    </row>
    <row r="29" spans="1:7" x14ac:dyDescent="0.2">
      <c r="A29" t="s">
        <v>351</v>
      </c>
      <c r="B29" s="1">
        <v>3.5635076841274097E-27</v>
      </c>
      <c r="C29" s="130">
        <v>1.3139812480994799</v>
      </c>
      <c r="D29" s="130">
        <f t="shared" si="0"/>
        <v>0.27306164910783415</v>
      </c>
      <c r="E29" s="1">
        <v>9.1756772464416105E-26</v>
      </c>
      <c r="F29" s="130">
        <v>1.33802113234213</v>
      </c>
      <c r="G29" s="130">
        <f t="shared" si="1"/>
        <v>0.29119175555898885</v>
      </c>
    </row>
    <row r="30" spans="1:7" x14ac:dyDescent="0.2">
      <c r="A30" t="s">
        <v>281</v>
      </c>
      <c r="B30" s="1">
        <v>4.3712340172392098E-25</v>
      </c>
      <c r="C30" s="130">
        <v>1.292021726974</v>
      </c>
      <c r="D30" s="130">
        <f t="shared" si="0"/>
        <v>0.25620822176235725</v>
      </c>
      <c r="E30" s="1">
        <v>5.8170146508670503E-28</v>
      </c>
      <c r="F30" s="130">
        <v>1.3417162221897601</v>
      </c>
      <c r="G30" s="130">
        <f t="shared" si="1"/>
        <v>0.29394955731391736</v>
      </c>
    </row>
    <row r="31" spans="1:7" x14ac:dyDescent="0.2">
      <c r="A31" t="s">
        <v>59</v>
      </c>
      <c r="B31" s="1">
        <v>9.9627500437007704E-25</v>
      </c>
      <c r="C31" s="130">
        <v>2.1357815298227298</v>
      </c>
      <c r="D31" s="130">
        <f t="shared" si="0"/>
        <v>0.75883263582144944</v>
      </c>
      <c r="E31" s="1">
        <v>5.7942685853623401E-27</v>
      </c>
      <c r="F31" s="130">
        <v>2.68514042572308</v>
      </c>
      <c r="G31" s="130">
        <f t="shared" si="1"/>
        <v>0.98773302667631013</v>
      </c>
    </row>
    <row r="32" spans="1:7" x14ac:dyDescent="0.2">
      <c r="A32" t="s">
        <v>222</v>
      </c>
      <c r="B32" s="1">
        <v>6.3788338349929601E-26</v>
      </c>
      <c r="C32" s="130">
        <v>1.5651150397095199</v>
      </c>
      <c r="D32" s="130">
        <f t="shared" si="0"/>
        <v>0.44795932909216069</v>
      </c>
      <c r="E32" s="1">
        <v>5.5951616498483598E-24</v>
      </c>
      <c r="F32" s="130">
        <v>1.5594240074467201</v>
      </c>
      <c r="G32" s="130">
        <f t="shared" si="1"/>
        <v>0.4443165270850522</v>
      </c>
    </row>
    <row r="33" spans="1:7" x14ac:dyDescent="0.2">
      <c r="A33" t="s">
        <v>247</v>
      </c>
      <c r="B33" s="1">
        <v>1.7798227869024301E-28</v>
      </c>
      <c r="C33" s="130">
        <v>1.6048117515945299</v>
      </c>
      <c r="D33" s="130">
        <f t="shared" si="0"/>
        <v>0.47300646097696908</v>
      </c>
      <c r="E33" s="1">
        <v>2.3788954864041599E-19</v>
      </c>
      <c r="F33" s="130">
        <v>1.5220577434920599</v>
      </c>
      <c r="G33" s="130">
        <f t="shared" si="1"/>
        <v>0.42006319793930758</v>
      </c>
    </row>
    <row r="34" spans="1:7" x14ac:dyDescent="0.2">
      <c r="A34" t="s">
        <v>319</v>
      </c>
      <c r="B34" s="1">
        <v>1.2826753315972699E-21</v>
      </c>
      <c r="C34" s="130">
        <v>1.3230116353780199</v>
      </c>
      <c r="D34" s="130">
        <f t="shared" si="0"/>
        <v>0.27991067978652645</v>
      </c>
      <c r="E34" s="1">
        <v>1.05808834139229E-24</v>
      </c>
      <c r="F34" s="130">
        <v>1.4077441373147801</v>
      </c>
      <c r="G34" s="130">
        <f t="shared" si="1"/>
        <v>0.34198852056553508</v>
      </c>
    </row>
    <row r="35" spans="1:7" x14ac:dyDescent="0.2">
      <c r="A35" t="s">
        <v>323</v>
      </c>
      <c r="B35" s="1">
        <v>6.7051102950990599E-19</v>
      </c>
      <c r="C35" s="130">
        <v>1.2509174894179</v>
      </c>
      <c r="D35" s="130">
        <f t="shared" si="0"/>
        <v>0.22387727360848211</v>
      </c>
      <c r="E35" s="1">
        <v>1.83631553522308E-25</v>
      </c>
      <c r="F35" s="130">
        <v>1.32810460994163</v>
      </c>
      <c r="G35" s="130">
        <f t="shared" si="1"/>
        <v>0.28375282049825618</v>
      </c>
    </row>
    <row r="36" spans="1:7" x14ac:dyDescent="0.2">
      <c r="A36" t="s">
        <v>38</v>
      </c>
      <c r="B36" s="1">
        <v>8.2419044017732204E-23</v>
      </c>
      <c r="C36" s="130">
        <v>0.68853565217378598</v>
      </c>
      <c r="D36" s="130">
        <f t="shared" si="0"/>
        <v>-0.37318817976660035</v>
      </c>
      <c r="E36" s="1">
        <v>7.1202832658123408E-18</v>
      </c>
      <c r="F36" s="130">
        <v>0.69555251560968001</v>
      </c>
      <c r="G36" s="130">
        <f t="shared" si="1"/>
        <v>-0.36304876276297704</v>
      </c>
    </row>
    <row r="37" spans="1:7" x14ac:dyDescent="0.2">
      <c r="A37" t="s">
        <v>260</v>
      </c>
      <c r="B37" s="1">
        <v>4.7420242885935499E-19</v>
      </c>
      <c r="C37" s="130">
        <v>1.6935089031700701</v>
      </c>
      <c r="D37" s="130">
        <f t="shared" si="0"/>
        <v>0.52680265052202357</v>
      </c>
      <c r="E37" s="1">
        <v>2.4079093850675699E-17</v>
      </c>
      <c r="F37" s="130">
        <v>1.7133128224805001</v>
      </c>
      <c r="G37" s="130">
        <f t="shared" si="1"/>
        <v>0.53842881941242404</v>
      </c>
    </row>
    <row r="38" spans="1:7" x14ac:dyDescent="0.2">
      <c r="A38" t="s">
        <v>644</v>
      </c>
      <c r="B38" s="1">
        <v>2.27117178933102E-24</v>
      </c>
      <c r="C38" s="130">
        <v>0.75842103979489905</v>
      </c>
      <c r="D38" s="130">
        <f t="shared" si="0"/>
        <v>-0.27651658608054203</v>
      </c>
      <c r="E38" s="1">
        <v>5.3904004888908899E-13</v>
      </c>
      <c r="F38" s="130">
        <v>0.82232623142016903</v>
      </c>
      <c r="G38" s="130">
        <f t="shared" si="1"/>
        <v>-0.19561808745307277</v>
      </c>
    </row>
    <row r="39" spans="1:7" x14ac:dyDescent="0.2">
      <c r="A39" t="s">
        <v>205</v>
      </c>
      <c r="B39" s="1">
        <v>1.0917500644351099E-18</v>
      </c>
      <c r="C39" s="130">
        <v>2.7973569665126301</v>
      </c>
      <c r="D39" s="130">
        <f t="shared" si="0"/>
        <v>1.028675030857535</v>
      </c>
      <c r="E39" s="1">
        <v>2.17751057933189E-17</v>
      </c>
      <c r="F39" s="130">
        <v>3.1851046359638802</v>
      </c>
      <c r="G39" s="130">
        <f t="shared" si="1"/>
        <v>1.1584851412203996</v>
      </c>
    </row>
    <row r="40" spans="1:7" x14ac:dyDescent="0.2">
      <c r="A40" t="s">
        <v>261</v>
      </c>
      <c r="B40" s="1">
        <v>2.1891900063599599E-23</v>
      </c>
      <c r="C40" s="130">
        <v>1.47539336647069</v>
      </c>
      <c r="D40" s="130">
        <f t="shared" si="0"/>
        <v>0.38892464336922888</v>
      </c>
      <c r="E40" s="1">
        <v>1.61915655110353E-12</v>
      </c>
      <c r="F40" s="130">
        <v>1.3926168939983501</v>
      </c>
      <c r="G40" s="130">
        <f t="shared" si="1"/>
        <v>0.3311846347168006</v>
      </c>
    </row>
    <row r="41" spans="1:7" x14ac:dyDescent="0.2">
      <c r="A41" t="s">
        <v>192</v>
      </c>
      <c r="B41" s="1">
        <v>5.4869177022213102E-20</v>
      </c>
      <c r="C41" s="130">
        <v>3.4253895955443601</v>
      </c>
      <c r="D41" s="130">
        <f t="shared" si="0"/>
        <v>1.2312152157689891</v>
      </c>
      <c r="E41" s="1">
        <v>3.4334688986403E-15</v>
      </c>
      <c r="F41" s="130">
        <v>3.6686454254802698</v>
      </c>
      <c r="G41" s="130">
        <f t="shared" si="1"/>
        <v>1.2998225000599837</v>
      </c>
    </row>
    <row r="42" spans="1:7" x14ac:dyDescent="0.2">
      <c r="A42" t="s">
        <v>631</v>
      </c>
      <c r="B42" s="1">
        <v>8.6962228826522492E-28</v>
      </c>
      <c r="C42" s="130">
        <v>0.73391043459098804</v>
      </c>
      <c r="D42" s="130">
        <f t="shared" si="0"/>
        <v>-0.309368281531121</v>
      </c>
      <c r="E42" s="1">
        <v>5.8152792891577698E-9</v>
      </c>
      <c r="F42" s="130">
        <v>0.84665058187720699</v>
      </c>
      <c r="G42" s="130">
        <f t="shared" si="1"/>
        <v>-0.16646720560095105</v>
      </c>
    </row>
    <row r="43" spans="1:7" x14ac:dyDescent="0.2">
      <c r="A43" t="s">
        <v>299</v>
      </c>
      <c r="B43" s="1">
        <v>2.3438412665324502E-13</v>
      </c>
      <c r="C43" s="130">
        <v>1.3378877673794101</v>
      </c>
      <c r="D43" s="130">
        <f t="shared" si="0"/>
        <v>0.29109207730548453</v>
      </c>
      <c r="E43" s="1">
        <v>3.3701583339679199E-22</v>
      </c>
      <c r="F43" s="130">
        <v>1.5587165251975199</v>
      </c>
      <c r="G43" s="130">
        <f t="shared" si="1"/>
        <v>0.44386274236692685</v>
      </c>
    </row>
    <row r="44" spans="1:7" x14ac:dyDescent="0.2">
      <c r="A44" t="s">
        <v>310</v>
      </c>
      <c r="B44" s="1">
        <v>1.4545472591733599E-16</v>
      </c>
      <c r="C44" s="130">
        <v>1.6923622706678001</v>
      </c>
      <c r="D44" s="130">
        <f t="shared" si="0"/>
        <v>0.52612534622588625</v>
      </c>
      <c r="E44" s="1">
        <v>2.8295956924941201E-16</v>
      </c>
      <c r="F44" s="130">
        <v>1.74243758859786</v>
      </c>
      <c r="G44" s="130">
        <f t="shared" si="1"/>
        <v>0.55528504585061</v>
      </c>
    </row>
    <row r="45" spans="1:7" x14ac:dyDescent="0.2">
      <c r="A45" t="s">
        <v>229</v>
      </c>
      <c r="B45" s="1">
        <v>1.1157676091137699E-16</v>
      </c>
      <c r="C45" s="130">
        <v>1.59390620408733</v>
      </c>
      <c r="D45" s="130">
        <f t="shared" si="0"/>
        <v>0.4661877355296295</v>
      </c>
      <c r="E45" s="1">
        <v>7.7093183181972802E-16</v>
      </c>
      <c r="F45" s="130">
        <v>1.62402481134113</v>
      </c>
      <c r="G45" s="130">
        <f t="shared" si="1"/>
        <v>0.48490751954219502</v>
      </c>
    </row>
    <row r="46" spans="1:7" x14ac:dyDescent="0.2">
      <c r="A46" t="s">
        <v>55</v>
      </c>
      <c r="B46" s="1">
        <v>6.5360601092364797E-18</v>
      </c>
      <c r="C46" s="130">
        <v>2.4064048987192801</v>
      </c>
      <c r="D46" s="130">
        <f t="shared" si="0"/>
        <v>0.87813389047579971</v>
      </c>
      <c r="E46" s="1">
        <v>2.3512423362423499E-14</v>
      </c>
      <c r="F46" s="130">
        <v>2.4690281704650601</v>
      </c>
      <c r="G46" s="130">
        <f t="shared" si="1"/>
        <v>0.90382461996383368</v>
      </c>
    </row>
    <row r="47" spans="1:7" x14ac:dyDescent="0.2">
      <c r="A47" t="s">
        <v>661</v>
      </c>
      <c r="B47" s="1">
        <v>8.34373754942556E-22</v>
      </c>
      <c r="C47" s="130">
        <v>0.68087500023062997</v>
      </c>
      <c r="D47" s="130">
        <f t="shared" si="0"/>
        <v>-0.38437654293957263</v>
      </c>
      <c r="E47" s="1">
        <v>3.0539428172359702E-10</v>
      </c>
      <c r="F47" s="130">
        <v>0.75460697430354495</v>
      </c>
      <c r="G47" s="130">
        <f t="shared" si="1"/>
        <v>-0.28155822910987083</v>
      </c>
    </row>
    <row r="48" spans="1:7" x14ac:dyDescent="0.2">
      <c r="A48" t="s">
        <v>695</v>
      </c>
      <c r="B48" s="1">
        <v>5.0955854125325096E-10</v>
      </c>
      <c r="C48" s="130">
        <v>0.44661164592868202</v>
      </c>
      <c r="D48" s="130">
        <f t="shared" si="0"/>
        <v>-0.80606586304934424</v>
      </c>
      <c r="E48" s="1">
        <v>2.9334281407782502E-21</v>
      </c>
      <c r="F48" s="130">
        <v>0.337900688343926</v>
      </c>
      <c r="G48" s="130">
        <f t="shared" si="1"/>
        <v>-1.0850032481407774</v>
      </c>
    </row>
    <row r="49" spans="1:7" x14ac:dyDescent="0.2">
      <c r="A49" t="s">
        <v>257</v>
      </c>
      <c r="B49" s="1">
        <v>4.8601355882594202E-18</v>
      </c>
      <c r="C49" s="130">
        <v>1.4789466993015601</v>
      </c>
      <c r="D49" s="130">
        <f t="shared" si="0"/>
        <v>0.39133014474360717</v>
      </c>
      <c r="E49" s="1">
        <v>1.22019479139584E-12</v>
      </c>
      <c r="F49" s="130">
        <v>1.4147652212243</v>
      </c>
      <c r="G49" s="130">
        <f t="shared" si="1"/>
        <v>0.34696359593246889</v>
      </c>
    </row>
    <row r="50" spans="1:7" x14ac:dyDescent="0.2">
      <c r="A50" t="s">
        <v>308</v>
      </c>
      <c r="B50" s="1">
        <v>2.5625262408677401E-11</v>
      </c>
      <c r="C50" s="130">
        <v>1.2416419814411099</v>
      </c>
      <c r="D50" s="130">
        <f t="shared" si="0"/>
        <v>0.21643468224721987</v>
      </c>
      <c r="E50" s="1">
        <v>5.8583398906399197E-22</v>
      </c>
      <c r="F50" s="130">
        <v>1.50356763439362</v>
      </c>
      <c r="G50" s="130">
        <f t="shared" si="1"/>
        <v>0.40784070706627473</v>
      </c>
    </row>
    <row r="51" spans="1:7" x14ac:dyDescent="0.2">
      <c r="A51" t="s">
        <v>197</v>
      </c>
      <c r="B51" s="1">
        <v>1.4628109892568501E-15</v>
      </c>
      <c r="C51" s="130">
        <v>2.6729889402215501</v>
      </c>
      <c r="D51" s="130">
        <f t="shared" si="0"/>
        <v>0.98319729955808</v>
      </c>
      <c r="E51" s="1">
        <v>2.39895887935541E-13</v>
      </c>
      <c r="F51" s="130">
        <v>2.8145758669733301</v>
      </c>
      <c r="G51" s="130">
        <f t="shared" si="1"/>
        <v>1.034811581313958</v>
      </c>
    </row>
    <row r="52" spans="1:7" x14ac:dyDescent="0.2">
      <c r="A52" t="s">
        <v>233</v>
      </c>
      <c r="B52" s="1">
        <v>4.27592262254121E-17</v>
      </c>
      <c r="C52" s="130">
        <v>1.7898074278741201</v>
      </c>
      <c r="D52" s="130">
        <f t="shared" si="0"/>
        <v>0.5821080318720554</v>
      </c>
      <c r="E52" s="1">
        <v>6.61485652845959E-12</v>
      </c>
      <c r="F52" s="130">
        <v>1.6459249107517999</v>
      </c>
      <c r="G52" s="130">
        <f t="shared" si="1"/>
        <v>0.49830248198695043</v>
      </c>
    </row>
    <row r="53" spans="1:7" x14ac:dyDescent="0.2">
      <c r="A53" t="s">
        <v>301</v>
      </c>
      <c r="B53" s="1">
        <v>6.4915004220182799E-12</v>
      </c>
      <c r="C53" s="130">
        <v>1.42358063300556</v>
      </c>
      <c r="D53" s="130">
        <f t="shared" si="0"/>
        <v>0.35317527032250284</v>
      </c>
      <c r="E53" s="1">
        <v>3.4412107116793803E-17</v>
      </c>
      <c r="F53" s="130">
        <v>1.6088297684605</v>
      </c>
      <c r="G53" s="130">
        <f t="shared" si="1"/>
        <v>0.47550706282357819</v>
      </c>
    </row>
    <row r="54" spans="1:7" x14ac:dyDescent="0.2">
      <c r="A54" t="s">
        <v>256</v>
      </c>
      <c r="B54" s="1">
        <v>2.53301852696109E-18</v>
      </c>
      <c r="C54" s="130">
        <v>1.75110868813437</v>
      </c>
      <c r="D54" s="130">
        <f t="shared" si="0"/>
        <v>0.56024912341294542</v>
      </c>
      <c r="E54" s="1">
        <v>2.63310794118448E-10</v>
      </c>
      <c r="F54" s="130">
        <v>1.5887162814345199</v>
      </c>
      <c r="G54" s="130">
        <f t="shared" si="1"/>
        <v>0.46292631996634487</v>
      </c>
    </row>
    <row r="55" spans="1:7" x14ac:dyDescent="0.2">
      <c r="A55" t="s">
        <v>56</v>
      </c>
      <c r="B55" s="1">
        <v>2.3004021384263401E-15</v>
      </c>
      <c r="C55" s="130">
        <v>3.14313879680686</v>
      </c>
      <c r="D55" s="130">
        <f t="shared" si="0"/>
        <v>1.1452219174534433</v>
      </c>
      <c r="E55" s="1">
        <v>1.3455461117638301E-12</v>
      </c>
      <c r="F55" s="130">
        <v>3.3549220066602201</v>
      </c>
      <c r="G55" s="130">
        <f t="shared" si="1"/>
        <v>1.210428523256329</v>
      </c>
    </row>
    <row r="56" spans="1:7" x14ac:dyDescent="0.2">
      <c r="A56" t="s">
        <v>214</v>
      </c>
      <c r="B56" s="1">
        <v>4.34608434130595E-13</v>
      </c>
      <c r="C56" s="130">
        <v>2.4132034931709998</v>
      </c>
      <c r="D56" s="130">
        <f t="shared" si="0"/>
        <v>0.88095511510994262</v>
      </c>
      <c r="E56" s="1">
        <v>3.5581404996537498E-14</v>
      </c>
      <c r="F56" s="130">
        <v>2.6839258189859998</v>
      </c>
      <c r="G56" s="130">
        <f t="shared" si="1"/>
        <v>0.98728058049574863</v>
      </c>
    </row>
    <row r="57" spans="1:7" x14ac:dyDescent="0.2">
      <c r="A57" t="s">
        <v>700</v>
      </c>
      <c r="B57" s="1">
        <v>2.8720028553761102E-10</v>
      </c>
      <c r="C57" s="130">
        <v>0.31049232994315501</v>
      </c>
      <c r="D57" s="130">
        <f t="shared" si="0"/>
        <v>-1.1695960801901832</v>
      </c>
      <c r="E57" s="1">
        <v>6.7033843463932498E-17</v>
      </c>
      <c r="F57" s="130">
        <v>0.17489960948618599</v>
      </c>
      <c r="G57" s="130">
        <f t="shared" si="1"/>
        <v>-1.7435431297434583</v>
      </c>
    </row>
    <row r="58" spans="1:7" x14ac:dyDescent="0.2">
      <c r="A58" t="s">
        <v>203</v>
      </c>
      <c r="B58" s="1">
        <v>7.4863123135153704E-13</v>
      </c>
      <c r="C58" s="130">
        <v>1.78308354503137</v>
      </c>
      <c r="D58" s="130">
        <f t="shared" si="0"/>
        <v>0.57834419422262973</v>
      </c>
      <c r="E58" s="1">
        <v>4.8312189211143501E-14</v>
      </c>
      <c r="F58" s="130">
        <v>2.00821782359575</v>
      </c>
      <c r="G58" s="130">
        <f t="shared" si="1"/>
        <v>0.69724767383251196</v>
      </c>
    </row>
    <row r="59" spans="1:7" x14ac:dyDescent="0.2">
      <c r="A59" t="s">
        <v>298</v>
      </c>
      <c r="B59" s="1">
        <v>9.6099197886406095E-14</v>
      </c>
      <c r="C59" s="130">
        <v>1.2415345669218001</v>
      </c>
      <c r="D59" s="130">
        <f t="shared" si="0"/>
        <v>0.21634816844742769</v>
      </c>
      <c r="E59" s="1">
        <v>2.28665530526866E-13</v>
      </c>
      <c r="F59" s="130">
        <v>1.3305982867891499</v>
      </c>
      <c r="G59" s="130">
        <f t="shared" si="1"/>
        <v>0.28562868077721104</v>
      </c>
    </row>
    <row r="60" spans="1:7" x14ac:dyDescent="0.2">
      <c r="A60" t="s">
        <v>223</v>
      </c>
      <c r="B60" s="1">
        <v>1.29515776759134E-11</v>
      </c>
      <c r="C60" s="130">
        <v>2.08261565636922</v>
      </c>
      <c r="D60" s="130">
        <f t="shared" si="0"/>
        <v>0.73362463078885798</v>
      </c>
      <c r="E60" s="1">
        <v>9.2682880828466599E-15</v>
      </c>
      <c r="F60" s="130">
        <v>2.49285419054234</v>
      </c>
      <c r="G60" s="130">
        <f t="shared" si="1"/>
        <v>0.91342831528275858</v>
      </c>
    </row>
    <row r="61" spans="1:7" x14ac:dyDescent="0.2">
      <c r="A61" t="s">
        <v>696</v>
      </c>
      <c r="B61" s="1">
        <v>9.1227975432841199E-12</v>
      </c>
      <c r="C61" s="130">
        <v>0.50559040997341698</v>
      </c>
      <c r="D61" s="130">
        <f t="shared" si="0"/>
        <v>-0.68202840394524522</v>
      </c>
      <c r="E61" s="1">
        <v>1.04115719588537E-13</v>
      </c>
      <c r="F61" s="130">
        <v>0.50892406368685195</v>
      </c>
      <c r="G61" s="130">
        <f t="shared" si="1"/>
        <v>-0.67545646081683353</v>
      </c>
    </row>
    <row r="62" spans="1:7" x14ac:dyDescent="0.2">
      <c r="A62" t="s">
        <v>390</v>
      </c>
      <c r="B62" s="1">
        <v>1.93715358577911E-10</v>
      </c>
      <c r="C62" s="130">
        <v>1.1716879140761101</v>
      </c>
      <c r="D62" s="130">
        <f t="shared" si="0"/>
        <v>0.15844537077670212</v>
      </c>
      <c r="E62" s="1">
        <v>8.0609140137565197E-15</v>
      </c>
      <c r="F62" s="130">
        <v>1.2303392928981001</v>
      </c>
      <c r="G62" s="130">
        <f t="shared" si="1"/>
        <v>0.20728997922992776</v>
      </c>
    </row>
    <row r="63" spans="1:7" x14ac:dyDescent="0.2">
      <c r="A63" t="s">
        <v>311</v>
      </c>
      <c r="B63" s="1">
        <v>1.3420522135557999E-8</v>
      </c>
      <c r="C63" s="130">
        <v>1.16873986955633</v>
      </c>
      <c r="D63" s="130">
        <f t="shared" si="0"/>
        <v>0.15592613382390463</v>
      </c>
      <c r="E63" s="1">
        <v>7.6297776611387198E-17</v>
      </c>
      <c r="F63" s="130">
        <v>1.2816538408699401</v>
      </c>
      <c r="G63" s="130">
        <f t="shared" si="1"/>
        <v>0.24815130711584218</v>
      </c>
    </row>
    <row r="64" spans="1:7" x14ac:dyDescent="0.2">
      <c r="A64" t="s">
        <v>265</v>
      </c>
      <c r="B64" s="1">
        <v>5.9092109231894799E-12</v>
      </c>
      <c r="C64" s="130">
        <v>1.4996846171301099</v>
      </c>
      <c r="D64" s="130">
        <f t="shared" si="0"/>
        <v>0.40525483075483787</v>
      </c>
      <c r="E64" s="1">
        <v>3.1347939096338099E-12</v>
      </c>
      <c r="F64" s="130">
        <v>1.5445033225154901</v>
      </c>
      <c r="G64" s="130">
        <f t="shared" si="1"/>
        <v>0.43470238456582688</v>
      </c>
    </row>
    <row r="65" spans="1:7" x14ac:dyDescent="0.2">
      <c r="A65" t="s">
        <v>618</v>
      </c>
      <c r="B65" s="1">
        <v>2.4517366184579302E-21</v>
      </c>
      <c r="C65" s="130">
        <v>0.77932043772927195</v>
      </c>
      <c r="D65" s="130">
        <f t="shared" si="0"/>
        <v>-0.24933297272356339</v>
      </c>
      <c r="E65" s="1">
        <v>3.6254970385062603E-5</v>
      </c>
      <c r="F65" s="130">
        <v>0.89111610165601496</v>
      </c>
      <c r="G65" s="130">
        <f t="shared" si="1"/>
        <v>-0.11528055511136667</v>
      </c>
    </row>
    <row r="66" spans="1:7" x14ac:dyDescent="0.2">
      <c r="A66" t="s">
        <v>37</v>
      </c>
      <c r="B66" s="1">
        <v>4.2931824575004197E-15</v>
      </c>
      <c r="C66" s="130">
        <v>1.29501894985525</v>
      </c>
      <c r="D66" s="130">
        <f t="shared" si="0"/>
        <v>0.25852532813729556</v>
      </c>
      <c r="E66" s="1">
        <v>1.20914014648856E-8</v>
      </c>
      <c r="F66" s="130">
        <v>1.2360240101316899</v>
      </c>
      <c r="G66" s="130">
        <f t="shared" si="1"/>
        <v>0.21189978451971139</v>
      </c>
    </row>
    <row r="67" spans="1:7" x14ac:dyDescent="0.2">
      <c r="A67" t="s">
        <v>75</v>
      </c>
      <c r="B67" s="1">
        <v>3.9931639951861198E-7</v>
      </c>
      <c r="C67" s="130">
        <v>1.8967498608598601</v>
      </c>
      <c r="D67" s="130">
        <f t="shared" si="0"/>
        <v>0.64014182187891255</v>
      </c>
      <c r="E67" s="1">
        <v>7.17028381193287E-17</v>
      </c>
      <c r="F67" s="130">
        <v>2.5254859336484001</v>
      </c>
      <c r="G67" s="130">
        <f t="shared" si="1"/>
        <v>0.92643349318105916</v>
      </c>
    </row>
    <row r="68" spans="1:7" x14ac:dyDescent="0.2">
      <c r="A68" t="s">
        <v>190</v>
      </c>
      <c r="B68" s="1">
        <v>1.2816249826659099E-6</v>
      </c>
      <c r="C68" s="130">
        <v>2.46585502891089</v>
      </c>
      <c r="D68" s="130">
        <f t="shared" si="0"/>
        <v>0.90253861506228483</v>
      </c>
      <c r="E68" s="1">
        <v>6.19882088197329E-17</v>
      </c>
      <c r="F68" s="130">
        <v>3.5914215469140101</v>
      </c>
      <c r="G68" s="130">
        <f t="shared" si="1"/>
        <v>1.2785480981938995</v>
      </c>
    </row>
    <row r="69" spans="1:7" x14ac:dyDescent="0.2">
      <c r="A69" t="s">
        <v>443</v>
      </c>
      <c r="B69" s="1">
        <v>8.8368116362648098E-10</v>
      </c>
      <c r="C69" s="130">
        <v>1.3291497240860699</v>
      </c>
      <c r="D69" s="130">
        <f t="shared" ref="D69:D132" si="2">LN(C69)</f>
        <v>0.28453943259251152</v>
      </c>
      <c r="E69" s="1">
        <v>2.9777855392817298E-13</v>
      </c>
      <c r="F69" s="130">
        <v>1.3309702645249699</v>
      </c>
      <c r="G69" s="130">
        <f t="shared" ref="G69:G132" si="3">LN(F69)</f>
        <v>0.28590819846091542</v>
      </c>
    </row>
    <row r="70" spans="1:7" x14ac:dyDescent="0.2">
      <c r="A70" t="s">
        <v>663</v>
      </c>
      <c r="B70" s="1">
        <v>1.0480524916792E-16</v>
      </c>
      <c r="C70" s="130">
        <v>0.631009383422518</v>
      </c>
      <c r="D70" s="130">
        <f t="shared" si="2"/>
        <v>-0.46043454583434767</v>
      </c>
      <c r="E70" s="1">
        <v>1.26778968120261E-6</v>
      </c>
      <c r="F70" s="130">
        <v>0.77063641859255705</v>
      </c>
      <c r="G70" s="130">
        <f t="shared" si="3"/>
        <v>-0.26053858785936096</v>
      </c>
    </row>
    <row r="71" spans="1:7" x14ac:dyDescent="0.2">
      <c r="A71" t="s">
        <v>226</v>
      </c>
      <c r="B71" s="1">
        <v>1.4496488973843101E-9</v>
      </c>
      <c r="C71" s="130">
        <v>1.69638805504962</v>
      </c>
      <c r="D71" s="130">
        <f t="shared" si="2"/>
        <v>0.52850131724100868</v>
      </c>
      <c r="E71" s="1">
        <v>1.6128188631220999E-12</v>
      </c>
      <c r="F71" s="130">
        <v>1.91304932645245</v>
      </c>
      <c r="G71" s="130">
        <f t="shared" si="3"/>
        <v>0.64869847499367406</v>
      </c>
    </row>
    <row r="72" spans="1:7" x14ac:dyDescent="0.2">
      <c r="A72" t="s">
        <v>656</v>
      </c>
      <c r="B72" s="1">
        <v>6.8685013103483305E-16</v>
      </c>
      <c r="C72" s="130">
        <v>0.64092122342678204</v>
      </c>
      <c r="D72" s="130">
        <f t="shared" si="2"/>
        <v>-0.4448487259839195</v>
      </c>
      <c r="E72" s="1">
        <v>4.1713133309874101E-6</v>
      </c>
      <c r="F72" s="130">
        <v>0.75992400836885499</v>
      </c>
      <c r="G72" s="130">
        <f t="shared" si="3"/>
        <v>-0.27453683968934112</v>
      </c>
    </row>
    <row r="73" spans="1:7" x14ac:dyDescent="0.2">
      <c r="A73" t="s">
        <v>198</v>
      </c>
      <c r="B73" s="1">
        <v>3.8166703265421501E-11</v>
      </c>
      <c r="C73" s="130">
        <v>2.8180334670977398</v>
      </c>
      <c r="D73" s="130">
        <f t="shared" si="2"/>
        <v>1.0360392895939514</v>
      </c>
      <c r="E73" s="1">
        <v>1.07662276763449E-9</v>
      </c>
      <c r="F73" s="130">
        <v>2.6735475763549101</v>
      </c>
      <c r="G73" s="130">
        <f t="shared" si="3"/>
        <v>0.98340627078035103</v>
      </c>
    </row>
    <row r="74" spans="1:7" x14ac:dyDescent="0.2">
      <c r="A74" t="s">
        <v>617</v>
      </c>
      <c r="B74" s="1">
        <v>1.47105690592397E-18</v>
      </c>
      <c r="C74" s="130">
        <v>0.78005962331838696</v>
      </c>
      <c r="D74" s="130">
        <f t="shared" si="2"/>
        <v>-0.24838492206812099</v>
      </c>
      <c r="E74" s="1">
        <v>1.6520729711212099E-4</v>
      </c>
      <c r="F74" s="130">
        <v>0.89415350856486098</v>
      </c>
      <c r="G74" s="130">
        <f t="shared" si="3"/>
        <v>-0.1118778087449689</v>
      </c>
    </row>
    <row r="75" spans="1:7" x14ac:dyDescent="0.2">
      <c r="A75" t="s">
        <v>670</v>
      </c>
      <c r="B75" s="1">
        <v>3.77196491585006E-18</v>
      </c>
      <c r="C75" s="130">
        <v>0.60518255960313805</v>
      </c>
      <c r="D75" s="130">
        <f t="shared" si="2"/>
        <v>-0.50222511505895029</v>
      </c>
      <c r="E75" s="1">
        <v>1.1868198375398401E-4</v>
      </c>
      <c r="F75" s="130">
        <v>0.798480960256026</v>
      </c>
      <c r="G75" s="130">
        <f t="shared" si="3"/>
        <v>-0.22504415599954725</v>
      </c>
    </row>
    <row r="76" spans="1:7" x14ac:dyDescent="0.2">
      <c r="A76" t="s">
        <v>437</v>
      </c>
      <c r="B76" s="1">
        <v>4.6101188544088804E-9</v>
      </c>
      <c r="C76" s="130">
        <v>1.2502526283288</v>
      </c>
      <c r="D76" s="130">
        <f t="shared" si="2"/>
        <v>0.22334563355725781</v>
      </c>
      <c r="E76" s="1">
        <v>6.5652900601111706E-11</v>
      </c>
      <c r="F76" s="130">
        <v>1.2938714421800099</v>
      </c>
      <c r="G76" s="130">
        <f t="shared" si="3"/>
        <v>0.25763884197788262</v>
      </c>
    </row>
    <row r="77" spans="1:7" x14ac:dyDescent="0.2">
      <c r="A77" t="s">
        <v>383</v>
      </c>
      <c r="B77" s="1">
        <v>2.9321348044565401E-8</v>
      </c>
      <c r="C77" s="130">
        <v>1.3767169117264899</v>
      </c>
      <c r="D77" s="130">
        <f t="shared" si="2"/>
        <v>0.31970161526095731</v>
      </c>
      <c r="E77" s="1">
        <v>7.7306331370181103E-12</v>
      </c>
      <c r="F77" s="130">
        <v>1.5014618272681699</v>
      </c>
      <c r="G77" s="130">
        <f t="shared" si="3"/>
        <v>0.40643918505325444</v>
      </c>
    </row>
    <row r="78" spans="1:7" x14ac:dyDescent="0.2">
      <c r="A78" t="s">
        <v>268</v>
      </c>
      <c r="B78" s="1">
        <v>1.5303735732078699E-8</v>
      </c>
      <c r="C78" s="130">
        <v>1.3346972496579499</v>
      </c>
      <c r="D78" s="130">
        <f t="shared" si="2"/>
        <v>0.28870448685146849</v>
      </c>
      <c r="E78" s="1">
        <v>7.7425005819404699E-13</v>
      </c>
      <c r="F78" s="130">
        <v>1.6657321030694301</v>
      </c>
      <c r="G78" s="130">
        <f t="shared" si="3"/>
        <v>0.51026472833521241</v>
      </c>
    </row>
    <row r="79" spans="1:7" x14ac:dyDescent="0.2">
      <c r="A79" t="s">
        <v>416</v>
      </c>
      <c r="B79" s="1">
        <v>4.4979856290415102E-12</v>
      </c>
      <c r="C79" s="130">
        <v>1.2818241324761901</v>
      </c>
      <c r="D79" s="130">
        <f t="shared" si="2"/>
        <v>0.24828416693228778</v>
      </c>
      <c r="E79" s="1">
        <v>1.21193492557596E-7</v>
      </c>
      <c r="F79" s="130">
        <v>1.2490173649704099</v>
      </c>
      <c r="G79" s="130">
        <f t="shared" si="3"/>
        <v>0.22235713414560043</v>
      </c>
    </row>
    <row r="80" spans="1:7" x14ac:dyDescent="0.2">
      <c r="A80" t="s">
        <v>290</v>
      </c>
      <c r="B80" s="1">
        <v>5.89375382049469E-8</v>
      </c>
      <c r="C80" s="130">
        <v>1.30053889823316</v>
      </c>
      <c r="D80" s="130">
        <f t="shared" si="2"/>
        <v>0.26277871567315464</v>
      </c>
      <c r="E80" s="1">
        <v>7.0874688227868597E-12</v>
      </c>
      <c r="F80" s="130">
        <v>1.40954118493293</v>
      </c>
      <c r="G80" s="130">
        <f t="shared" si="3"/>
        <v>0.34326425067897554</v>
      </c>
    </row>
    <row r="81" spans="1:7" x14ac:dyDescent="0.2">
      <c r="A81" t="s">
        <v>327</v>
      </c>
      <c r="B81" s="1">
        <v>2.1771296274830498E-12</v>
      </c>
      <c r="C81" s="130">
        <v>1.18996433837833</v>
      </c>
      <c r="D81" s="130">
        <f t="shared" si="2"/>
        <v>0.17392333892509357</v>
      </c>
      <c r="E81" s="1">
        <v>1.17112929329421E-7</v>
      </c>
      <c r="F81" s="130">
        <v>1.1683896528234201</v>
      </c>
      <c r="G81" s="130">
        <f t="shared" si="3"/>
        <v>0.1556264356410032</v>
      </c>
    </row>
    <row r="82" spans="1:7" x14ac:dyDescent="0.2">
      <c r="A82" t="s">
        <v>302</v>
      </c>
      <c r="B82" s="1">
        <v>1.9227939862324499E-9</v>
      </c>
      <c r="C82" s="130">
        <v>1.3267813997909901</v>
      </c>
      <c r="D82" s="130">
        <f t="shared" si="2"/>
        <v>0.28275600914337717</v>
      </c>
      <c r="E82" s="1">
        <v>2.6863979673582299E-10</v>
      </c>
      <c r="F82" s="130">
        <v>1.52500858439209</v>
      </c>
      <c r="G82" s="130">
        <f t="shared" si="3"/>
        <v>0.42200003915309875</v>
      </c>
    </row>
    <row r="83" spans="1:7" x14ac:dyDescent="0.2">
      <c r="A83" t="s">
        <v>249</v>
      </c>
      <c r="B83" s="1">
        <v>1.31305503316991E-8</v>
      </c>
      <c r="C83" s="130">
        <v>1.29823794966095</v>
      </c>
      <c r="D83" s="130">
        <f t="shared" si="2"/>
        <v>0.26100792171265452</v>
      </c>
      <c r="E83" s="1">
        <v>2.4021282664061401E-10</v>
      </c>
      <c r="F83" s="130">
        <v>1.3744661601989401</v>
      </c>
      <c r="G83" s="130">
        <f t="shared" si="3"/>
        <v>0.31806540860306154</v>
      </c>
    </row>
    <row r="84" spans="1:7" x14ac:dyDescent="0.2">
      <c r="A84" t="s">
        <v>682</v>
      </c>
      <c r="B84" s="1">
        <v>1.4643601374068201E-14</v>
      </c>
      <c r="C84" s="130">
        <v>0.64425508331819903</v>
      </c>
      <c r="D84" s="130">
        <f t="shared" si="2"/>
        <v>-0.43966053919255016</v>
      </c>
      <c r="E84" s="1">
        <v>4.1870095285931303E-5</v>
      </c>
      <c r="F84" s="130">
        <v>0.77714955811064801</v>
      </c>
      <c r="G84" s="130">
        <f t="shared" si="3"/>
        <v>-0.25212246565578766</v>
      </c>
    </row>
    <row r="85" spans="1:7" x14ac:dyDescent="0.2">
      <c r="A85" t="s">
        <v>396</v>
      </c>
      <c r="B85" s="1">
        <v>1.85024565132354E-9</v>
      </c>
      <c r="C85" s="130">
        <v>1.22755886942742</v>
      </c>
      <c r="D85" s="130">
        <f t="shared" si="2"/>
        <v>0.20502753833689424</v>
      </c>
      <c r="E85" s="1">
        <v>3.2750761447933202E-9</v>
      </c>
      <c r="F85" s="130">
        <v>1.24933284486563</v>
      </c>
      <c r="G85" s="130">
        <f t="shared" si="3"/>
        <v>0.22260968472530288</v>
      </c>
    </row>
    <row r="86" spans="1:7" x14ac:dyDescent="0.2">
      <c r="A86" t="s">
        <v>444</v>
      </c>
      <c r="B86" s="1">
        <v>6.2813006230101503E-12</v>
      </c>
      <c r="C86" s="130">
        <v>1.19583686479964</v>
      </c>
      <c r="D86" s="130">
        <f t="shared" si="2"/>
        <v>0.1788462455558254</v>
      </c>
      <c r="E86" s="1">
        <v>2.11933747664243E-7</v>
      </c>
      <c r="F86" s="130">
        <v>1.14846982469723</v>
      </c>
      <c r="G86" s="130">
        <f t="shared" si="3"/>
        <v>0.13843046913814797</v>
      </c>
    </row>
    <row r="87" spans="1:7" x14ac:dyDescent="0.2">
      <c r="A87" t="s">
        <v>201</v>
      </c>
      <c r="B87" s="1">
        <v>8.7235767791628202E-11</v>
      </c>
      <c r="C87" s="130">
        <v>2.8589654375834299</v>
      </c>
      <c r="D87" s="130">
        <f t="shared" si="2"/>
        <v>1.050459824279145</v>
      </c>
      <c r="E87" s="1">
        <v>6.7268103900593005E-8</v>
      </c>
      <c r="F87" s="130">
        <v>2.6529408492333801</v>
      </c>
      <c r="G87" s="130">
        <f t="shared" si="3"/>
        <v>0.97566877910357219</v>
      </c>
    </row>
    <row r="88" spans="1:7" x14ac:dyDescent="0.2">
      <c r="A88" t="s">
        <v>114</v>
      </c>
      <c r="B88" s="1">
        <v>3.5071323000249101E-9</v>
      </c>
      <c r="C88" s="130">
        <v>1.4125220310612501</v>
      </c>
      <c r="D88" s="130">
        <f t="shared" si="2"/>
        <v>0.3453767811283282</v>
      </c>
      <c r="E88" s="1">
        <v>5.0515894334331201E-9</v>
      </c>
      <c r="F88" s="130">
        <v>1.35734493944683</v>
      </c>
      <c r="G88" s="130">
        <f t="shared" si="3"/>
        <v>0.30553054121656348</v>
      </c>
    </row>
    <row r="89" spans="1:7" x14ac:dyDescent="0.2">
      <c r="A89" t="s">
        <v>690</v>
      </c>
      <c r="B89" s="1">
        <v>6.6723048399661397E-7</v>
      </c>
      <c r="C89" s="130">
        <v>0.65626069752162097</v>
      </c>
      <c r="D89" s="130">
        <f t="shared" si="2"/>
        <v>-0.42119716422383596</v>
      </c>
      <c r="E89" s="1">
        <v>2.66194733066267E-11</v>
      </c>
      <c r="F89" s="130">
        <v>0.57285850037341701</v>
      </c>
      <c r="G89" s="130">
        <f t="shared" si="3"/>
        <v>-0.55711653801048644</v>
      </c>
    </row>
    <row r="90" spans="1:7" x14ac:dyDescent="0.2">
      <c r="A90" t="s">
        <v>194</v>
      </c>
      <c r="B90" s="1">
        <v>3.7356707634202197E-5</v>
      </c>
      <c r="C90" s="130">
        <v>1.7498243682607399</v>
      </c>
      <c r="D90" s="130">
        <f t="shared" si="2"/>
        <v>0.55951542190505832</v>
      </c>
      <c r="E90" s="1">
        <v>1.28959764321826E-13</v>
      </c>
      <c r="F90" s="130">
        <v>2.42251938745689</v>
      </c>
      <c r="G90" s="130">
        <f t="shared" si="3"/>
        <v>0.88480806782893939</v>
      </c>
    </row>
    <row r="91" spans="1:7" x14ac:dyDescent="0.2">
      <c r="A91" t="s">
        <v>258</v>
      </c>
      <c r="B91" s="1">
        <v>5.6862168369231398E-9</v>
      </c>
      <c r="C91" s="130">
        <v>1.26313793616936</v>
      </c>
      <c r="D91" s="130">
        <f t="shared" si="2"/>
        <v>0.23359905052408542</v>
      </c>
      <c r="E91" s="1">
        <v>4.1512263562223301E-9</v>
      </c>
      <c r="F91" s="130">
        <v>1.3252558352291499</v>
      </c>
      <c r="G91" s="130">
        <f t="shared" si="3"/>
        <v>0.28160552399183642</v>
      </c>
    </row>
    <row r="92" spans="1:7" x14ac:dyDescent="0.2">
      <c r="A92" t="s">
        <v>252</v>
      </c>
      <c r="B92" s="1">
        <v>1.7449115736980801E-11</v>
      </c>
      <c r="C92" s="130">
        <v>1.6829430971110999</v>
      </c>
      <c r="D92" s="130">
        <f t="shared" si="2"/>
        <v>0.52054410424558151</v>
      </c>
      <c r="E92" s="1">
        <v>5.4794457274628001E-6</v>
      </c>
      <c r="F92" s="130">
        <v>1.5253161858284101</v>
      </c>
      <c r="G92" s="130">
        <f t="shared" si="3"/>
        <v>0.42220172353789992</v>
      </c>
    </row>
    <row r="93" spans="1:7" x14ac:dyDescent="0.2">
      <c r="A93" t="s">
        <v>370</v>
      </c>
      <c r="B93" s="1">
        <v>5.0062170878945802E-5</v>
      </c>
      <c r="C93" s="130">
        <v>1.1068817739553301</v>
      </c>
      <c r="D93" s="130">
        <f t="shared" si="2"/>
        <v>0.10154684942811933</v>
      </c>
      <c r="E93" s="1">
        <v>7.8998968285800205E-14</v>
      </c>
      <c r="F93" s="130">
        <v>1.2206805920345001</v>
      </c>
      <c r="G93" s="130">
        <f t="shared" si="3"/>
        <v>0.19940856552118663</v>
      </c>
    </row>
    <row r="94" spans="1:7" x14ac:dyDescent="0.2">
      <c r="A94" t="s">
        <v>650</v>
      </c>
      <c r="B94" s="1">
        <v>1.6383126729257899E-14</v>
      </c>
      <c r="C94" s="130">
        <v>0.67529190354513702</v>
      </c>
      <c r="D94" s="130">
        <f t="shared" si="2"/>
        <v>-0.3926102318925288</v>
      </c>
      <c r="E94" s="1">
        <v>3.7618513137236103E-5</v>
      </c>
      <c r="F94" s="130">
        <v>0.84713746334422702</v>
      </c>
      <c r="G94" s="130">
        <f t="shared" si="3"/>
        <v>-0.16589230311323577</v>
      </c>
    </row>
    <row r="95" spans="1:7" x14ac:dyDescent="0.2">
      <c r="A95" t="s">
        <v>331</v>
      </c>
      <c r="B95" s="1">
        <v>3.2906402793411202E-8</v>
      </c>
      <c r="C95" s="130">
        <v>1.29940445883589</v>
      </c>
      <c r="D95" s="130">
        <f t="shared" si="2"/>
        <v>0.26190605091591723</v>
      </c>
      <c r="E95" s="1">
        <v>6.55882955650949E-9</v>
      </c>
      <c r="F95" s="130">
        <v>1.36528483652397</v>
      </c>
      <c r="G95" s="130">
        <f t="shared" si="3"/>
        <v>0.31136307831419702</v>
      </c>
    </row>
    <row r="96" spans="1:7" x14ac:dyDescent="0.2">
      <c r="A96" t="s">
        <v>329</v>
      </c>
      <c r="B96" s="1">
        <v>1.1830633170092E-6</v>
      </c>
      <c r="C96" s="130">
        <v>1.33852347496352</v>
      </c>
      <c r="D96" s="130">
        <f t="shared" si="2"/>
        <v>0.29156712208635183</v>
      </c>
      <c r="E96" s="1">
        <v>4.7448351447359302E-11</v>
      </c>
      <c r="F96" s="130">
        <v>1.5798919015227999</v>
      </c>
      <c r="G96" s="130">
        <f t="shared" si="3"/>
        <v>0.45735642794062076</v>
      </c>
    </row>
    <row r="97" spans="1:7" x14ac:dyDescent="0.2">
      <c r="A97" t="s">
        <v>389</v>
      </c>
      <c r="B97" s="1">
        <v>7.4440427804299802E-8</v>
      </c>
      <c r="C97" s="130">
        <v>1.2741514036400099</v>
      </c>
      <c r="D97" s="130">
        <f t="shared" si="2"/>
        <v>0.24228039125062339</v>
      </c>
      <c r="E97" s="1">
        <v>5.9674684079429301E-9</v>
      </c>
      <c r="F97" s="130">
        <v>1.2793953910751801</v>
      </c>
      <c r="G97" s="130">
        <f t="shared" si="3"/>
        <v>0.24638761561626571</v>
      </c>
    </row>
    <row r="98" spans="1:7" x14ac:dyDescent="0.2">
      <c r="A98" t="s">
        <v>240</v>
      </c>
      <c r="B98" s="1">
        <v>6.3141372089693995E-8</v>
      </c>
      <c r="C98" s="130">
        <v>2.3685829450339901</v>
      </c>
      <c r="D98" s="130">
        <f t="shared" si="2"/>
        <v>0.86229186283771908</v>
      </c>
      <c r="E98" s="1">
        <v>1.4528855546621599E-8</v>
      </c>
      <c r="F98" s="130">
        <v>2.4444707095876099</v>
      </c>
      <c r="G98" s="130">
        <f t="shared" si="3"/>
        <v>0.89382862079566616</v>
      </c>
    </row>
    <row r="99" spans="1:7" x14ac:dyDescent="0.2">
      <c r="A99" t="s">
        <v>398</v>
      </c>
      <c r="B99" s="1">
        <v>7.3961957549882802E-5</v>
      </c>
      <c r="C99" s="130">
        <v>1.13874583358115</v>
      </c>
      <c r="D99" s="130">
        <f t="shared" si="2"/>
        <v>0.12992751082015661</v>
      </c>
      <c r="E99" s="1">
        <v>2.0113386077756498E-12</v>
      </c>
      <c r="F99" s="130">
        <v>1.2438223819027501</v>
      </c>
      <c r="G99" s="130">
        <f t="shared" si="3"/>
        <v>0.21818920430203828</v>
      </c>
    </row>
    <row r="100" spans="1:7" x14ac:dyDescent="0.2">
      <c r="A100" t="s">
        <v>273</v>
      </c>
      <c r="B100" s="1">
        <v>1.62179367703454E-6</v>
      </c>
      <c r="C100" s="130">
        <v>1.2710280203194899</v>
      </c>
      <c r="D100" s="130">
        <f t="shared" si="2"/>
        <v>0.23982603784903855</v>
      </c>
      <c r="E100" s="1">
        <v>1.0448428683244E-10</v>
      </c>
      <c r="F100" s="130">
        <v>1.47885141443033</v>
      </c>
      <c r="G100" s="130">
        <f t="shared" si="3"/>
        <v>0.39126571514591374</v>
      </c>
    </row>
    <row r="101" spans="1:7" x14ac:dyDescent="0.2">
      <c r="A101" t="s">
        <v>259</v>
      </c>
      <c r="B101" s="1">
        <v>5.1599034026918802E-8</v>
      </c>
      <c r="C101" s="130">
        <v>1.4151983660095899</v>
      </c>
      <c r="D101" s="130">
        <f t="shared" si="2"/>
        <v>0.34726970926242562</v>
      </c>
      <c r="E101" s="1">
        <v>2.70313646446573E-8</v>
      </c>
      <c r="F101" s="130">
        <v>1.52854356069832</v>
      </c>
      <c r="G101" s="130">
        <f t="shared" si="3"/>
        <v>0.42431536092749861</v>
      </c>
    </row>
    <row r="102" spans="1:7" x14ac:dyDescent="0.2">
      <c r="A102" t="s">
        <v>242</v>
      </c>
      <c r="B102" s="1">
        <v>6.0835462432004296E-8</v>
      </c>
      <c r="C102" s="130">
        <v>1.6570907313424199</v>
      </c>
      <c r="D102" s="130">
        <f t="shared" si="2"/>
        <v>0.50506349333787792</v>
      </c>
      <c r="E102" s="1">
        <v>3.4157339690841202E-8</v>
      </c>
      <c r="F102" s="130">
        <v>1.81428395178167</v>
      </c>
      <c r="G102" s="130">
        <f t="shared" si="3"/>
        <v>0.59569087294983836</v>
      </c>
    </row>
    <row r="103" spans="1:7" x14ac:dyDescent="0.2">
      <c r="A103" t="s">
        <v>401</v>
      </c>
      <c r="B103" s="1">
        <v>2.6127180432944901E-7</v>
      </c>
      <c r="C103" s="130">
        <v>1.1709926221039</v>
      </c>
      <c r="D103" s="130">
        <f t="shared" si="2"/>
        <v>0.15785178408667988</v>
      </c>
      <c r="E103" s="1">
        <v>9.4445778456589593E-9</v>
      </c>
      <c r="F103" s="130">
        <v>1.19521323422818</v>
      </c>
      <c r="G103" s="130">
        <f t="shared" si="3"/>
        <v>0.17832460814985499</v>
      </c>
    </row>
    <row r="104" spans="1:7" x14ac:dyDescent="0.2">
      <c r="A104" t="s">
        <v>271</v>
      </c>
      <c r="B104" s="1">
        <v>1.17237836377141E-9</v>
      </c>
      <c r="C104" s="130">
        <v>1.5787579588240901</v>
      </c>
      <c r="D104" s="130">
        <f t="shared" si="2"/>
        <v>0.45663843588859965</v>
      </c>
      <c r="E104" s="1">
        <v>7.9529268252720195E-6</v>
      </c>
      <c r="F104" s="130">
        <v>1.4066183100966401</v>
      </c>
      <c r="G104" s="130">
        <f t="shared" si="3"/>
        <v>0.34118846208036846</v>
      </c>
    </row>
    <row r="105" spans="1:7" x14ac:dyDescent="0.2">
      <c r="A105" t="s">
        <v>51</v>
      </c>
      <c r="B105" s="1">
        <v>1.3839625211841499E-6</v>
      </c>
      <c r="C105" s="130">
        <v>1.5064139845073199</v>
      </c>
      <c r="D105" s="130">
        <f t="shared" si="2"/>
        <v>0.40973198171344</v>
      </c>
      <c r="E105" s="1">
        <v>5.9525642927277503E-9</v>
      </c>
      <c r="F105" s="130">
        <v>1.7317946650859299</v>
      </c>
      <c r="G105" s="130">
        <f t="shared" si="3"/>
        <v>0.54915824946666747</v>
      </c>
    </row>
    <row r="106" spans="1:7" x14ac:dyDescent="0.2">
      <c r="A106" t="s">
        <v>267</v>
      </c>
      <c r="B106" s="1">
        <v>3.8238527649905301E-7</v>
      </c>
      <c r="C106" s="130">
        <v>1.1849365364715201</v>
      </c>
      <c r="D106" s="130">
        <f t="shared" si="2"/>
        <v>0.16968921743269949</v>
      </c>
      <c r="E106" s="1">
        <v>3.17858817546291E-8</v>
      </c>
      <c r="F106" s="130">
        <v>1.2361480782323699</v>
      </c>
      <c r="G106" s="130">
        <f t="shared" si="3"/>
        <v>0.21200015625464694</v>
      </c>
    </row>
    <row r="107" spans="1:7" x14ac:dyDescent="0.2">
      <c r="A107" t="s">
        <v>91</v>
      </c>
      <c r="B107" s="1">
        <v>8.85020395235588E-7</v>
      </c>
      <c r="C107" s="130">
        <v>0.74242657135067802</v>
      </c>
      <c r="D107" s="130">
        <f t="shared" si="2"/>
        <v>-0.29783130699939764</v>
      </c>
      <c r="E107" s="1">
        <v>4.5257609189917398E-8</v>
      </c>
      <c r="F107" s="130">
        <v>0.69964169661686504</v>
      </c>
      <c r="G107" s="130">
        <f t="shared" si="3"/>
        <v>-0.35718693696070092</v>
      </c>
    </row>
    <row r="108" spans="1:7" x14ac:dyDescent="0.2">
      <c r="A108" t="s">
        <v>658</v>
      </c>
      <c r="B108" s="1">
        <v>2.8414403878061101E-14</v>
      </c>
      <c r="C108" s="130">
        <v>0.61922574637623495</v>
      </c>
      <c r="D108" s="130">
        <f t="shared" si="2"/>
        <v>-0.4792853775060677</v>
      </c>
      <c r="E108" s="1">
        <v>7.6759258203680297E-3</v>
      </c>
      <c r="F108" s="130">
        <v>0.847949542064944</v>
      </c>
      <c r="G108" s="130">
        <f t="shared" si="3"/>
        <v>-0.16493414724247066</v>
      </c>
    </row>
    <row r="109" spans="1:7" x14ac:dyDescent="0.2">
      <c r="A109" t="s">
        <v>391</v>
      </c>
      <c r="B109" s="1">
        <v>6.6212759470145501E-9</v>
      </c>
      <c r="C109" s="130">
        <v>1.2441033855069401</v>
      </c>
      <c r="D109" s="130">
        <f t="shared" si="2"/>
        <v>0.21841509818445706</v>
      </c>
      <c r="E109" s="1">
        <v>8.7072601395346099E-6</v>
      </c>
      <c r="F109" s="130">
        <v>1.20948319345851</v>
      </c>
      <c r="G109" s="130">
        <f t="shared" si="3"/>
        <v>0.19019315552577185</v>
      </c>
    </row>
    <row r="110" spans="1:7" x14ac:dyDescent="0.2">
      <c r="A110" t="s">
        <v>674</v>
      </c>
      <c r="B110" s="1">
        <v>1.40580933120029E-5</v>
      </c>
      <c r="C110" s="130">
        <v>0.70652829946959395</v>
      </c>
      <c r="D110" s="130">
        <f t="shared" si="2"/>
        <v>-0.34739202179339468</v>
      </c>
      <c r="E110" s="1">
        <v>2.7781945352090698E-9</v>
      </c>
      <c r="F110" s="130">
        <v>0.59600098676458702</v>
      </c>
      <c r="G110" s="130">
        <f t="shared" si="3"/>
        <v>-0.51751295627287763</v>
      </c>
    </row>
    <row r="111" spans="1:7" x14ac:dyDescent="0.2">
      <c r="A111" t="s">
        <v>565</v>
      </c>
      <c r="B111" s="1">
        <v>9.1782472943933606E-12</v>
      </c>
      <c r="C111" s="130">
        <v>0.81600203109008496</v>
      </c>
      <c r="D111" s="130">
        <f t="shared" si="2"/>
        <v>-0.20333843494014134</v>
      </c>
      <c r="E111" s="1">
        <v>4.7979384691279204E-3</v>
      </c>
      <c r="F111" s="130">
        <v>0.896683967178451</v>
      </c>
      <c r="G111" s="130">
        <f t="shared" si="3"/>
        <v>-0.10905180098943303</v>
      </c>
    </row>
    <row r="112" spans="1:7" x14ac:dyDescent="0.2">
      <c r="A112" t="s">
        <v>679</v>
      </c>
      <c r="B112" s="1">
        <v>3.7998639728208603E-5</v>
      </c>
      <c r="C112" s="130">
        <v>0.64382843401438905</v>
      </c>
      <c r="D112" s="130">
        <f t="shared" si="2"/>
        <v>-0.4403229951803363</v>
      </c>
      <c r="E112" s="1">
        <v>2.3576012185313899E-9</v>
      </c>
      <c r="F112" s="130">
        <v>0.45448614446005198</v>
      </c>
      <c r="G112" s="130">
        <f t="shared" si="3"/>
        <v>-0.78858785106569707</v>
      </c>
    </row>
    <row r="113" spans="1:7" x14ac:dyDescent="0.2">
      <c r="A113" t="s">
        <v>224</v>
      </c>
      <c r="B113" s="1">
        <v>3.3570916861447599E-10</v>
      </c>
      <c r="C113" s="130">
        <v>2.1695945139158401</v>
      </c>
      <c r="D113" s="130">
        <f t="shared" si="2"/>
        <v>0.77454029014525572</v>
      </c>
      <c r="E113" s="1">
        <v>4.8700190187173201E-4</v>
      </c>
      <c r="F113" s="130">
        <v>1.73160085109645</v>
      </c>
      <c r="G113" s="130">
        <f t="shared" si="3"/>
        <v>0.54904632809425902</v>
      </c>
    </row>
    <row r="114" spans="1:7" x14ac:dyDescent="0.2">
      <c r="A114" t="s">
        <v>587</v>
      </c>
      <c r="B114" s="1">
        <v>1.4407603494864701E-7</v>
      </c>
      <c r="C114" s="130">
        <v>0.82485611025187899</v>
      </c>
      <c r="D114" s="130">
        <f t="shared" si="2"/>
        <v>-0.19254631967486982</v>
      </c>
      <c r="E114" s="1">
        <v>4.2144686781498301E-6</v>
      </c>
      <c r="F114" s="130">
        <v>0.84049137957465403</v>
      </c>
      <c r="G114" s="130">
        <f t="shared" si="3"/>
        <v>-0.17376858249224503</v>
      </c>
    </row>
    <row r="115" spans="1:7" x14ac:dyDescent="0.2">
      <c r="A115" t="s">
        <v>400</v>
      </c>
      <c r="B115" s="1">
        <v>5.5159624693324603E-8</v>
      </c>
      <c r="C115" s="130">
        <v>1.3154134940531701</v>
      </c>
      <c r="D115" s="130">
        <f t="shared" si="2"/>
        <v>0.27415106034942566</v>
      </c>
      <c r="E115" s="1">
        <v>8.8725577271531292E-6</v>
      </c>
      <c r="F115" s="130">
        <v>1.3083482559073201</v>
      </c>
      <c r="G115" s="130">
        <f t="shared" si="3"/>
        <v>0.268765468290251</v>
      </c>
    </row>
    <row r="116" spans="1:7" x14ac:dyDescent="0.2">
      <c r="A116" t="s">
        <v>90</v>
      </c>
      <c r="B116" s="1">
        <v>2.0497687609520899E-7</v>
      </c>
      <c r="C116" s="130">
        <v>0.66938099764678205</v>
      </c>
      <c r="D116" s="130">
        <f t="shared" si="2"/>
        <v>-0.40140187775037589</v>
      </c>
      <c r="E116" s="1">
        <v>3.5707957402223698E-6</v>
      </c>
      <c r="F116" s="130">
        <v>0.661983490161414</v>
      </c>
      <c r="G116" s="130">
        <f t="shared" si="3"/>
        <v>-0.41251466268933068</v>
      </c>
    </row>
    <row r="117" spans="1:7" x14ac:dyDescent="0.2">
      <c r="A117" t="s">
        <v>476</v>
      </c>
      <c r="B117" s="1">
        <v>9.30344906057391E-7</v>
      </c>
      <c r="C117" s="130">
        <v>1.1396227412650199</v>
      </c>
      <c r="D117" s="130">
        <f t="shared" si="2"/>
        <v>0.13069727892251873</v>
      </c>
      <c r="E117" s="1">
        <v>5.3926960818916897E-7</v>
      </c>
      <c r="F117" s="130">
        <v>1.16271592288458</v>
      </c>
      <c r="G117" s="130">
        <f t="shared" si="3"/>
        <v>0.15075858134758247</v>
      </c>
    </row>
    <row r="118" spans="1:7" x14ac:dyDescent="0.2">
      <c r="A118" t="s">
        <v>360</v>
      </c>
      <c r="B118" s="1">
        <v>7.7368620583524197E-7</v>
      </c>
      <c r="C118" s="130">
        <v>1.1801491900914201</v>
      </c>
      <c r="D118" s="130">
        <f t="shared" si="2"/>
        <v>0.16564086276655063</v>
      </c>
      <c r="E118" s="1">
        <v>8.6467082425863696E-7</v>
      </c>
      <c r="F118" s="130">
        <v>1.19728516442413</v>
      </c>
      <c r="G118" s="130">
        <f t="shared" si="3"/>
        <v>0.18005663080456838</v>
      </c>
    </row>
    <row r="119" spans="1:7" x14ac:dyDescent="0.2">
      <c r="A119" t="s">
        <v>475</v>
      </c>
      <c r="B119" s="1">
        <v>6.9000986805488499E-6</v>
      </c>
      <c r="C119" s="130">
        <v>1.1755684374775599</v>
      </c>
      <c r="D119" s="130">
        <f t="shared" si="2"/>
        <v>0.16175180719060825</v>
      </c>
      <c r="E119" s="1">
        <v>7.06119723897163E-8</v>
      </c>
      <c r="F119" s="130">
        <v>1.2197499489494199</v>
      </c>
      <c r="G119" s="130">
        <f t="shared" si="3"/>
        <v>0.19864587786049437</v>
      </c>
    </row>
    <row r="120" spans="1:7" x14ac:dyDescent="0.2">
      <c r="A120" t="s">
        <v>571</v>
      </c>
      <c r="B120" s="1">
        <v>1.4603431952984799E-6</v>
      </c>
      <c r="C120" s="130">
        <v>0.84580145230708903</v>
      </c>
      <c r="D120" s="130">
        <f t="shared" si="2"/>
        <v>-0.1674706368642476</v>
      </c>
      <c r="E120" s="1">
        <v>5.1972861374813498E-7</v>
      </c>
      <c r="F120" s="130">
        <v>0.84078700408763296</v>
      </c>
      <c r="G120" s="130">
        <f t="shared" si="3"/>
        <v>-0.17341691614252175</v>
      </c>
    </row>
    <row r="121" spans="1:7" x14ac:dyDescent="0.2">
      <c r="A121" t="s">
        <v>220</v>
      </c>
      <c r="B121" s="1">
        <v>2.3584292413742599E-8</v>
      </c>
      <c r="C121" s="130">
        <v>2.27533956846603</v>
      </c>
      <c r="D121" s="130">
        <f t="shared" si="2"/>
        <v>0.8221293021288083</v>
      </c>
      <c r="E121" s="1">
        <v>1.8375949131301601E-5</v>
      </c>
      <c r="F121" s="130">
        <v>2.0084680371411698</v>
      </c>
      <c r="G121" s="130">
        <f t="shared" si="3"/>
        <v>0.6973722608947911</v>
      </c>
    </row>
    <row r="122" spans="1:7" x14ac:dyDescent="0.2">
      <c r="A122" t="s">
        <v>79</v>
      </c>
      <c r="B122" s="1">
        <v>2.1396639830080501E-6</v>
      </c>
      <c r="C122" s="130">
        <v>1.8398631305370099</v>
      </c>
      <c r="D122" s="130">
        <f t="shared" si="2"/>
        <v>0.6096911832764379</v>
      </c>
      <c r="E122" s="1">
        <v>2.8517877411711201E-7</v>
      </c>
      <c r="F122" s="130">
        <v>2.0286348956403302</v>
      </c>
      <c r="G122" s="130">
        <f t="shared" si="3"/>
        <v>0.70736310164574812</v>
      </c>
    </row>
    <row r="123" spans="1:7" x14ac:dyDescent="0.2">
      <c r="A123" t="s">
        <v>600</v>
      </c>
      <c r="B123" s="1">
        <v>1.8741092496546801E-11</v>
      </c>
      <c r="C123" s="130">
        <v>0.79930206608071297</v>
      </c>
      <c r="D123" s="130">
        <f t="shared" si="2"/>
        <v>-0.22401634949085841</v>
      </c>
      <c r="E123" s="1">
        <v>3.9376738045316896E-3</v>
      </c>
      <c r="F123" s="130">
        <v>0.89793140212561595</v>
      </c>
      <c r="G123" s="130">
        <f t="shared" si="3"/>
        <v>-0.10766160321289969</v>
      </c>
    </row>
    <row r="124" spans="1:7" x14ac:dyDescent="0.2">
      <c r="A124" t="s">
        <v>336</v>
      </c>
      <c r="B124" s="1">
        <v>7.8606074446876299E-6</v>
      </c>
      <c r="C124" s="130">
        <v>1.4660932844242101</v>
      </c>
      <c r="D124" s="130">
        <f t="shared" si="2"/>
        <v>0.38260123338014973</v>
      </c>
      <c r="E124" s="1">
        <v>2.03713857705759E-8</v>
      </c>
      <c r="F124" s="130">
        <v>1.8573808547054</v>
      </c>
      <c r="G124" s="130">
        <f t="shared" si="3"/>
        <v>0.61916735272906587</v>
      </c>
    </row>
    <row r="125" spans="1:7" x14ac:dyDescent="0.2">
      <c r="A125" t="s">
        <v>387</v>
      </c>
      <c r="B125" s="1">
        <v>5.3702404501672202E-6</v>
      </c>
      <c r="C125" s="130">
        <v>1.23651144926171</v>
      </c>
      <c r="D125" s="130">
        <f t="shared" si="2"/>
        <v>0.21229406734747261</v>
      </c>
      <c r="E125" s="1">
        <v>1.90858890473351E-7</v>
      </c>
      <c r="F125" s="130">
        <v>1.2593985346622401</v>
      </c>
      <c r="G125" s="130">
        <f t="shared" si="3"/>
        <v>0.23063425355129483</v>
      </c>
    </row>
    <row r="126" spans="1:7" x14ac:dyDescent="0.2">
      <c r="A126" t="s">
        <v>472</v>
      </c>
      <c r="B126" s="1">
        <v>8.2037709537122197E-7</v>
      </c>
      <c r="C126" s="130">
        <v>1.2459120853441299</v>
      </c>
      <c r="D126" s="130">
        <f t="shared" si="2"/>
        <v>0.21986786036723929</v>
      </c>
      <c r="E126" s="1">
        <v>2.3118245747256201E-6</v>
      </c>
      <c r="F126" s="130">
        <v>1.2702681750846601</v>
      </c>
      <c r="G126" s="130">
        <f t="shared" si="3"/>
        <v>0.23922803966303605</v>
      </c>
    </row>
    <row r="127" spans="1:7" x14ac:dyDescent="0.2">
      <c r="A127" t="s">
        <v>309</v>
      </c>
      <c r="B127" s="1">
        <v>8.9628452377271098E-4</v>
      </c>
      <c r="C127" s="130">
        <v>1.3258908036803601</v>
      </c>
      <c r="D127" s="130">
        <f t="shared" si="2"/>
        <v>0.28208453820706875</v>
      </c>
      <c r="E127" s="1">
        <v>3.0224508862716303E-11</v>
      </c>
      <c r="F127" s="130">
        <v>1.87712363186387</v>
      </c>
      <c r="G127" s="130">
        <f t="shared" si="3"/>
        <v>0.62974062217146554</v>
      </c>
    </row>
    <row r="128" spans="1:7" x14ac:dyDescent="0.2">
      <c r="A128" t="s">
        <v>373</v>
      </c>
      <c r="B128" s="1">
        <v>6.58045036329195E-7</v>
      </c>
      <c r="C128" s="130">
        <v>1.1498570491853399</v>
      </c>
      <c r="D128" s="130">
        <f t="shared" si="2"/>
        <v>0.13963762959241874</v>
      </c>
      <c r="E128" s="1">
        <v>2.4116055737440999E-6</v>
      </c>
      <c r="F128" s="130">
        <v>1.13900230848947</v>
      </c>
      <c r="G128" s="130">
        <f t="shared" si="3"/>
        <v>0.13015271123162162</v>
      </c>
    </row>
    <row r="129" spans="1:7" x14ac:dyDescent="0.2">
      <c r="A129" t="s">
        <v>305</v>
      </c>
      <c r="B129" s="1">
        <v>3.2201323163976298E-5</v>
      </c>
      <c r="C129" s="130">
        <v>1.14530507882654</v>
      </c>
      <c r="D129" s="130">
        <f t="shared" si="2"/>
        <v>0.13567104590619167</v>
      </c>
      <c r="E129" s="1">
        <v>1.97390689915715E-8</v>
      </c>
      <c r="F129" s="130">
        <v>1.2408327524057401</v>
      </c>
      <c r="G129" s="130">
        <f t="shared" si="3"/>
        <v>0.21578272873244714</v>
      </c>
    </row>
    <row r="130" spans="1:7" x14ac:dyDescent="0.2">
      <c r="A130" t="s">
        <v>236</v>
      </c>
      <c r="B130" s="1">
        <v>8.0255607786946701E-4</v>
      </c>
      <c r="C130" s="130">
        <v>1.6619301415251</v>
      </c>
      <c r="D130" s="130">
        <f t="shared" si="2"/>
        <v>0.50797966277313977</v>
      </c>
      <c r="E130" s="1">
        <v>3.2267868891091701E-9</v>
      </c>
      <c r="F130" s="130">
        <v>1.7992283767164401</v>
      </c>
      <c r="G130" s="130">
        <f t="shared" si="3"/>
        <v>0.58735789339077327</v>
      </c>
    </row>
    <row r="131" spans="1:7" x14ac:dyDescent="0.2">
      <c r="A131" t="s">
        <v>514</v>
      </c>
      <c r="B131" s="1">
        <v>1.7228059215388799E-4</v>
      </c>
      <c r="C131" s="130">
        <v>1.1019297545382201</v>
      </c>
      <c r="D131" s="130">
        <f t="shared" si="2"/>
        <v>9.7062965085781855E-2</v>
      </c>
      <c r="E131" s="1">
        <v>2.2636258479293298E-9</v>
      </c>
      <c r="F131" s="130">
        <v>1.18763993657236</v>
      </c>
      <c r="G131" s="130">
        <f t="shared" si="3"/>
        <v>0.17196809130800844</v>
      </c>
    </row>
    <row r="132" spans="1:7" x14ac:dyDescent="0.2">
      <c r="A132" t="s">
        <v>455</v>
      </c>
      <c r="B132" s="1">
        <v>7.6959805342110099E-8</v>
      </c>
      <c r="C132" s="130">
        <v>1.27046306675534</v>
      </c>
      <c r="D132" s="130">
        <f t="shared" si="2"/>
        <v>0.2393814535053605</v>
      </c>
      <c r="E132" s="1">
        <v>5.94931109979062E-5</v>
      </c>
      <c r="F132" s="130">
        <v>1.23242877401213</v>
      </c>
      <c r="G132" s="130">
        <f t="shared" si="3"/>
        <v>0.20898683541664015</v>
      </c>
    </row>
    <row r="133" spans="1:7" x14ac:dyDescent="0.2">
      <c r="A133" t="s">
        <v>366</v>
      </c>
      <c r="B133" s="1">
        <v>9.2295848123411403E-8</v>
      </c>
      <c r="C133" s="130">
        <v>1.1623293768476699</v>
      </c>
      <c r="D133" s="130">
        <f t="shared" ref="D133:D196" si="4">LN(C133)</f>
        <v>0.15042607510306669</v>
      </c>
      <c r="E133" s="1">
        <v>5.3241302411099601E-5</v>
      </c>
      <c r="F133" s="130">
        <v>1.1526485922365901</v>
      </c>
      <c r="G133" s="130">
        <f t="shared" ref="G133:G196" si="5">LN(F133)</f>
        <v>0.14206241793499044</v>
      </c>
    </row>
    <row r="134" spans="1:7" x14ac:dyDescent="0.2">
      <c r="A134" t="s">
        <v>515</v>
      </c>
      <c r="B134" s="1">
        <v>3.45749971656405E-6</v>
      </c>
      <c r="C134" s="130">
        <v>1.1277156284957099</v>
      </c>
      <c r="D134" s="130">
        <f t="shared" si="4"/>
        <v>0.12019401889529564</v>
      </c>
      <c r="E134" s="1">
        <v>2.0019950487033599E-6</v>
      </c>
      <c r="F134" s="130">
        <v>1.13689636708868</v>
      </c>
      <c r="G134" s="130">
        <f t="shared" si="5"/>
        <v>0.12830206469411093</v>
      </c>
    </row>
    <row r="135" spans="1:7" x14ac:dyDescent="0.2">
      <c r="A135" t="s">
        <v>698</v>
      </c>
      <c r="B135" s="1">
        <v>8.5868102551095205E-5</v>
      </c>
      <c r="C135" s="130">
        <v>0.48412240794389599</v>
      </c>
      <c r="D135" s="130">
        <f t="shared" si="4"/>
        <v>-0.72541749526659716</v>
      </c>
      <c r="E135" s="1">
        <v>2.0395405462820399E-8</v>
      </c>
      <c r="F135" s="130">
        <v>0.224438836012783</v>
      </c>
      <c r="G135" s="130">
        <f t="shared" si="5"/>
        <v>-1.4941520542971707</v>
      </c>
    </row>
    <row r="136" spans="1:7" x14ac:dyDescent="0.2">
      <c r="A136" t="s">
        <v>562</v>
      </c>
      <c r="B136" s="1">
        <v>2.2409600050425599E-6</v>
      </c>
      <c r="C136" s="130">
        <v>0.82689562159377605</v>
      </c>
      <c r="D136" s="130">
        <f t="shared" si="4"/>
        <v>-0.19007680523262982</v>
      </c>
      <c r="E136" s="1">
        <v>4.04491433290606E-6</v>
      </c>
      <c r="F136" s="130">
        <v>0.819961708293243</v>
      </c>
      <c r="G136" s="130">
        <f t="shared" si="5"/>
        <v>-0.1984976370175488</v>
      </c>
    </row>
    <row r="137" spans="1:7" x14ac:dyDescent="0.2">
      <c r="A137" t="s">
        <v>303</v>
      </c>
      <c r="B137" s="1">
        <v>1.05454879357721E-2</v>
      </c>
      <c r="C137" s="130">
        <v>1.24195691991861</v>
      </c>
      <c r="D137" s="130">
        <f t="shared" si="4"/>
        <v>0.21668829685384233</v>
      </c>
      <c r="E137" s="1">
        <v>1.08407533278099E-10</v>
      </c>
      <c r="F137" s="130">
        <v>1.58763306399091</v>
      </c>
      <c r="G137" s="130">
        <f t="shared" si="5"/>
        <v>0.46224426810881714</v>
      </c>
    </row>
    <row r="138" spans="1:7" x14ac:dyDescent="0.2">
      <c r="A138" t="s">
        <v>536</v>
      </c>
      <c r="B138" s="1">
        <v>1.54397599729125E-3</v>
      </c>
      <c r="C138" s="130">
        <v>1.1066995454456701</v>
      </c>
      <c r="D138" s="130">
        <f t="shared" si="4"/>
        <v>0.10138220355902521</v>
      </c>
      <c r="E138" s="1">
        <v>4.1263724256778802E-10</v>
      </c>
      <c r="F138" s="130">
        <v>1.24819070593163</v>
      </c>
      <c r="G138" s="130">
        <f t="shared" si="5"/>
        <v>0.22169506751318135</v>
      </c>
    </row>
    <row r="139" spans="1:7" x14ac:dyDescent="0.2">
      <c r="A139" t="s">
        <v>286</v>
      </c>
      <c r="B139" s="1">
        <v>2.1936057565869E-7</v>
      </c>
      <c r="C139" s="130">
        <v>1.5595803367821499</v>
      </c>
      <c r="D139" s="130">
        <f t="shared" si="4"/>
        <v>0.44441677018721398</v>
      </c>
      <c r="E139" s="1">
        <v>9.5122710530283605E-5</v>
      </c>
      <c r="F139" s="130">
        <v>1.61455302223353</v>
      </c>
      <c r="G139" s="130">
        <f t="shared" si="5"/>
        <v>0.47905815194885948</v>
      </c>
    </row>
    <row r="140" spans="1:7" x14ac:dyDescent="0.2">
      <c r="A140" t="s">
        <v>520</v>
      </c>
      <c r="B140" s="1">
        <v>6.4696080352998901E-8</v>
      </c>
      <c r="C140" s="130">
        <v>1.21898757076219</v>
      </c>
      <c r="D140" s="130">
        <f t="shared" si="4"/>
        <v>0.19802065418971995</v>
      </c>
      <c r="E140" s="1">
        <v>2.18367138623222E-4</v>
      </c>
      <c r="F140" s="130">
        <v>1.14337717980483</v>
      </c>
      <c r="G140" s="130">
        <f t="shared" si="5"/>
        <v>0.13398632145793332</v>
      </c>
    </row>
    <row r="141" spans="1:7" x14ac:dyDescent="0.2">
      <c r="A141" t="s">
        <v>694</v>
      </c>
      <c r="B141" s="1">
        <v>4.8015474661329801E-3</v>
      </c>
      <c r="C141" s="130">
        <v>0.66807039755040398</v>
      </c>
      <c r="D141" s="130">
        <f t="shared" si="4"/>
        <v>-0.40336172544366178</v>
      </c>
      <c r="E141" s="1">
        <v>2.5523668777883102E-10</v>
      </c>
      <c r="F141" s="130">
        <v>0.334697893449863</v>
      </c>
      <c r="G141" s="130">
        <f t="shared" si="5"/>
        <v>-1.0945269646303064</v>
      </c>
    </row>
    <row r="142" spans="1:7" x14ac:dyDescent="0.2">
      <c r="A142" t="s">
        <v>691</v>
      </c>
      <c r="B142" s="1">
        <v>1.42712565958461E-4</v>
      </c>
      <c r="C142" s="130">
        <v>0.56460636132563202</v>
      </c>
      <c r="D142" s="130">
        <f t="shared" si="4"/>
        <v>-0.57162649626619144</v>
      </c>
      <c r="E142" s="1">
        <v>3.89057572430321E-7</v>
      </c>
      <c r="F142" s="130">
        <v>0.46411805757086899</v>
      </c>
      <c r="G142" s="130">
        <f t="shared" si="5"/>
        <v>-0.76761632469885321</v>
      </c>
    </row>
    <row r="143" spans="1:7" x14ac:dyDescent="0.2">
      <c r="A143" t="s">
        <v>621</v>
      </c>
      <c r="B143" s="1">
        <v>4.6462818015254902E-6</v>
      </c>
      <c r="C143" s="130">
        <v>0.73801702631194299</v>
      </c>
      <c r="D143" s="130">
        <f t="shared" si="4"/>
        <v>-0.3037883837644017</v>
      </c>
      <c r="E143" s="1">
        <v>1.36880197141179E-5</v>
      </c>
      <c r="F143" s="130">
        <v>0.744302273145938</v>
      </c>
      <c r="G143" s="130">
        <f t="shared" si="5"/>
        <v>-0.29530804554873635</v>
      </c>
    </row>
    <row r="144" spans="1:7" x14ac:dyDescent="0.2">
      <c r="A144" t="s">
        <v>643</v>
      </c>
      <c r="B144" s="1">
        <v>1.22592598740209E-4</v>
      </c>
      <c r="C144" s="130">
        <v>0.83742600596402095</v>
      </c>
      <c r="D144" s="130">
        <f t="shared" si="4"/>
        <v>-0.17742237027383898</v>
      </c>
      <c r="E144" s="1">
        <v>4.0962993671561401E-7</v>
      </c>
      <c r="F144" s="130">
        <v>0.79749368556451505</v>
      </c>
      <c r="G144" s="130">
        <f t="shared" si="5"/>
        <v>-0.22628136214192521</v>
      </c>
    </row>
    <row r="145" spans="1:7" x14ac:dyDescent="0.2">
      <c r="A145" t="s">
        <v>529</v>
      </c>
      <c r="B145" s="1">
        <v>1.10729675106105E-4</v>
      </c>
      <c r="C145" s="130">
        <v>1.1786807129116601</v>
      </c>
      <c r="D145" s="130">
        <f t="shared" si="4"/>
        <v>0.16439577309933973</v>
      </c>
      <c r="E145" s="1">
        <v>8.7369373995771003E-7</v>
      </c>
      <c r="F145" s="130">
        <v>1.1972585518666701</v>
      </c>
      <c r="G145" s="130">
        <f t="shared" si="5"/>
        <v>0.1800344031398321</v>
      </c>
    </row>
    <row r="146" spans="1:7" x14ac:dyDescent="0.2">
      <c r="A146" t="s">
        <v>467</v>
      </c>
      <c r="B146" s="1">
        <v>1.70866559985732E-6</v>
      </c>
      <c r="C146" s="130">
        <v>1.2646825379497999</v>
      </c>
      <c r="D146" s="130">
        <f t="shared" si="4"/>
        <v>0.23482113254176881</v>
      </c>
      <c r="E146" s="1">
        <v>4.6745834863866198E-5</v>
      </c>
      <c r="F146" s="130">
        <v>1.20502206551378</v>
      </c>
      <c r="G146" s="130">
        <f t="shared" si="5"/>
        <v>0.18649787840465543</v>
      </c>
    </row>
    <row r="147" spans="1:7" x14ac:dyDescent="0.2">
      <c r="A147" t="s">
        <v>68</v>
      </c>
      <c r="B147" s="1">
        <v>1.2870431569473599E-3</v>
      </c>
      <c r="C147" s="130">
        <v>1.4917497331407501</v>
      </c>
      <c r="D147" s="130">
        <f t="shared" si="4"/>
        <v>0.39994974852997628</v>
      </c>
      <c r="E147" s="1">
        <v>9.8495515601387104E-8</v>
      </c>
      <c r="F147" s="130">
        <v>1.55134986677316</v>
      </c>
      <c r="G147" s="130">
        <f t="shared" si="5"/>
        <v>0.4391254337227708</v>
      </c>
    </row>
    <row r="148" spans="1:7" x14ac:dyDescent="0.2">
      <c r="A148" t="s">
        <v>348</v>
      </c>
      <c r="B148" s="1">
        <v>1.13247159539522E-6</v>
      </c>
      <c r="C148" s="130">
        <v>1.21628275500102</v>
      </c>
      <c r="D148" s="130">
        <f t="shared" si="4"/>
        <v>0.19579928529708138</v>
      </c>
      <c r="E148" s="1">
        <v>1.3791620022854999E-4</v>
      </c>
      <c r="F148" s="130">
        <v>1.17099000366929</v>
      </c>
      <c r="G148" s="130">
        <f t="shared" si="5"/>
        <v>0.15784954800296072</v>
      </c>
    </row>
    <row r="149" spans="1:7" x14ac:dyDescent="0.2">
      <c r="A149" t="s">
        <v>405</v>
      </c>
      <c r="B149" s="1">
        <v>1.7206513198000099E-3</v>
      </c>
      <c r="C149" s="130">
        <v>1.17211274483961</v>
      </c>
      <c r="D149" s="130">
        <f t="shared" si="4"/>
        <v>0.15880788519663491</v>
      </c>
      <c r="E149" s="1">
        <v>6.4675344481850394E-8</v>
      </c>
      <c r="F149" s="130">
        <v>1.19842935025044</v>
      </c>
      <c r="G149" s="130">
        <f t="shared" si="5"/>
        <v>0.18101182467787608</v>
      </c>
    </row>
    <row r="150" spans="1:7" x14ac:dyDescent="0.2">
      <c r="A150" t="s">
        <v>22</v>
      </c>
      <c r="B150" s="1">
        <v>1.01937628666642E-4</v>
      </c>
      <c r="C150" s="130">
        <v>1.26710098026574</v>
      </c>
      <c r="D150" s="130">
        <f t="shared" si="4"/>
        <v>0.23673159845176892</v>
      </c>
      <c r="E150" s="1">
        <v>1.53937163779175E-6</v>
      </c>
      <c r="F150" s="130">
        <v>1.36420254600524</v>
      </c>
      <c r="G150" s="130">
        <f t="shared" si="5"/>
        <v>0.31057004253584614</v>
      </c>
    </row>
    <row r="151" spans="1:7" x14ac:dyDescent="0.2">
      <c r="A151" t="s">
        <v>359</v>
      </c>
      <c r="B151" s="1">
        <v>1.3467489497198099E-9</v>
      </c>
      <c r="C151" s="130">
        <v>1.24382715821173</v>
      </c>
      <c r="D151" s="130">
        <f t="shared" si="4"/>
        <v>0.21819304431961539</v>
      </c>
      <c r="E151" s="1">
        <v>1.8360748225932099E-2</v>
      </c>
      <c r="F151" s="130">
        <v>1.09811277181318</v>
      </c>
      <c r="G151" s="130">
        <f t="shared" si="5"/>
        <v>9.3593044382761004E-2</v>
      </c>
    </row>
    <row r="152" spans="1:7" x14ac:dyDescent="0.2">
      <c r="A152" t="s">
        <v>245</v>
      </c>
      <c r="B152" s="1">
        <v>1.1841641739016001E-6</v>
      </c>
      <c r="C152" s="130">
        <v>2.0038375338484702</v>
      </c>
      <c r="D152" s="130">
        <f t="shared" si="4"/>
        <v>0.69506410900229543</v>
      </c>
      <c r="E152" s="1">
        <v>1.9117731028904701E-4</v>
      </c>
      <c r="F152" s="130">
        <v>1.75403247590345</v>
      </c>
      <c r="G152" s="130">
        <f t="shared" si="5"/>
        <v>0.56191740911692545</v>
      </c>
    </row>
    <row r="153" spans="1:7" x14ac:dyDescent="0.2">
      <c r="A153" t="s">
        <v>677</v>
      </c>
      <c r="B153" s="1">
        <v>1.2841547113252899E-3</v>
      </c>
      <c r="C153" s="130">
        <v>0.67696169696337605</v>
      </c>
      <c r="D153" s="130">
        <f t="shared" si="4"/>
        <v>-0.39014058527253831</v>
      </c>
      <c r="E153" s="1">
        <v>6.9828802563453204E-8</v>
      </c>
      <c r="F153" s="130">
        <v>0.48642848649944098</v>
      </c>
      <c r="G153" s="130">
        <f t="shared" si="5"/>
        <v>-0.72066538405118419</v>
      </c>
    </row>
    <row r="154" spans="1:7" x14ac:dyDescent="0.2">
      <c r="A154" t="s">
        <v>415</v>
      </c>
      <c r="B154" s="1">
        <v>2.24905549812629E-2</v>
      </c>
      <c r="C154" s="130">
        <v>1.0956046154552199</v>
      </c>
      <c r="D154" s="130">
        <f t="shared" si="4"/>
        <v>9.1306371117171353E-2</v>
      </c>
      <c r="E154" s="1">
        <v>1.20733917649961E-10</v>
      </c>
      <c r="F154" s="130">
        <v>1.3123601407782199</v>
      </c>
      <c r="G154" s="130">
        <f t="shared" si="5"/>
        <v>0.27182715039871425</v>
      </c>
    </row>
    <row r="155" spans="1:7" x14ac:dyDescent="0.2">
      <c r="A155" t="s">
        <v>482</v>
      </c>
      <c r="B155" s="1">
        <v>1.12929602767089E-5</v>
      </c>
      <c r="C155" s="130">
        <v>1.16129461298738</v>
      </c>
      <c r="D155" s="130">
        <f t="shared" si="4"/>
        <v>0.14953542848104961</v>
      </c>
      <c r="E155" s="1">
        <v>4.3014546105862698E-5</v>
      </c>
      <c r="F155" s="130">
        <v>1.1864501657945901</v>
      </c>
      <c r="G155" s="130">
        <f t="shared" si="5"/>
        <v>0.17096579499567627</v>
      </c>
    </row>
    <row r="156" spans="1:7" x14ac:dyDescent="0.2">
      <c r="A156" t="s">
        <v>684</v>
      </c>
      <c r="B156" s="1">
        <v>3.1761838646241797E-5</v>
      </c>
      <c r="C156" s="130">
        <v>0.61794542828296495</v>
      </c>
      <c r="D156" s="130">
        <f t="shared" si="4"/>
        <v>-0.48135512917269951</v>
      </c>
      <c r="E156" s="1">
        <v>3.5635319218457298E-5</v>
      </c>
      <c r="F156" s="130">
        <v>0.608760146223284</v>
      </c>
      <c r="G156" s="130">
        <f t="shared" si="5"/>
        <v>-0.4963309374169928</v>
      </c>
    </row>
    <row r="157" spans="1:7" x14ac:dyDescent="0.2">
      <c r="A157" t="s">
        <v>647</v>
      </c>
      <c r="B157" s="1">
        <v>4.1257444222140397E-5</v>
      </c>
      <c r="C157" s="130">
        <v>0.79484882580737004</v>
      </c>
      <c r="D157" s="130">
        <f t="shared" si="4"/>
        <v>-0.22960333862693552</v>
      </c>
      <c r="E157" s="1">
        <v>2.5638126640910999E-5</v>
      </c>
      <c r="F157" s="130">
        <v>0.73949105895586098</v>
      </c>
      <c r="G157" s="130">
        <f t="shared" si="5"/>
        <v>-0.30179308756582079</v>
      </c>
    </row>
    <row r="158" spans="1:7" x14ac:dyDescent="0.2">
      <c r="A158" t="s">
        <v>230</v>
      </c>
      <c r="B158" s="1">
        <v>1.83798821652325E-6</v>
      </c>
      <c r="C158" s="130">
        <v>2.9782797792164</v>
      </c>
      <c r="D158" s="130">
        <f t="shared" si="4"/>
        <v>1.0913458785448182</v>
      </c>
      <c r="E158" s="1">
        <v>4.7757760317717203E-4</v>
      </c>
      <c r="F158" s="130">
        <v>2.3580673787627302</v>
      </c>
      <c r="G158" s="130">
        <f t="shared" si="5"/>
        <v>0.85784237624583648</v>
      </c>
    </row>
    <row r="159" spans="1:7" x14ac:dyDescent="0.2">
      <c r="A159" t="s">
        <v>651</v>
      </c>
      <c r="B159" s="1">
        <v>1.88252478839189E-8</v>
      </c>
      <c r="C159" s="130">
        <v>0.60599590383713697</v>
      </c>
      <c r="D159" s="130">
        <f t="shared" si="4"/>
        <v>-0.50088205228032556</v>
      </c>
      <c r="E159" s="1">
        <v>1.1852743794692E-2</v>
      </c>
      <c r="F159" s="130">
        <v>0.798916747267851</v>
      </c>
      <c r="G159" s="130">
        <f t="shared" si="5"/>
        <v>-0.22449853480504614</v>
      </c>
    </row>
    <row r="160" spans="1:7" x14ac:dyDescent="0.2">
      <c r="A160" t="s">
        <v>367</v>
      </c>
      <c r="B160" s="1">
        <v>1.26071759863182E-5</v>
      </c>
      <c r="C160" s="130">
        <v>1.4442073125804</v>
      </c>
      <c r="D160" s="130">
        <f t="shared" si="4"/>
        <v>0.36756059843467193</v>
      </c>
      <c r="E160" s="1">
        <v>1.7622017038870601E-4</v>
      </c>
      <c r="F160" s="130">
        <v>1.4610946267725999</v>
      </c>
      <c r="G160" s="130">
        <f t="shared" si="5"/>
        <v>0.37918589916713558</v>
      </c>
    </row>
    <row r="161" spans="1:7" x14ac:dyDescent="0.2">
      <c r="A161" t="s">
        <v>528</v>
      </c>
      <c r="B161" s="1">
        <v>6.5805319962834998E-6</v>
      </c>
      <c r="C161" s="130">
        <v>1.2205318115906201</v>
      </c>
      <c r="D161" s="130">
        <f t="shared" si="4"/>
        <v>0.19928667490335816</v>
      </c>
      <c r="E161" s="1">
        <v>4.1245819703037199E-4</v>
      </c>
      <c r="F161" s="130">
        <v>1.21191392380566</v>
      </c>
      <c r="G161" s="130">
        <f t="shared" si="5"/>
        <v>0.19220086516275903</v>
      </c>
    </row>
    <row r="162" spans="1:7" x14ac:dyDescent="0.2">
      <c r="A162" t="s">
        <v>499</v>
      </c>
      <c r="B162" s="1">
        <v>6.4909950879956303E-6</v>
      </c>
      <c r="C162" s="130">
        <v>1.16909070937307</v>
      </c>
      <c r="D162" s="130">
        <f t="shared" si="4"/>
        <v>0.15622627517934404</v>
      </c>
      <c r="E162" s="1">
        <v>3.28147457902931E-4</v>
      </c>
      <c r="F162" s="130">
        <v>1.1413960532435301</v>
      </c>
      <c r="G162" s="130">
        <f t="shared" si="5"/>
        <v>0.13225212129385991</v>
      </c>
    </row>
    <row r="163" spans="1:7" x14ac:dyDescent="0.2">
      <c r="A163" t="s">
        <v>196</v>
      </c>
      <c r="B163" s="1">
        <v>2.3245875646096198E-3</v>
      </c>
      <c r="C163" s="130">
        <v>1.9501675272483701</v>
      </c>
      <c r="D163" s="130">
        <f t="shared" si="4"/>
        <v>0.66791528029490221</v>
      </c>
      <c r="E163" s="1">
        <v>3.9229923362919498E-7</v>
      </c>
      <c r="F163" s="130">
        <v>2.7381479274484199</v>
      </c>
      <c r="G163" s="130">
        <f t="shared" si="5"/>
        <v>1.0072817529628548</v>
      </c>
    </row>
    <row r="164" spans="1:7" x14ac:dyDescent="0.2">
      <c r="A164" t="s">
        <v>535</v>
      </c>
      <c r="B164" s="1">
        <v>2.3292138456507301E-3</v>
      </c>
      <c r="C164" s="130">
        <v>1.09318694547394</v>
      </c>
      <c r="D164" s="130">
        <f t="shared" si="4"/>
        <v>8.9097233428886785E-2</v>
      </c>
      <c r="E164" s="1">
        <v>2.84413107119223E-7</v>
      </c>
      <c r="F164" s="130">
        <v>1.17687260357631</v>
      </c>
      <c r="G164" s="130">
        <f t="shared" si="5"/>
        <v>0.16286058416703453</v>
      </c>
    </row>
    <row r="165" spans="1:7" x14ac:dyDescent="0.2">
      <c r="A165" t="s">
        <v>689</v>
      </c>
      <c r="B165" s="1">
        <v>1.6524628708220999E-5</v>
      </c>
      <c r="C165" s="130">
        <v>0.40441477409748</v>
      </c>
      <c r="D165" s="130">
        <f t="shared" si="4"/>
        <v>-0.90531425912659036</v>
      </c>
      <c r="E165" s="1">
        <v>3.1723211750785802E-4</v>
      </c>
      <c r="F165" s="130">
        <v>0.47768378638539799</v>
      </c>
      <c r="G165" s="130">
        <f t="shared" si="5"/>
        <v>-0.7388063001599311</v>
      </c>
    </row>
    <row r="166" spans="1:7" x14ac:dyDescent="0.2">
      <c r="A166" t="s">
        <v>304</v>
      </c>
      <c r="B166" s="1">
        <v>1.9172341741243999E-4</v>
      </c>
      <c r="C166" s="130">
        <v>1.2583431973118</v>
      </c>
      <c r="D166" s="130">
        <f t="shared" si="4"/>
        <v>0.2297959329254389</v>
      </c>
      <c r="E166" s="1">
        <v>1.3561181225432801E-5</v>
      </c>
      <c r="F166" s="130">
        <v>1.3117963850277501</v>
      </c>
      <c r="G166" s="130">
        <f t="shared" si="5"/>
        <v>0.27139748413940473</v>
      </c>
    </row>
    <row r="167" spans="1:7" x14ac:dyDescent="0.2">
      <c r="A167" t="s">
        <v>556</v>
      </c>
      <c r="B167" s="1">
        <v>3.75113193873828E-5</v>
      </c>
      <c r="C167" s="130">
        <v>0.89611840794359798</v>
      </c>
      <c r="D167" s="130">
        <f t="shared" si="4"/>
        <v>-0.10968272301571066</v>
      </c>
      <c r="E167" s="1">
        <v>7.9036662650876899E-5</v>
      </c>
      <c r="F167" s="130">
        <v>0.88753254932692105</v>
      </c>
      <c r="G167" s="130">
        <f t="shared" si="5"/>
        <v>-0.11931008300714928</v>
      </c>
    </row>
    <row r="168" spans="1:7" x14ac:dyDescent="0.2">
      <c r="A168" t="s">
        <v>282</v>
      </c>
      <c r="B168" s="1">
        <v>2.9188781638050101E-5</v>
      </c>
      <c r="C168" s="130">
        <v>1.39476133940529</v>
      </c>
      <c r="D168" s="130">
        <f t="shared" si="4"/>
        <v>0.33272331777339509</v>
      </c>
      <c r="E168" s="1">
        <v>9.8741717858896603E-5</v>
      </c>
      <c r="F168" s="130">
        <v>1.41609042343721</v>
      </c>
      <c r="G168" s="130">
        <f t="shared" si="5"/>
        <v>0.34789985159228137</v>
      </c>
    </row>
    <row r="169" spans="1:7" x14ac:dyDescent="0.2">
      <c r="A169" t="s">
        <v>654</v>
      </c>
      <c r="B169" s="1">
        <v>4.1366056800643799E-4</v>
      </c>
      <c r="C169" s="130">
        <v>0.72979651798030798</v>
      </c>
      <c r="D169" s="130">
        <f t="shared" si="4"/>
        <v>-0.31498952618833836</v>
      </c>
      <c r="E169" s="1">
        <v>9.7126784953228896E-6</v>
      </c>
      <c r="F169" s="130">
        <v>0.68134243675574602</v>
      </c>
      <c r="G169" s="130">
        <f t="shared" si="5"/>
        <v>-0.38369025522841743</v>
      </c>
    </row>
    <row r="170" spans="1:7" x14ac:dyDescent="0.2">
      <c r="A170" t="s">
        <v>341</v>
      </c>
      <c r="B170" s="1">
        <v>2.4125068064418201E-6</v>
      </c>
      <c r="C170" s="130">
        <v>1.2501660625030699</v>
      </c>
      <c r="D170" s="130">
        <f t="shared" si="4"/>
        <v>0.22327639249288561</v>
      </c>
      <c r="E170" s="1">
        <v>1.7316049675974001E-3</v>
      </c>
      <c r="F170" s="130">
        <v>1.2256874905103099</v>
      </c>
      <c r="G170" s="130">
        <f t="shared" si="5"/>
        <v>0.20350190331658033</v>
      </c>
    </row>
    <row r="171" spans="1:7" x14ac:dyDescent="0.2">
      <c r="A171" t="s">
        <v>36</v>
      </c>
      <c r="B171" s="1">
        <v>2.1937264113646901E-6</v>
      </c>
      <c r="C171" s="130">
        <v>1.17376700974104</v>
      </c>
      <c r="D171" s="130">
        <f t="shared" si="4"/>
        <v>0.16021824322748393</v>
      </c>
      <c r="E171" s="1">
        <v>2.0403976541638201E-3</v>
      </c>
      <c r="F171" s="130">
        <v>1.15122516809237</v>
      </c>
      <c r="G171" s="130">
        <f t="shared" si="5"/>
        <v>0.14082673883672589</v>
      </c>
    </row>
    <row r="172" spans="1:7" x14ac:dyDescent="0.2">
      <c r="A172" t="s">
        <v>163</v>
      </c>
      <c r="B172" s="1">
        <v>3.9556596575479901E-4</v>
      </c>
      <c r="C172" s="130">
        <v>0.85636727191488404</v>
      </c>
      <c r="D172" s="130">
        <f t="shared" si="4"/>
        <v>-0.15505593888325842</v>
      </c>
      <c r="E172" s="1">
        <v>8.7167916757887805E-6</v>
      </c>
      <c r="F172" s="130">
        <v>0.78993625732351402</v>
      </c>
      <c r="G172" s="130">
        <f t="shared" si="5"/>
        <v>-0.23580302370869624</v>
      </c>
    </row>
    <row r="173" spans="1:7" x14ac:dyDescent="0.2">
      <c r="A173" t="s">
        <v>74</v>
      </c>
      <c r="B173" s="1">
        <v>1.99890153746759E-2</v>
      </c>
      <c r="C173" s="130">
        <v>1.39741697601633</v>
      </c>
      <c r="D173" s="130">
        <f t="shared" si="4"/>
        <v>0.33462551534947793</v>
      </c>
      <c r="E173" s="1">
        <v>4.4836897521740198E-8</v>
      </c>
      <c r="F173" s="130">
        <v>1.9712826813707001</v>
      </c>
      <c r="G173" s="130">
        <f t="shared" si="5"/>
        <v>0.67868443816627944</v>
      </c>
    </row>
    <row r="174" spans="1:7" x14ac:dyDescent="0.2">
      <c r="A174" t="s">
        <v>394</v>
      </c>
      <c r="B174" s="1">
        <v>4.4619132976626199E-3</v>
      </c>
      <c r="C174" s="130">
        <v>1.1021850395939801</v>
      </c>
      <c r="D174" s="130">
        <f t="shared" si="4"/>
        <v>9.7294609152217187E-2</v>
      </c>
      <c r="E174" s="1">
        <v>1.5459252208852E-7</v>
      </c>
      <c r="F174" s="130">
        <v>1.22877126778246</v>
      </c>
      <c r="G174" s="130">
        <f t="shared" si="5"/>
        <v>0.20601470079940673</v>
      </c>
    </row>
    <row r="175" spans="1:7" x14ac:dyDescent="0.2">
      <c r="A175" t="s">
        <v>449</v>
      </c>
      <c r="B175" s="1">
        <v>1.3112252168884799E-3</v>
      </c>
      <c r="C175" s="130">
        <v>1.2652714614818501</v>
      </c>
      <c r="D175" s="130">
        <f t="shared" si="4"/>
        <v>0.23528669321427098</v>
      </c>
      <c r="E175" s="1">
        <v>1.67516322374249E-6</v>
      </c>
      <c r="F175" s="130">
        <v>1.45676425643423</v>
      </c>
      <c r="G175" s="130">
        <f t="shared" si="5"/>
        <v>0.37621771345908012</v>
      </c>
    </row>
    <row r="176" spans="1:7" x14ac:dyDescent="0.2">
      <c r="A176" t="s">
        <v>177</v>
      </c>
      <c r="B176" s="1">
        <v>1.2352202425739E-4</v>
      </c>
      <c r="C176" s="130">
        <v>1.6622644109546201</v>
      </c>
      <c r="D176" s="130">
        <f t="shared" si="4"/>
        <v>0.50818077580991872</v>
      </c>
      <c r="E176" s="1">
        <v>4.3967508967571201E-5</v>
      </c>
      <c r="F176" s="130">
        <v>1.7007836367228</v>
      </c>
      <c r="G176" s="130">
        <f t="shared" si="5"/>
        <v>0.53108910762958483</v>
      </c>
    </row>
    <row r="177" spans="1:7" x14ac:dyDescent="0.2">
      <c r="A177" t="s">
        <v>645</v>
      </c>
      <c r="B177" s="1">
        <v>2.5316312024176699E-2</v>
      </c>
      <c r="C177" s="130">
        <v>0.84481234722441401</v>
      </c>
      <c r="D177" s="130">
        <f t="shared" si="4"/>
        <v>-0.16864075057774408</v>
      </c>
      <c r="E177" s="1">
        <v>2.7167398685888799E-8</v>
      </c>
      <c r="F177" s="130">
        <v>0.64961830089292305</v>
      </c>
      <c r="G177" s="130">
        <f t="shared" si="5"/>
        <v>-0.43137031797466824</v>
      </c>
    </row>
    <row r="178" spans="1:7" x14ac:dyDescent="0.2">
      <c r="A178" t="s">
        <v>287</v>
      </c>
      <c r="B178" s="1">
        <v>4.1541589672083101E-7</v>
      </c>
      <c r="C178" s="130">
        <v>1.2832698037324901</v>
      </c>
      <c r="D178" s="130">
        <f t="shared" si="4"/>
        <v>0.24941135482116761</v>
      </c>
      <c r="E178" s="1">
        <v>1.66054534774722E-2</v>
      </c>
      <c r="F178" s="130">
        <v>1.1871319902650399</v>
      </c>
      <c r="G178" s="130">
        <f t="shared" si="5"/>
        <v>0.17154030596211819</v>
      </c>
    </row>
    <row r="179" spans="1:7" x14ac:dyDescent="0.2">
      <c r="A179" t="s">
        <v>209</v>
      </c>
      <c r="B179" s="1">
        <v>1.7590170987607399E-7</v>
      </c>
      <c r="C179" s="130">
        <v>2.9848592300979901</v>
      </c>
      <c r="D179" s="130">
        <f t="shared" si="4"/>
        <v>1.0935525866363895</v>
      </c>
      <c r="E179" s="1">
        <v>3.2352527755706802E-2</v>
      </c>
      <c r="F179" s="130">
        <v>1.9423139251258601</v>
      </c>
      <c r="G179" s="130">
        <f t="shared" si="5"/>
        <v>0.66388000723037366</v>
      </c>
    </row>
    <row r="180" spans="1:7" x14ac:dyDescent="0.2">
      <c r="A180" t="s">
        <v>523</v>
      </c>
      <c r="B180" s="1">
        <v>3.19535130322615E-5</v>
      </c>
      <c r="C180" s="130">
        <v>1.1737998775284599</v>
      </c>
      <c r="D180" s="130">
        <f t="shared" si="4"/>
        <v>0.16024624480443608</v>
      </c>
      <c r="E180" s="1">
        <v>4.5772303038413899E-4</v>
      </c>
      <c r="F180" s="130">
        <v>1.1757628425816</v>
      </c>
      <c r="G180" s="130">
        <f t="shared" si="5"/>
        <v>0.16191716466799289</v>
      </c>
    </row>
    <row r="181" spans="1:7" x14ac:dyDescent="0.2">
      <c r="A181" t="s">
        <v>484</v>
      </c>
      <c r="B181" s="1">
        <v>5.6955944895952402E-5</v>
      </c>
      <c r="C181" s="130">
        <v>1.15148949218426</v>
      </c>
      <c r="D181" s="130">
        <f t="shared" si="4"/>
        <v>0.14105631490849088</v>
      </c>
      <c r="E181" s="1">
        <v>3.5004714053412397E-4</v>
      </c>
      <c r="F181" s="130">
        <v>1.1558442885842799</v>
      </c>
      <c r="G181" s="130">
        <f t="shared" si="5"/>
        <v>0.14483106272102864</v>
      </c>
    </row>
    <row r="182" spans="1:7" x14ac:dyDescent="0.2">
      <c r="A182" t="s">
        <v>243</v>
      </c>
      <c r="B182" s="1">
        <v>3.0248828661145099E-6</v>
      </c>
      <c r="C182" s="130">
        <v>2.2012209783926999</v>
      </c>
      <c r="D182" s="130">
        <f t="shared" si="4"/>
        <v>0.78901219659267896</v>
      </c>
      <c r="E182" s="1">
        <v>3.1497032862480398E-3</v>
      </c>
      <c r="F182" s="130">
        <v>1.6530761943529499</v>
      </c>
      <c r="G182" s="130">
        <f t="shared" si="5"/>
        <v>0.50263791236395083</v>
      </c>
    </row>
    <row r="183" spans="1:7" x14ac:dyDescent="0.2">
      <c r="A183" t="s">
        <v>204</v>
      </c>
      <c r="B183" s="1">
        <v>1.5293699760158299E-4</v>
      </c>
      <c r="C183" s="130">
        <v>1.6772439048796599</v>
      </c>
      <c r="D183" s="130">
        <f t="shared" si="4"/>
        <v>0.51715191345792999</v>
      </c>
      <c r="E183" s="1">
        <v>1.7764733906236099E-4</v>
      </c>
      <c r="F183" s="130">
        <v>1.81309241835177</v>
      </c>
      <c r="G183" s="130">
        <f t="shared" si="5"/>
        <v>0.59503390584680116</v>
      </c>
    </row>
    <row r="184" spans="1:7" x14ac:dyDescent="0.2">
      <c r="A184" t="s">
        <v>291</v>
      </c>
      <c r="B184" s="1">
        <v>6.1348968805372496E-5</v>
      </c>
      <c r="C184" s="130">
        <v>1.5393258005749799</v>
      </c>
      <c r="D184" s="130">
        <f t="shared" si="4"/>
        <v>0.43134452873228551</v>
      </c>
      <c r="E184" s="1">
        <v>4.89224974207122E-4</v>
      </c>
      <c r="F184" s="130">
        <v>1.67327950283567</v>
      </c>
      <c r="G184" s="130">
        <f t="shared" si="5"/>
        <v>0.51478547489795723</v>
      </c>
    </row>
    <row r="185" spans="1:7" x14ac:dyDescent="0.2">
      <c r="A185" t="s">
        <v>35</v>
      </c>
      <c r="B185" s="1">
        <v>7.2571981288671204E-3</v>
      </c>
      <c r="C185" s="130">
        <v>0.87048372583701294</v>
      </c>
      <c r="D185" s="130">
        <f t="shared" si="4"/>
        <v>-0.13870621513875631</v>
      </c>
      <c r="E185" s="1">
        <v>2.1928274643948898E-6</v>
      </c>
      <c r="F185" s="130">
        <v>0.77739996586495197</v>
      </c>
      <c r="G185" s="130">
        <f t="shared" si="5"/>
        <v>-0.25180030447326146</v>
      </c>
    </row>
    <row r="186" spans="1:7" x14ac:dyDescent="0.2">
      <c r="A186" t="s">
        <v>322</v>
      </c>
      <c r="B186" s="1">
        <v>2.2165579376640801E-4</v>
      </c>
      <c r="C186" s="130">
        <v>1.1914914599850699</v>
      </c>
      <c r="D186" s="130">
        <f t="shared" si="4"/>
        <v>0.17520585008243791</v>
      </c>
      <c r="E186" s="1">
        <v>1.00018580799887E-4</v>
      </c>
      <c r="F186" s="130">
        <v>1.2988333557926099</v>
      </c>
      <c r="G186" s="130">
        <f t="shared" si="5"/>
        <v>0.26146644292525373</v>
      </c>
    </row>
    <row r="187" spans="1:7" x14ac:dyDescent="0.2">
      <c r="A187" t="s">
        <v>216</v>
      </c>
      <c r="B187" s="1">
        <v>2.7169646329227199E-4</v>
      </c>
      <c r="C187" s="130">
        <v>2.4321170436442001</v>
      </c>
      <c r="D187" s="130">
        <f t="shared" si="4"/>
        <v>0.88876208944431534</v>
      </c>
      <c r="E187" s="1">
        <v>1.5374108632615501E-4</v>
      </c>
      <c r="F187" s="130">
        <v>2.5591876951994701</v>
      </c>
      <c r="G187" s="130">
        <f t="shared" si="5"/>
        <v>0.93968990157638499</v>
      </c>
    </row>
    <row r="188" spans="1:7" x14ac:dyDescent="0.2">
      <c r="A188" t="s">
        <v>503</v>
      </c>
      <c r="B188" s="1">
        <v>3.2804341821664499E-3</v>
      </c>
      <c r="C188" s="130">
        <v>1.13077145261873</v>
      </c>
      <c r="D188" s="130">
        <f t="shared" si="4"/>
        <v>0.12290010122214118</v>
      </c>
      <c r="E188" s="1">
        <v>5.9050741407218603E-6</v>
      </c>
      <c r="F188" s="130">
        <v>1.2339062739295601</v>
      </c>
      <c r="G188" s="130">
        <f t="shared" si="5"/>
        <v>0.21018496954315485</v>
      </c>
    </row>
    <row r="189" spans="1:7" x14ac:dyDescent="0.2">
      <c r="A189" t="s">
        <v>93</v>
      </c>
      <c r="B189" s="1">
        <v>1.9093972167078199E-4</v>
      </c>
      <c r="C189" s="130">
        <v>0.76595908779855904</v>
      </c>
      <c r="D189" s="130">
        <f t="shared" si="4"/>
        <v>-0.26662652085256922</v>
      </c>
      <c r="E189" s="1">
        <v>3.0733892151853801E-4</v>
      </c>
      <c r="F189" s="130">
        <v>0.76204752561099798</v>
      </c>
      <c r="G189" s="130">
        <f t="shared" si="5"/>
        <v>-0.27174635567215261</v>
      </c>
    </row>
    <row r="190" spans="1:7" x14ac:dyDescent="0.2">
      <c r="A190" t="s">
        <v>668</v>
      </c>
      <c r="B190" s="1">
        <v>3.9228502760214399E-5</v>
      </c>
      <c r="C190" s="130">
        <v>0.65562064358555705</v>
      </c>
      <c r="D190" s="130">
        <f t="shared" si="4"/>
        <v>-0.42217294452773024</v>
      </c>
      <c r="E190" s="1">
        <v>1.68477508144628E-3</v>
      </c>
      <c r="F190" s="130">
        <v>0.71795600673767501</v>
      </c>
      <c r="G190" s="130">
        <f t="shared" si="5"/>
        <v>-0.33134698376421456</v>
      </c>
    </row>
    <row r="191" spans="1:7" x14ac:dyDescent="0.2">
      <c r="A191" t="s">
        <v>207</v>
      </c>
      <c r="B191" s="1">
        <v>5.2996408246431498E-5</v>
      </c>
      <c r="C191" s="130">
        <v>2.1197510079964799</v>
      </c>
      <c r="D191" s="130">
        <f t="shared" si="4"/>
        <v>0.75129863272797615</v>
      </c>
      <c r="E191" s="1">
        <v>1.4746482764272999E-3</v>
      </c>
      <c r="F191" s="130">
        <v>2.0636136262570099</v>
      </c>
      <c r="G191" s="130">
        <f t="shared" si="5"/>
        <v>0.72445863351494344</v>
      </c>
    </row>
    <row r="192" spans="1:7" x14ac:dyDescent="0.2">
      <c r="A192" t="s">
        <v>623</v>
      </c>
      <c r="B192" s="1">
        <v>3.2939208069600401E-6</v>
      </c>
      <c r="C192" s="130">
        <v>0.75959971294387296</v>
      </c>
      <c r="D192" s="130">
        <f t="shared" si="4"/>
        <v>-0.27496367794840498</v>
      </c>
      <c r="E192" s="1">
        <v>4.4671061271102297E-3</v>
      </c>
      <c r="F192" s="130">
        <v>0.878718094289342</v>
      </c>
      <c r="G192" s="130">
        <f t="shared" si="5"/>
        <v>-0.12929114457975377</v>
      </c>
    </row>
    <row r="193" spans="1:7" x14ac:dyDescent="0.2">
      <c r="A193" t="s">
        <v>420</v>
      </c>
      <c r="B193" s="1">
        <v>5.6566393237831898E-5</v>
      </c>
      <c r="C193" s="130">
        <v>1.1995421137109601</v>
      </c>
      <c r="D193" s="130">
        <f t="shared" si="4"/>
        <v>0.18193991206933716</v>
      </c>
      <c r="E193" s="1">
        <v>1.5766687635505401E-3</v>
      </c>
      <c r="F193" s="130">
        <v>1.18421378271348</v>
      </c>
      <c r="G193" s="130">
        <f t="shared" si="5"/>
        <v>0.16907907988709184</v>
      </c>
    </row>
    <row r="194" spans="1:7" x14ac:dyDescent="0.2">
      <c r="A194" t="s">
        <v>599</v>
      </c>
      <c r="B194" s="1">
        <v>6.4716320066392398E-5</v>
      </c>
      <c r="C194" s="130">
        <v>0.88773295391990903</v>
      </c>
      <c r="D194" s="130">
        <f t="shared" si="4"/>
        <v>-0.11908430878523966</v>
      </c>
      <c r="E194" s="1">
        <v>1.3909895397464199E-3</v>
      </c>
      <c r="F194" s="130">
        <v>0.90466024962669001</v>
      </c>
      <c r="G194" s="130">
        <f t="shared" si="5"/>
        <v>-0.10019582054511798</v>
      </c>
    </row>
    <row r="195" spans="1:7" x14ac:dyDescent="0.2">
      <c r="A195" t="s">
        <v>393</v>
      </c>
      <c r="B195" s="1">
        <v>1.12560770922739E-2</v>
      </c>
      <c r="C195" s="130">
        <v>1.1783361156816601</v>
      </c>
      <c r="D195" s="130">
        <f t="shared" si="4"/>
        <v>0.16410337193505878</v>
      </c>
      <c r="E195" s="1">
        <v>4.62207731841568E-6</v>
      </c>
      <c r="F195" s="130">
        <v>1.30377634689545</v>
      </c>
      <c r="G195" s="130">
        <f t="shared" si="5"/>
        <v>0.26526493567741832</v>
      </c>
    </row>
    <row r="196" spans="1:7" x14ac:dyDescent="0.2">
      <c r="A196" t="s">
        <v>602</v>
      </c>
      <c r="B196" s="1">
        <v>1.0657820516950301E-5</v>
      </c>
      <c r="C196" s="130">
        <v>0.87728821938447998</v>
      </c>
      <c r="D196" s="130">
        <f t="shared" si="4"/>
        <v>-0.13091969820140348</v>
      </c>
      <c r="E196" s="1">
        <v>9.0806624263888094E-3</v>
      </c>
      <c r="F196" s="130">
        <v>0.91524388509682497</v>
      </c>
      <c r="G196" s="130">
        <f t="shared" si="5"/>
        <v>-8.8564708132954917E-2</v>
      </c>
    </row>
    <row r="197" spans="1:7" x14ac:dyDescent="0.2">
      <c r="A197" t="s">
        <v>392</v>
      </c>
      <c r="B197" s="1">
        <v>3.6298013342254401E-3</v>
      </c>
      <c r="C197" s="130">
        <v>1.20370065613646</v>
      </c>
      <c r="D197" s="130">
        <f t="shared" ref="D197:D257" si="6">LN(C197)</f>
        <v>0.18540069150306293</v>
      </c>
      <c r="E197" s="1">
        <v>2.7595247238372502E-5</v>
      </c>
      <c r="F197" s="130">
        <v>1.30799559233776</v>
      </c>
      <c r="G197" s="130">
        <f t="shared" ref="G197:G257" si="7">LN(F197)</f>
        <v>0.26849588325697449</v>
      </c>
    </row>
    <row r="198" spans="1:7" x14ac:dyDescent="0.2">
      <c r="A198" t="s">
        <v>251</v>
      </c>
      <c r="B198" s="1">
        <v>5.5118570187501099E-5</v>
      </c>
      <c r="C198" s="130">
        <v>1.7158632301173899</v>
      </c>
      <c r="D198" s="130">
        <f t="shared" si="6"/>
        <v>0.53991629516054551</v>
      </c>
      <c r="E198" s="1">
        <v>3.3592142933493801E-3</v>
      </c>
      <c r="F198" s="130">
        <v>1.7160859400566399</v>
      </c>
      <c r="G198" s="130">
        <f t="shared" si="7"/>
        <v>0.54004608142981669</v>
      </c>
    </row>
    <row r="199" spans="1:7" x14ac:dyDescent="0.2">
      <c r="A199" t="s">
        <v>470</v>
      </c>
      <c r="B199" s="1">
        <v>1.5296836347228201E-3</v>
      </c>
      <c r="C199" s="130">
        <v>1.15219140561422</v>
      </c>
      <c r="D199" s="130">
        <f t="shared" si="6"/>
        <v>0.14166569917898769</v>
      </c>
      <c r="E199" s="1">
        <v>1.5629241062304101E-4</v>
      </c>
      <c r="F199" s="130">
        <v>1.16544241899541</v>
      </c>
      <c r="G199" s="130">
        <f t="shared" si="7"/>
        <v>0.15310077372188696</v>
      </c>
    </row>
    <row r="200" spans="1:7" x14ac:dyDescent="0.2">
      <c r="A200" t="s">
        <v>293</v>
      </c>
      <c r="B200" s="1">
        <v>4.0274951335879097E-3</v>
      </c>
      <c r="C200" s="130">
        <v>1.3033569142176</v>
      </c>
      <c r="D200" s="130">
        <f t="shared" si="6"/>
        <v>0.26494317791556965</v>
      </c>
      <c r="E200" s="1">
        <v>4.6156112308538198E-5</v>
      </c>
      <c r="F200" s="130">
        <v>1.4490651973834401</v>
      </c>
      <c r="G200" s="130">
        <f t="shared" si="7"/>
        <v>0.37091865706988714</v>
      </c>
    </row>
    <row r="201" spans="1:7" x14ac:dyDescent="0.2">
      <c r="A201" t="s">
        <v>666</v>
      </c>
      <c r="B201" s="1">
        <v>2.9455902330413597E-4</v>
      </c>
      <c r="C201" s="130">
        <v>0.58089256861775396</v>
      </c>
      <c r="D201" s="130">
        <f t="shared" si="6"/>
        <v>-0.54318944694247417</v>
      </c>
      <c r="E201" s="1">
        <v>2.0153512770728801E-3</v>
      </c>
      <c r="F201" s="130">
        <v>0.64448589037458703</v>
      </c>
      <c r="G201" s="130">
        <f t="shared" si="7"/>
        <v>-0.43930234920159428</v>
      </c>
    </row>
    <row r="202" spans="1:7" x14ac:dyDescent="0.2">
      <c r="A202" t="s">
        <v>324</v>
      </c>
      <c r="B202" s="1">
        <v>8.88684593763903E-4</v>
      </c>
      <c r="C202" s="130">
        <v>1.21500761169906</v>
      </c>
      <c r="D202" s="130">
        <f t="shared" si="6"/>
        <v>0.19475034154577708</v>
      </c>
      <c r="E202" s="1">
        <v>5.7319392416777697E-4</v>
      </c>
      <c r="F202" s="130">
        <v>1.2076377529382301</v>
      </c>
      <c r="G202" s="130">
        <f t="shared" si="7"/>
        <v>0.18866618114610098</v>
      </c>
    </row>
    <row r="203" spans="1:7" x14ac:dyDescent="0.2">
      <c r="A203" t="s">
        <v>584</v>
      </c>
      <c r="B203" s="1">
        <v>3.4405885240047502E-4</v>
      </c>
      <c r="C203" s="130">
        <v>0.83689481088953999</v>
      </c>
      <c r="D203" s="130">
        <f t="shared" si="6"/>
        <v>-0.17805689035739322</v>
      </c>
      <c r="E203" s="1">
        <v>1.90549056692566E-3</v>
      </c>
      <c r="F203" s="130">
        <v>0.82397685700641499</v>
      </c>
      <c r="G203" s="130">
        <f t="shared" si="7"/>
        <v>-0.19361283562435222</v>
      </c>
    </row>
    <row r="204" spans="1:7" x14ac:dyDescent="0.2">
      <c r="A204" t="s">
        <v>522</v>
      </c>
      <c r="B204" s="1">
        <v>2.3033341691368999E-2</v>
      </c>
      <c r="C204" s="130">
        <v>1.0582810471042901</v>
      </c>
      <c r="D204" s="130">
        <f t="shared" si="6"/>
        <v>5.6645938145205077E-2</v>
      </c>
      <c r="E204" s="1">
        <v>5.5513895772108203E-6</v>
      </c>
      <c r="F204" s="130">
        <v>1.12886405742882</v>
      </c>
      <c r="G204" s="130">
        <f t="shared" si="7"/>
        <v>0.12121186820008445</v>
      </c>
    </row>
    <row r="205" spans="1:7" x14ac:dyDescent="0.2">
      <c r="A205" t="s">
        <v>673</v>
      </c>
      <c r="B205" s="1">
        <v>6.7345261651111001E-5</v>
      </c>
      <c r="C205" s="130">
        <v>0.57425634920853197</v>
      </c>
      <c r="D205" s="130">
        <f t="shared" si="6"/>
        <v>-0.55467938095070546</v>
      </c>
      <c r="E205" s="1">
        <v>1.4057228109967099E-2</v>
      </c>
      <c r="F205" s="130">
        <v>0.65321496202505902</v>
      </c>
      <c r="G205" s="130">
        <f t="shared" si="7"/>
        <v>-0.42584901241475603</v>
      </c>
    </row>
    <row r="206" spans="1:7" x14ac:dyDescent="0.2">
      <c r="A206" t="s">
        <v>232</v>
      </c>
      <c r="B206" s="1">
        <v>1.1255957809531501E-3</v>
      </c>
      <c r="C206" s="130">
        <v>1.7505979089903101</v>
      </c>
      <c r="D206" s="130">
        <f t="shared" si="6"/>
        <v>0.55995739186233406</v>
      </c>
      <c r="E206" s="1">
        <v>5.0124320045645803E-4</v>
      </c>
      <c r="F206" s="130">
        <v>1.9947379539685499</v>
      </c>
      <c r="G206" s="130">
        <f t="shared" si="7"/>
        <v>0.6905126903202663</v>
      </c>
    </row>
    <row r="207" spans="1:7" x14ac:dyDescent="0.2">
      <c r="A207" t="s">
        <v>693</v>
      </c>
      <c r="B207" s="1">
        <v>1.9110259313763499E-2</v>
      </c>
      <c r="C207" s="130">
        <v>0.51201426448637899</v>
      </c>
      <c r="D207" s="130">
        <f t="shared" si="6"/>
        <v>-0.66940279400576197</v>
      </c>
      <c r="E207" s="1">
        <v>3.4514698972610303E-5</v>
      </c>
      <c r="F207" s="130">
        <v>0.30511523802936702</v>
      </c>
      <c r="G207" s="130">
        <f t="shared" si="7"/>
        <v>-1.1870657441298744</v>
      </c>
    </row>
    <row r="208" spans="1:7" x14ac:dyDescent="0.2">
      <c r="A208" t="s">
        <v>316</v>
      </c>
      <c r="B208" s="1">
        <v>6.3403770606038704E-3</v>
      </c>
      <c r="C208" s="130">
        <v>1.3022247157612099</v>
      </c>
      <c r="D208" s="130">
        <f t="shared" si="6"/>
        <v>0.2640741216445075</v>
      </c>
      <c r="E208" s="1">
        <v>3.2736050022012601E-5</v>
      </c>
      <c r="F208" s="130">
        <v>1.62861371365174</v>
      </c>
      <c r="G208" s="130">
        <f t="shared" si="7"/>
        <v>0.48772917053106235</v>
      </c>
    </row>
    <row r="209" spans="1:7" x14ac:dyDescent="0.2">
      <c r="A209" t="s">
        <v>125</v>
      </c>
      <c r="B209" s="1">
        <v>3.9443402747160299E-4</v>
      </c>
      <c r="C209" s="130">
        <v>1.4807789514485601</v>
      </c>
      <c r="D209" s="130">
        <f t="shared" si="6"/>
        <v>0.39256826786532151</v>
      </c>
      <c r="E209" s="1">
        <v>1.4864135309662499E-3</v>
      </c>
      <c r="F209" s="130">
        <v>1.5887955450737301</v>
      </c>
      <c r="G209" s="130">
        <f t="shared" si="7"/>
        <v>0.462976210348225</v>
      </c>
    </row>
    <row r="210" spans="1:7" x14ac:dyDescent="0.2">
      <c r="A210" t="s">
        <v>278</v>
      </c>
      <c r="B210" s="1">
        <v>1.22016556779929E-4</v>
      </c>
      <c r="C210" s="130">
        <v>1.52176527781855</v>
      </c>
      <c r="D210" s="130">
        <f t="shared" si="6"/>
        <v>0.41987102797912107</v>
      </c>
      <c r="E210" s="1">
        <v>6.3233489666806404E-3</v>
      </c>
      <c r="F210" s="130">
        <v>1.3891218798491001</v>
      </c>
      <c r="G210" s="130">
        <f t="shared" si="7"/>
        <v>0.32867180639434457</v>
      </c>
    </row>
    <row r="211" spans="1:7" x14ac:dyDescent="0.2">
      <c r="A211" t="s">
        <v>568</v>
      </c>
      <c r="B211" s="1">
        <v>4.12813786708639E-2</v>
      </c>
      <c r="C211" s="130">
        <v>0.920345461836377</v>
      </c>
      <c r="D211" s="130">
        <f t="shared" si="6"/>
        <v>-8.3006177426219782E-2</v>
      </c>
      <c r="E211" s="1">
        <v>6.2368248966046204E-6</v>
      </c>
      <c r="F211" s="130">
        <v>0.83810067995336701</v>
      </c>
      <c r="G211" s="130">
        <f t="shared" si="7"/>
        <v>-0.17661704257422059</v>
      </c>
    </row>
    <row r="212" spans="1:7" x14ac:dyDescent="0.2">
      <c r="A212" t="s">
        <v>210</v>
      </c>
      <c r="B212" s="1">
        <v>3.8454111225489501E-3</v>
      </c>
      <c r="C212" s="130">
        <v>1.8699495963688499</v>
      </c>
      <c r="D212" s="130">
        <f t="shared" si="6"/>
        <v>0.62591147668978542</v>
      </c>
      <c r="E212" s="1">
        <v>9.8887833584131805E-5</v>
      </c>
      <c r="F212" s="130">
        <v>2.67309025348312</v>
      </c>
      <c r="G212" s="130">
        <f t="shared" si="7"/>
        <v>0.98323520145137833</v>
      </c>
    </row>
    <row r="213" spans="1:7" x14ac:dyDescent="0.2">
      <c r="A213" t="s">
        <v>675</v>
      </c>
      <c r="B213" s="1">
        <v>1.26727156670484E-2</v>
      </c>
      <c r="C213" s="130">
        <v>0.70440768795092201</v>
      </c>
      <c r="D213" s="130">
        <f t="shared" si="6"/>
        <v>-0.3503979882360535</v>
      </c>
      <c r="E213" s="1">
        <v>7.7660216940397502E-5</v>
      </c>
      <c r="F213" s="130">
        <v>0.61249761922413504</v>
      </c>
      <c r="G213" s="130">
        <f t="shared" si="7"/>
        <v>-0.49021022355181337</v>
      </c>
    </row>
    <row r="214" spans="1:7" x14ac:dyDescent="0.2">
      <c r="A214" t="s">
        <v>355</v>
      </c>
      <c r="B214" s="1">
        <v>1.2183531313460999E-2</v>
      </c>
      <c r="C214" s="130">
        <v>1.3568070594222901</v>
      </c>
      <c r="D214" s="130">
        <f t="shared" si="6"/>
        <v>0.30513418903598882</v>
      </c>
      <c r="E214" s="1">
        <v>1.40872597608746E-5</v>
      </c>
      <c r="F214" s="130">
        <v>1.90113486598365</v>
      </c>
      <c r="G214" s="130">
        <f t="shared" si="7"/>
        <v>0.64245100574714376</v>
      </c>
    </row>
    <row r="215" spans="1:7" x14ac:dyDescent="0.2">
      <c r="A215" t="s">
        <v>406</v>
      </c>
      <c r="B215" s="1">
        <v>4.61583167775845E-3</v>
      </c>
      <c r="C215" s="130">
        <v>1.1406628077169001</v>
      </c>
      <c r="D215" s="130">
        <f t="shared" si="6"/>
        <v>0.13160950373091532</v>
      </c>
      <c r="E215" s="1">
        <v>2.0484243542265E-4</v>
      </c>
      <c r="F215" s="130">
        <v>1.18387702709322</v>
      </c>
      <c r="G215" s="130">
        <f t="shared" si="7"/>
        <v>0.16879466881540869</v>
      </c>
    </row>
    <row r="216" spans="1:7" x14ac:dyDescent="0.2">
      <c r="A216" t="s">
        <v>314</v>
      </c>
      <c r="B216" s="1">
        <v>4.53885315880853E-4</v>
      </c>
      <c r="C216" s="130">
        <v>1.51225171733508</v>
      </c>
      <c r="D216" s="130">
        <f t="shared" si="6"/>
        <v>0.41359974362009894</v>
      </c>
      <c r="E216" s="1">
        <v>2.5833293402212701E-3</v>
      </c>
      <c r="F216" s="130">
        <v>1.5477523328372</v>
      </c>
      <c r="G216" s="130">
        <f t="shared" si="7"/>
        <v>0.43680377066026177</v>
      </c>
    </row>
    <row r="217" spans="1:7" x14ac:dyDescent="0.2">
      <c r="A217" t="s">
        <v>276</v>
      </c>
      <c r="B217" s="1">
        <v>5.1554645397048097E-3</v>
      </c>
      <c r="C217" s="130">
        <v>1.5937917554402801</v>
      </c>
      <c r="D217" s="130">
        <f t="shared" si="6"/>
        <v>0.46611592907333899</v>
      </c>
      <c r="E217" s="1">
        <v>1.7323041256720701E-4</v>
      </c>
      <c r="F217" s="130">
        <v>1.8967950768845401</v>
      </c>
      <c r="G217" s="130">
        <f t="shared" si="7"/>
        <v>0.64016566028094768</v>
      </c>
    </row>
    <row r="218" spans="1:7" x14ac:dyDescent="0.2">
      <c r="A218" t="s">
        <v>435</v>
      </c>
      <c r="B218" s="1">
        <v>4.7658868502065297E-3</v>
      </c>
      <c r="C218" s="130">
        <v>1.1317870089469699</v>
      </c>
      <c r="D218" s="130">
        <f t="shared" si="6"/>
        <v>0.12379780743720022</v>
      </c>
      <c r="E218" s="1">
        <v>2.1346473140368701E-4</v>
      </c>
      <c r="F218" s="130">
        <v>1.1897134142574599</v>
      </c>
      <c r="G218" s="130">
        <f t="shared" si="7"/>
        <v>0.1737124497645573</v>
      </c>
    </row>
    <row r="219" spans="1:7" x14ac:dyDescent="0.2">
      <c r="A219" t="s">
        <v>725</v>
      </c>
      <c r="B219" s="1">
        <v>6.5325813572774203E-3</v>
      </c>
      <c r="C219" s="130">
        <v>1.3383976292022099</v>
      </c>
      <c r="D219" s="130">
        <f t="shared" si="6"/>
        <v>0.29147309932176091</v>
      </c>
      <c r="E219" s="1">
        <v>1.2013697656064301E-5</v>
      </c>
      <c r="F219" s="130">
        <v>2.12321847028295</v>
      </c>
      <c r="G219" s="130">
        <f t="shared" si="7"/>
        <v>0.75293308382461699</v>
      </c>
    </row>
    <row r="220" spans="1:7" x14ac:dyDescent="0.2">
      <c r="A220" t="s">
        <v>718</v>
      </c>
      <c r="B220" s="1">
        <v>2.9237096883656102E-4</v>
      </c>
      <c r="C220" s="130">
        <v>0.76176643477658101</v>
      </c>
      <c r="D220" s="130">
        <f t="shared" si="6"/>
        <v>-0.27211528632236631</v>
      </c>
      <c r="E220" s="1">
        <v>6.2814206348438201E-3</v>
      </c>
      <c r="F220" s="130">
        <v>0.82332943081339505</v>
      </c>
      <c r="G220" s="130">
        <f t="shared" si="7"/>
        <v>-0.1943988779422163</v>
      </c>
    </row>
    <row r="221" spans="1:7" x14ac:dyDescent="0.2">
      <c r="A221" t="s">
        <v>463</v>
      </c>
      <c r="B221" s="1">
        <v>4.2650887659579202E-4</v>
      </c>
      <c r="C221" s="130">
        <v>1.09500699425473</v>
      </c>
      <c r="D221" s="130">
        <f t="shared" si="6"/>
        <v>9.0760750695306522E-2</v>
      </c>
      <c r="E221" s="1">
        <v>4.3741219128588102E-3</v>
      </c>
      <c r="F221" s="130">
        <v>1.08271760335876</v>
      </c>
      <c r="G221" s="130">
        <f t="shared" si="7"/>
        <v>7.9474179961904187E-2</v>
      </c>
    </row>
    <row r="222" spans="1:7" x14ac:dyDescent="0.2">
      <c r="A222" t="s">
        <v>73</v>
      </c>
      <c r="B222" s="1">
        <v>3.2356305016296399E-3</v>
      </c>
      <c r="C222" s="130">
        <v>1.12039066615122</v>
      </c>
      <c r="D222" s="130">
        <f t="shared" si="6"/>
        <v>0.11367743355085358</v>
      </c>
      <c r="E222" s="1">
        <v>3.78232977355324E-4</v>
      </c>
      <c r="F222" s="130">
        <v>1.1811492813987401</v>
      </c>
      <c r="G222" s="130">
        <f t="shared" si="7"/>
        <v>0.16648793176625079</v>
      </c>
    </row>
    <row r="223" spans="1:7" x14ac:dyDescent="0.2">
      <c r="A223" t="s">
        <v>525</v>
      </c>
      <c r="B223" s="1">
        <v>3.9271470864655801E-3</v>
      </c>
      <c r="C223" s="130">
        <v>1.0930335784637999</v>
      </c>
      <c r="D223" s="130">
        <f t="shared" si="6"/>
        <v>8.8956930098355896E-2</v>
      </c>
      <c r="E223" s="1">
        <v>3.6000403938538501E-4</v>
      </c>
      <c r="F223" s="130">
        <v>1.1404066212025901</v>
      </c>
      <c r="G223" s="130">
        <f t="shared" si="7"/>
        <v>0.13138488407476701</v>
      </c>
    </row>
    <row r="224" spans="1:7" x14ac:dyDescent="0.2">
      <c r="A224" t="s">
        <v>253</v>
      </c>
      <c r="B224" s="1">
        <v>4.0815419461804697E-4</v>
      </c>
      <c r="C224" s="130">
        <v>2.05450554149136</v>
      </c>
      <c r="D224" s="130">
        <f t="shared" si="6"/>
        <v>0.72003520658342357</v>
      </c>
      <c r="E224" s="1">
        <v>3.4700858066415998E-3</v>
      </c>
      <c r="F224" s="130">
        <v>1.85591974834364</v>
      </c>
      <c r="G224" s="130">
        <f t="shared" si="7"/>
        <v>0.61838039439018755</v>
      </c>
    </row>
    <row r="225" spans="1:7" x14ac:dyDescent="0.2">
      <c r="A225" t="s">
        <v>721</v>
      </c>
      <c r="B225" s="1">
        <v>2.82971616661173E-4</v>
      </c>
      <c r="C225" s="130">
        <v>1.17696776086521</v>
      </c>
      <c r="D225" s="130">
        <f t="shared" si="6"/>
        <v>0.16294143696435198</v>
      </c>
      <c r="E225" s="1">
        <v>8.6642873938815295E-3</v>
      </c>
      <c r="F225" s="130">
        <v>1.1469965372965301</v>
      </c>
      <c r="G225" s="130">
        <f t="shared" si="7"/>
        <v>0.13714681922073255</v>
      </c>
    </row>
    <row r="226" spans="1:7" x14ac:dyDescent="0.2">
      <c r="A226" t="s">
        <v>402</v>
      </c>
      <c r="B226" s="1">
        <v>2.8354359491258099E-3</v>
      </c>
      <c r="C226" s="130">
        <v>1.2771350963869399</v>
      </c>
      <c r="D226" s="130">
        <f t="shared" si="6"/>
        <v>0.24461936345712521</v>
      </c>
      <c r="E226" s="1">
        <v>5.7789680653630004E-4</v>
      </c>
      <c r="F226" s="130">
        <v>1.4332651335208699</v>
      </c>
      <c r="G226" s="130">
        <f t="shared" si="7"/>
        <v>0.3599551516348734</v>
      </c>
    </row>
    <row r="227" spans="1:7" x14ac:dyDescent="0.2">
      <c r="A227" t="s">
        <v>364</v>
      </c>
      <c r="B227" s="1">
        <v>1.2328188646218701E-4</v>
      </c>
      <c r="C227" s="130">
        <v>1.26739333327311</v>
      </c>
      <c r="D227" s="130">
        <f t="shared" si="6"/>
        <v>0.23696229773336122</v>
      </c>
      <c r="E227" s="1">
        <v>2.2502676541228402E-2</v>
      </c>
      <c r="F227" s="130">
        <v>1.2306894431081801</v>
      </c>
      <c r="G227" s="130">
        <f t="shared" si="7"/>
        <v>0.20757453520224925</v>
      </c>
    </row>
    <row r="228" spans="1:7" x14ac:dyDescent="0.2">
      <c r="A228" t="s">
        <v>404</v>
      </c>
      <c r="B228" s="1">
        <v>2.75746348797961E-4</v>
      </c>
      <c r="C228" s="130">
        <v>1.16842005041879</v>
      </c>
      <c r="D228" s="130">
        <f t="shared" si="6"/>
        <v>0.15565245196174124</v>
      </c>
      <c r="E228" s="1">
        <v>8.9078561138941394E-3</v>
      </c>
      <c r="F228" s="130">
        <v>1.12962148781967</v>
      </c>
      <c r="G228" s="130">
        <f t="shared" si="7"/>
        <v>0.12188261007916398</v>
      </c>
    </row>
    <row r="229" spans="1:7" x14ac:dyDescent="0.2">
      <c r="A229" t="s">
        <v>266</v>
      </c>
      <c r="B229" s="1">
        <v>1.2023054199986399E-3</v>
      </c>
      <c r="C229" s="130">
        <v>1.42140731410593</v>
      </c>
      <c r="D229" s="130">
        <f t="shared" si="6"/>
        <v>0.35164744710301171</v>
      </c>
      <c r="E229" s="1">
        <v>2.5717822370600798E-3</v>
      </c>
      <c r="F229" s="130">
        <v>1.3616474392487199</v>
      </c>
      <c r="G229" s="130">
        <f t="shared" si="7"/>
        <v>0.3086953190413852</v>
      </c>
    </row>
    <row r="230" spans="1:7" x14ac:dyDescent="0.2">
      <c r="A230" t="s">
        <v>241</v>
      </c>
      <c r="B230" s="1">
        <v>3.1641651893750899E-2</v>
      </c>
      <c r="C230" s="130">
        <v>1.56137403826286</v>
      </c>
      <c r="D230" s="130">
        <f t="shared" si="6"/>
        <v>0.44556622734848922</v>
      </c>
      <c r="E230" s="1">
        <v>2.72336645102752E-5</v>
      </c>
      <c r="F230" s="130">
        <v>2.5279294795142202</v>
      </c>
      <c r="G230" s="130">
        <f t="shared" si="7"/>
        <v>0.92740058013373705</v>
      </c>
    </row>
    <row r="231" spans="1:7" x14ac:dyDescent="0.2">
      <c r="A231" t="s">
        <v>228</v>
      </c>
      <c r="B231" s="1">
        <v>5.2293726375702699E-5</v>
      </c>
      <c r="C231" s="130">
        <v>2.2421266593550002</v>
      </c>
      <c r="D231" s="130">
        <f t="shared" si="6"/>
        <v>0.80742481696816337</v>
      </c>
      <c r="E231" s="1">
        <v>2.1343745905428899E-2</v>
      </c>
      <c r="F231" s="130">
        <v>1.54844346604328</v>
      </c>
      <c r="G231" s="130">
        <f t="shared" si="7"/>
        <v>0.43725021091304483</v>
      </c>
    </row>
    <row r="232" spans="1:7" x14ac:dyDescent="0.2">
      <c r="A232" t="s">
        <v>519</v>
      </c>
      <c r="B232" s="1">
        <v>1.41800846278181E-2</v>
      </c>
      <c r="C232" s="130">
        <v>1.0696349343849201</v>
      </c>
      <c r="D232" s="130">
        <f t="shared" si="6"/>
        <v>6.7317407439883584E-2</v>
      </c>
      <c r="E232" s="1">
        <v>9.8342547642410005E-5</v>
      </c>
      <c r="F232" s="130">
        <v>1.1331218136743799</v>
      </c>
      <c r="G232" s="130">
        <f t="shared" si="7"/>
        <v>0.12497649054233419</v>
      </c>
    </row>
    <row r="233" spans="1:7" x14ac:dyDescent="0.2">
      <c r="A233" t="s">
        <v>357</v>
      </c>
      <c r="B233" s="1">
        <v>5.7835160841355701E-4</v>
      </c>
      <c r="C233" s="130">
        <v>1.28473968126564</v>
      </c>
      <c r="D233" s="130">
        <f t="shared" si="6"/>
        <v>0.25055611515188803</v>
      </c>
      <c r="E233" s="1">
        <v>7.8550529227184099E-3</v>
      </c>
      <c r="F233" s="130">
        <v>1.3000494569843799</v>
      </c>
      <c r="G233" s="130">
        <f t="shared" si="7"/>
        <v>0.26240230757798111</v>
      </c>
    </row>
    <row r="234" spans="1:7" x14ac:dyDescent="0.2">
      <c r="A234" t="s">
        <v>507</v>
      </c>
      <c r="B234" s="1">
        <v>3.4939377067646901E-5</v>
      </c>
      <c r="C234" s="130">
        <v>1.2032750577333899</v>
      </c>
      <c r="D234" s="130">
        <f t="shared" si="6"/>
        <v>0.1850470540275761</v>
      </c>
      <c r="E234" s="1">
        <v>4.2379213461981501E-2</v>
      </c>
      <c r="F234" s="130">
        <v>1.09008820518483</v>
      </c>
      <c r="G234" s="130">
        <f t="shared" si="7"/>
        <v>8.6258615154946108E-2</v>
      </c>
    </row>
    <row r="235" spans="1:7" x14ac:dyDescent="0.2">
      <c r="A235" t="s">
        <v>441</v>
      </c>
      <c r="B235" s="1">
        <v>6.6940662069740397E-3</v>
      </c>
      <c r="C235" s="130">
        <v>1.07973095546034</v>
      </c>
      <c r="D235" s="130">
        <f t="shared" si="6"/>
        <v>7.6711894787254195E-2</v>
      </c>
      <c r="E235" s="1">
        <v>9.4391859938462198E-4</v>
      </c>
      <c r="F235" s="130">
        <v>1.10209378731846</v>
      </c>
      <c r="G235" s="130">
        <f t="shared" si="7"/>
        <v>9.7211813568956029E-2</v>
      </c>
    </row>
    <row r="236" spans="1:7" x14ac:dyDescent="0.2">
      <c r="A236" t="s">
        <v>270</v>
      </c>
      <c r="B236" s="1">
        <v>1.65730299962822E-4</v>
      </c>
      <c r="C236" s="130">
        <v>1.7799623684968999</v>
      </c>
      <c r="D236" s="130">
        <f t="shared" si="6"/>
        <v>0.57659222278663702</v>
      </c>
      <c r="E236" s="1">
        <v>2.7340462210055799E-2</v>
      </c>
      <c r="F236" s="130">
        <v>1.43169251559971</v>
      </c>
      <c r="G236" s="130">
        <f t="shared" si="7"/>
        <v>0.35885732173879109</v>
      </c>
    </row>
    <row r="237" spans="1:7" x14ac:dyDescent="0.2">
      <c r="A237" t="s">
        <v>697</v>
      </c>
      <c r="B237" s="1">
        <v>2.9800234862167501E-3</v>
      </c>
      <c r="C237" s="130">
        <v>0.33652886072785598</v>
      </c>
      <c r="D237" s="130">
        <f t="shared" si="6"/>
        <v>-1.0890713661818359</v>
      </c>
      <c r="E237" s="1">
        <v>3.56508108256717E-3</v>
      </c>
      <c r="F237" s="130">
        <v>0.43206514265957902</v>
      </c>
      <c r="G237" s="130">
        <f t="shared" si="7"/>
        <v>-0.83917890891270763</v>
      </c>
    </row>
    <row r="238" spans="1:7" x14ac:dyDescent="0.2">
      <c r="A238" t="s">
        <v>255</v>
      </c>
      <c r="B238" s="1">
        <v>7.3603007903662501E-3</v>
      </c>
      <c r="C238" s="130">
        <v>1.70423728811258</v>
      </c>
      <c r="D238" s="130">
        <f t="shared" si="6"/>
        <v>0.53311767229943807</v>
      </c>
      <c r="E238" s="1">
        <v>5.5818581521111497E-4</v>
      </c>
      <c r="F238" s="130">
        <v>2.2661478956115602</v>
      </c>
      <c r="G238" s="130">
        <f t="shared" si="7"/>
        <v>0.8180814277361762</v>
      </c>
    </row>
    <row r="239" spans="1:7" x14ac:dyDescent="0.2">
      <c r="A239" t="s">
        <v>386</v>
      </c>
      <c r="B239" s="1">
        <v>6.5516311007103997E-3</v>
      </c>
      <c r="C239" s="130">
        <v>1.12945390909916</v>
      </c>
      <c r="D239" s="130">
        <f t="shared" si="6"/>
        <v>0.12173424962953407</v>
      </c>
      <c r="E239" s="1">
        <v>1.0916172086124401E-3</v>
      </c>
      <c r="F239" s="130">
        <v>1.1702555881649499</v>
      </c>
      <c r="G239" s="130">
        <f t="shared" si="7"/>
        <v>0.15722217637566108</v>
      </c>
    </row>
    <row r="240" spans="1:7" x14ac:dyDescent="0.2">
      <c r="A240" t="s">
        <v>347</v>
      </c>
      <c r="B240" s="1">
        <v>9.9510735771057997E-4</v>
      </c>
      <c r="C240" s="130">
        <v>1.2172707281017301</v>
      </c>
      <c r="D240" s="130">
        <f t="shared" si="6"/>
        <v>0.1966112445672179</v>
      </c>
      <c r="E240" s="1">
        <v>5.85235811463416E-3</v>
      </c>
      <c r="F240" s="130">
        <v>1.3316802895217701</v>
      </c>
      <c r="G240" s="130">
        <f t="shared" si="7"/>
        <v>0.28644152042654142</v>
      </c>
    </row>
    <row r="241" spans="1:7" x14ac:dyDescent="0.2">
      <c r="A241" t="s">
        <v>423</v>
      </c>
      <c r="B241" s="1">
        <v>1.9478562739446901E-2</v>
      </c>
      <c r="C241" s="130">
        <v>1.2486620711305301</v>
      </c>
      <c r="D241" s="130">
        <f t="shared" si="6"/>
        <v>0.22207263499239369</v>
      </c>
      <c r="E241" s="1">
        <v>2.8495355889626098E-4</v>
      </c>
      <c r="F241" s="130">
        <v>1.4195952588274201</v>
      </c>
      <c r="G241" s="130">
        <f t="shared" si="7"/>
        <v>0.35037180198991047</v>
      </c>
    </row>
    <row r="242" spans="1:7" x14ac:dyDescent="0.2">
      <c r="A242" t="s">
        <v>724</v>
      </c>
      <c r="B242" s="1">
        <v>1.86204913853797E-2</v>
      </c>
      <c r="C242" s="130">
        <v>1.0757497253053001</v>
      </c>
      <c r="D242" s="130">
        <f t="shared" si="6"/>
        <v>7.3017837384738396E-2</v>
      </c>
      <c r="E242" s="1">
        <v>2.3535894697528E-4</v>
      </c>
      <c r="F242" s="130">
        <v>1.1397209523491101</v>
      </c>
      <c r="G242" s="130">
        <f t="shared" si="7"/>
        <v>0.13078345380209136</v>
      </c>
    </row>
    <row r="243" spans="1:7" x14ac:dyDescent="0.2">
      <c r="A243" t="s">
        <v>729</v>
      </c>
      <c r="B243" s="1">
        <v>2.2932830210946399E-4</v>
      </c>
      <c r="C243" s="130">
        <v>1.12691352225695</v>
      </c>
      <c r="D243" s="130">
        <f t="shared" si="6"/>
        <v>0.11948249942227568</v>
      </c>
      <c r="E243" s="1">
        <v>2.9987497010797198E-2</v>
      </c>
      <c r="F243" s="130">
        <v>1.0836957043475</v>
      </c>
      <c r="G243" s="130">
        <f t="shared" si="7"/>
        <v>8.0377148062883527E-2</v>
      </c>
    </row>
    <row r="244" spans="1:7" x14ac:dyDescent="0.2">
      <c r="A244" t="s">
        <v>199</v>
      </c>
      <c r="B244" s="1">
        <v>4.1909873635760902E-4</v>
      </c>
      <c r="C244" s="130">
        <v>1.91223456433474</v>
      </c>
      <c r="D244" s="130">
        <f t="shared" si="6"/>
        <v>0.64827248719601382</v>
      </c>
      <c r="E244" s="1">
        <v>1.8437551446495701E-2</v>
      </c>
      <c r="F244" s="130">
        <v>1.62614784532636</v>
      </c>
      <c r="G244" s="130">
        <f t="shared" si="7"/>
        <v>0.48621393277708946</v>
      </c>
    </row>
    <row r="245" spans="1:7" x14ac:dyDescent="0.2">
      <c r="A245" t="s">
        <v>352</v>
      </c>
      <c r="B245" s="1">
        <v>2.2159054716463101E-4</v>
      </c>
      <c r="C245" s="130">
        <v>1.47820578766011</v>
      </c>
      <c r="D245" s="130">
        <f t="shared" si="6"/>
        <v>0.3908290467040435</v>
      </c>
      <c r="E245" s="1">
        <v>4.6037764940613998E-2</v>
      </c>
      <c r="F245" s="130">
        <v>1.37164379588873</v>
      </c>
      <c r="G245" s="130">
        <f t="shared" si="7"/>
        <v>0.31600987160774541</v>
      </c>
    </row>
    <row r="246" spans="1:7" x14ac:dyDescent="0.2">
      <c r="A246" t="s">
        <v>371</v>
      </c>
      <c r="B246" s="1">
        <v>9.8941610730102301E-4</v>
      </c>
      <c r="C246" s="130">
        <v>1.2349314883051401</v>
      </c>
      <c r="D246" s="130">
        <f t="shared" si="6"/>
        <v>0.21101549348457593</v>
      </c>
      <c r="E246" s="1">
        <v>8.7637175649007797E-3</v>
      </c>
      <c r="F246" s="130">
        <v>1.2681662234124</v>
      </c>
      <c r="G246" s="130">
        <f t="shared" si="7"/>
        <v>0.2375719384426003</v>
      </c>
    </row>
    <row r="247" spans="1:7" x14ac:dyDescent="0.2">
      <c r="A247" t="s">
        <v>346</v>
      </c>
      <c r="B247" s="1">
        <v>1.8020981408688201E-3</v>
      </c>
      <c r="C247" s="130">
        <v>1.423988244372</v>
      </c>
      <c r="D247" s="130">
        <f t="shared" si="6"/>
        <v>0.3534615575989668</v>
      </c>
      <c r="E247" s="1">
        <v>6.16792779992265E-3</v>
      </c>
      <c r="F247" s="130">
        <v>1.32637571495776</v>
      </c>
      <c r="G247" s="130">
        <f t="shared" si="7"/>
        <v>0.28245019624286211</v>
      </c>
    </row>
    <row r="248" spans="1:7" x14ac:dyDescent="0.2">
      <c r="A248" t="s">
        <v>620</v>
      </c>
      <c r="B248" s="1">
        <v>6.5571260459317503E-4</v>
      </c>
      <c r="C248" s="130">
        <v>0.79198344152660105</v>
      </c>
      <c r="D248" s="130">
        <f t="shared" si="6"/>
        <v>-0.23321479454965149</v>
      </c>
      <c r="E248" s="1">
        <v>3.2334649315433797E-2</v>
      </c>
      <c r="F248" s="130">
        <v>0.82741119010319297</v>
      </c>
      <c r="G248" s="130">
        <f t="shared" si="7"/>
        <v>-0.18945350062859453</v>
      </c>
    </row>
    <row r="249" spans="1:7" x14ac:dyDescent="0.2">
      <c r="A249" t="s">
        <v>280</v>
      </c>
      <c r="B249" s="1">
        <v>1.0411723044494101E-2</v>
      </c>
      <c r="C249" s="130">
        <v>1.3620890941112</v>
      </c>
      <c r="D249" s="130">
        <f t="shared" si="6"/>
        <v>0.30901961976646752</v>
      </c>
      <c r="E249" s="1">
        <v>2.0470768760248699E-3</v>
      </c>
      <c r="F249" s="130">
        <v>1.4151424747350401</v>
      </c>
      <c r="G249" s="130">
        <f t="shared" si="7"/>
        <v>0.34723021488510364</v>
      </c>
    </row>
    <row r="250" spans="1:7" x14ac:dyDescent="0.2">
      <c r="A250" t="s">
        <v>211</v>
      </c>
      <c r="B250" s="1">
        <v>1.64375641613434E-3</v>
      </c>
      <c r="C250" s="130">
        <v>1.6711182519299399</v>
      </c>
      <c r="D250" s="130">
        <f t="shared" si="6"/>
        <v>0.51349301427271832</v>
      </c>
      <c r="E250" s="1">
        <v>1.0972693882250599E-2</v>
      </c>
      <c r="F250" s="130">
        <v>1.6238733686962901</v>
      </c>
      <c r="G250" s="130">
        <f t="shared" si="7"/>
        <v>0.48481426375857439</v>
      </c>
    </row>
    <row r="251" spans="1:7" x14ac:dyDescent="0.2">
      <c r="A251" t="s">
        <v>573</v>
      </c>
      <c r="B251" s="1">
        <v>2.4783843714126898E-3</v>
      </c>
      <c r="C251" s="130">
        <v>0.85822467124970703</v>
      </c>
      <c r="D251" s="130">
        <f t="shared" si="6"/>
        <v>-0.15288935916871951</v>
      </c>
      <c r="E251" s="1">
        <v>1.0730566555415599E-2</v>
      </c>
      <c r="F251" s="130">
        <v>0.86564497535669405</v>
      </c>
      <c r="G251" s="130">
        <f t="shared" si="7"/>
        <v>-0.14428041364834601</v>
      </c>
    </row>
    <row r="252" spans="1:7" x14ac:dyDescent="0.2">
      <c r="A252" t="s">
        <v>680</v>
      </c>
      <c r="B252" s="1">
        <v>2.8117339444269501E-2</v>
      </c>
      <c r="C252" s="130">
        <v>0.56945484926971501</v>
      </c>
      <c r="D252" s="130">
        <f t="shared" si="6"/>
        <v>-0.56307578059039642</v>
      </c>
      <c r="E252" s="1">
        <v>1.20577136615619E-3</v>
      </c>
      <c r="F252" s="130">
        <v>0.531159172500142</v>
      </c>
      <c r="G252" s="130">
        <f t="shared" si="7"/>
        <v>-0.63269354277194378</v>
      </c>
    </row>
    <row r="253" spans="1:7" x14ac:dyDescent="0.2">
      <c r="A253" t="s">
        <v>297</v>
      </c>
      <c r="B253" s="1">
        <v>8.7259416169562702E-4</v>
      </c>
      <c r="C253" s="130">
        <v>1.3021342414316299</v>
      </c>
      <c r="D253" s="130">
        <f t="shared" si="6"/>
        <v>0.26400464248967248</v>
      </c>
      <c r="E253" s="1">
        <v>2.19185746315744E-2</v>
      </c>
      <c r="F253" s="130">
        <v>1.1991461541178401</v>
      </c>
      <c r="G253" s="130">
        <f t="shared" si="7"/>
        <v>0.18160976529534645</v>
      </c>
    </row>
    <row r="254" spans="1:7" x14ac:dyDescent="0.2">
      <c r="A254" t="s">
        <v>728</v>
      </c>
      <c r="B254" s="1">
        <v>2.50612536529729E-2</v>
      </c>
      <c r="C254" s="130">
        <v>1.2214022457759199</v>
      </c>
      <c r="D254" s="130">
        <f t="shared" si="6"/>
        <v>0.19999958049516922</v>
      </c>
      <c r="E254" s="1">
        <v>4.7216478574831701E-4</v>
      </c>
      <c r="F254" s="130">
        <v>1.4858020471101301</v>
      </c>
      <c r="G254" s="130">
        <f t="shared" si="7"/>
        <v>0.39595472551771971</v>
      </c>
    </row>
    <row r="255" spans="1:7" x14ac:dyDescent="0.2">
      <c r="A255" t="s">
        <v>403</v>
      </c>
      <c r="B255" s="1">
        <v>1.95298003500986E-3</v>
      </c>
      <c r="C255" s="130">
        <v>1.1504248447101</v>
      </c>
      <c r="D255" s="130">
        <f t="shared" si="6"/>
        <v>0.14013130433532617</v>
      </c>
      <c r="E255" s="1">
        <v>1.8497751181662199E-2</v>
      </c>
      <c r="F255" s="130">
        <v>1.1479412244853999</v>
      </c>
      <c r="G255" s="130">
        <f t="shared" si="7"/>
        <v>0.13797009840325342</v>
      </c>
    </row>
    <row r="256" spans="1:7" x14ac:dyDescent="0.2">
      <c r="A256" t="s">
        <v>638</v>
      </c>
      <c r="B256" s="1">
        <v>1.5799063226373401E-2</v>
      </c>
      <c r="C256" s="130">
        <v>0.74647147364449495</v>
      </c>
      <c r="D256" s="130">
        <f t="shared" si="6"/>
        <v>-0.29239787620324625</v>
      </c>
      <c r="E256" s="1">
        <v>2.7388074696907401E-3</v>
      </c>
      <c r="F256" s="130">
        <v>0.71185365234113396</v>
      </c>
      <c r="G256" s="130">
        <f t="shared" si="7"/>
        <v>-0.33988293316201934</v>
      </c>
    </row>
    <row r="257" spans="1:7" x14ac:dyDescent="0.2">
      <c r="A257" t="s">
        <v>712</v>
      </c>
      <c r="B257" s="1">
        <v>5.6516224515427999E-3</v>
      </c>
      <c r="C257" s="130">
        <v>0.79208050994606505</v>
      </c>
      <c r="D257" s="130">
        <f t="shared" si="6"/>
        <v>-0.23309223836182177</v>
      </c>
      <c r="E257" s="1">
        <v>7.2540399358603999E-3</v>
      </c>
      <c r="F257" s="130">
        <v>0.73029872283737796</v>
      </c>
      <c r="G257" s="130">
        <f t="shared" si="7"/>
        <v>-0.31430161917674776</v>
      </c>
    </row>
    <row r="258" spans="1:7" x14ac:dyDescent="0.2">
      <c r="A258" t="s">
        <v>292</v>
      </c>
      <c r="B258" s="1">
        <v>4.7103177128563403E-3</v>
      </c>
      <c r="C258" s="130">
        <v>1.6167333355515201</v>
      </c>
      <c r="D258" s="130">
        <f t="shared" ref="D258:D286" si="8">LN(C258)</f>
        <v>0.4804076539164755</v>
      </c>
      <c r="E258" s="1">
        <v>9.3067944397702395E-3</v>
      </c>
      <c r="F258" s="130">
        <v>1.65405448513234</v>
      </c>
      <c r="G258" s="130">
        <f t="shared" ref="G258:G286" si="9">LN(F258)</f>
        <v>0.50322953749324717</v>
      </c>
    </row>
    <row r="259" spans="1:7" x14ac:dyDescent="0.2">
      <c r="A259" t="s">
        <v>489</v>
      </c>
      <c r="B259" s="1">
        <v>4.3810262718175598E-2</v>
      </c>
      <c r="C259" s="130">
        <v>1.05128264068164</v>
      </c>
      <c r="D259" s="130">
        <f t="shared" si="8"/>
        <v>5.0010981222893491E-2</v>
      </c>
      <c r="E259" s="1">
        <v>4.5225785199880502E-4</v>
      </c>
      <c r="F259" s="130">
        <v>1.0993172738639101</v>
      </c>
      <c r="G259" s="130">
        <f t="shared" si="9"/>
        <v>9.4689326991378373E-2</v>
      </c>
    </row>
    <row r="260" spans="1:7" x14ac:dyDescent="0.2">
      <c r="A260" t="s">
        <v>465</v>
      </c>
      <c r="B260" s="1">
        <v>3.8262437902277097E-2</v>
      </c>
      <c r="C260" s="130">
        <v>1.1528801432793401</v>
      </c>
      <c r="D260" s="130">
        <f t="shared" si="8"/>
        <v>0.14226328382745279</v>
      </c>
      <c r="E260" s="1">
        <v>1.02968355666759E-3</v>
      </c>
      <c r="F260" s="130">
        <v>1.2258013885529899</v>
      </c>
      <c r="G260" s="130">
        <f t="shared" si="9"/>
        <v>0.20359482484172753</v>
      </c>
    </row>
    <row r="261" spans="1:7" x14ac:dyDescent="0.2">
      <c r="A261" t="s">
        <v>358</v>
      </c>
      <c r="B261" s="1">
        <v>1.3070511537694901E-2</v>
      </c>
      <c r="C261" s="130">
        <v>1.13570682734077</v>
      </c>
      <c r="D261" s="130">
        <f t="shared" si="8"/>
        <v>0.12725521246802901</v>
      </c>
      <c r="E261" s="1">
        <v>1.1779208584338E-3</v>
      </c>
      <c r="F261" s="130">
        <v>1.3377798979806601</v>
      </c>
      <c r="G261" s="130">
        <f t="shared" si="9"/>
        <v>0.29101144741246388</v>
      </c>
    </row>
    <row r="262" spans="1:7" x14ac:dyDescent="0.2">
      <c r="A262" t="s">
        <v>717</v>
      </c>
      <c r="B262" s="1">
        <v>3.8706887915277897E-2</v>
      </c>
      <c r="C262" s="130">
        <v>0.91753851492608096</v>
      </c>
      <c r="D262" s="130">
        <f t="shared" si="8"/>
        <v>-8.6060721813399216E-2</v>
      </c>
      <c r="E262" s="1">
        <v>1.67536274391065E-3</v>
      </c>
      <c r="F262" s="130">
        <v>0.88523519538449502</v>
      </c>
      <c r="G262" s="130">
        <f t="shared" si="9"/>
        <v>-0.12190191178487118</v>
      </c>
    </row>
    <row r="263" spans="1:7" x14ac:dyDescent="0.2">
      <c r="A263" t="s">
        <v>422</v>
      </c>
      <c r="B263" s="1">
        <v>1.8852486639670402E-2</v>
      </c>
      <c r="C263" s="130">
        <v>1.0718277926505499</v>
      </c>
      <c r="D263" s="130">
        <f t="shared" si="8"/>
        <v>6.9365408560244757E-2</v>
      </c>
      <c r="E263" s="1">
        <v>3.3032077568610498E-3</v>
      </c>
      <c r="F263" s="130">
        <v>1.1037598336343999</v>
      </c>
      <c r="G263" s="130">
        <f t="shared" si="9"/>
        <v>9.8722382191384725E-2</v>
      </c>
    </row>
    <row r="264" spans="1:7" x14ac:dyDescent="0.2">
      <c r="A264" t="s">
        <v>452</v>
      </c>
      <c r="B264" s="1">
        <v>1.6153720691428199E-2</v>
      </c>
      <c r="C264" s="130">
        <v>1.06222613121594</v>
      </c>
      <c r="D264" s="130">
        <f t="shared" si="8"/>
        <v>6.0366829735325575E-2</v>
      </c>
      <c r="E264" s="1">
        <v>5.5846766196178199E-3</v>
      </c>
      <c r="F264" s="130">
        <v>1.07752111797266</v>
      </c>
      <c r="G264" s="130">
        <f t="shared" si="9"/>
        <v>7.466314185025924E-2</v>
      </c>
    </row>
    <row r="265" spans="1:7" x14ac:dyDescent="0.2">
      <c r="A265" t="s">
        <v>726</v>
      </c>
      <c r="B265" s="1">
        <v>1.4407028709695501E-2</v>
      </c>
      <c r="C265" s="130">
        <v>1.32679390285665</v>
      </c>
      <c r="D265" s="130">
        <f t="shared" si="8"/>
        <v>0.28276543270535226</v>
      </c>
      <c r="E265" s="1">
        <v>1.5381044222372599E-3</v>
      </c>
      <c r="F265" s="130">
        <v>1.9301699832989501</v>
      </c>
      <c r="G265" s="130">
        <f t="shared" si="9"/>
        <v>0.65760807328664594</v>
      </c>
    </row>
    <row r="266" spans="1:7" x14ac:dyDescent="0.2">
      <c r="A266" t="s">
        <v>274</v>
      </c>
      <c r="B266" s="1">
        <v>3.31186099094514E-3</v>
      </c>
      <c r="C266" s="130">
        <v>1.2251059163417799</v>
      </c>
      <c r="D266" s="130">
        <f t="shared" si="8"/>
        <v>0.2030273025788597</v>
      </c>
      <c r="E266" s="1">
        <v>3.5944691454244199E-2</v>
      </c>
      <c r="F266" s="130">
        <v>1.19971724505416</v>
      </c>
      <c r="G266" s="130">
        <f t="shared" si="9"/>
        <v>0.18208589990751828</v>
      </c>
    </row>
    <row r="267" spans="1:7" x14ac:dyDescent="0.2">
      <c r="A267" t="s">
        <v>296</v>
      </c>
      <c r="B267" s="1">
        <v>3.1426833356439199E-2</v>
      </c>
      <c r="C267" s="130">
        <v>1.3054726514755099</v>
      </c>
      <c r="D267" s="130">
        <f t="shared" si="8"/>
        <v>0.26656516024019317</v>
      </c>
      <c r="E267" s="1">
        <v>3.75742138827576E-3</v>
      </c>
      <c r="F267" s="130">
        <v>1.4420489387195701</v>
      </c>
      <c r="G267" s="130">
        <f t="shared" si="9"/>
        <v>0.36606497637256707</v>
      </c>
    </row>
    <row r="268" spans="1:7" x14ac:dyDescent="0.2">
      <c r="A268" t="s">
        <v>713</v>
      </c>
      <c r="B268" s="1">
        <v>2.9735587447856902E-2</v>
      </c>
      <c r="C268" s="130">
        <v>0.70279718276038305</v>
      </c>
      <c r="D268" s="130">
        <f t="shared" si="8"/>
        <v>-0.35268693127087897</v>
      </c>
      <c r="E268" s="1">
        <v>9.7088264861362496E-3</v>
      </c>
      <c r="F268" s="130">
        <v>0.68073066060237597</v>
      </c>
      <c r="G268" s="130">
        <f t="shared" si="9"/>
        <v>-0.38458855678902504</v>
      </c>
    </row>
    <row r="269" spans="1:7" x14ac:dyDescent="0.2">
      <c r="A269" t="s">
        <v>708</v>
      </c>
      <c r="B269" s="1">
        <v>5.20578298862414E-3</v>
      </c>
      <c r="C269" s="130">
        <v>0.89001682780620905</v>
      </c>
      <c r="D269" s="130">
        <f t="shared" si="8"/>
        <v>-0.11651490878727294</v>
      </c>
      <c r="E269" s="1">
        <v>4.1551068624662901E-2</v>
      </c>
      <c r="F269" s="130">
        <v>0.92197634870268397</v>
      </c>
      <c r="G269" s="130">
        <f t="shared" si="9"/>
        <v>-8.1235707920852038E-2</v>
      </c>
    </row>
    <row r="270" spans="1:7" x14ac:dyDescent="0.2">
      <c r="A270" t="s">
        <v>727</v>
      </c>
      <c r="B270" s="1">
        <v>1.4607617043646199E-2</v>
      </c>
      <c r="C270" s="130">
        <v>1.1916332161052201</v>
      </c>
      <c r="D270" s="130">
        <f t="shared" si="8"/>
        <v>0.17532481668266631</v>
      </c>
      <c r="E270" s="1">
        <v>1.95280885519451E-2</v>
      </c>
      <c r="F270" s="130">
        <v>1.20222934575024</v>
      </c>
      <c r="G270" s="130">
        <f t="shared" si="9"/>
        <v>0.18417762136513086</v>
      </c>
    </row>
    <row r="271" spans="1:7" x14ac:dyDescent="0.2">
      <c r="A271" t="s">
        <v>295</v>
      </c>
      <c r="B271" s="1">
        <v>5.9948053073300899E-3</v>
      </c>
      <c r="C271" s="130">
        <v>1.35060087547365</v>
      </c>
      <c r="D271" s="130">
        <f t="shared" si="8"/>
        <v>0.30054958636930074</v>
      </c>
      <c r="E271" s="1">
        <v>4.5634401251576397E-2</v>
      </c>
      <c r="F271" s="130">
        <v>1.24437048065386</v>
      </c>
      <c r="G271" s="130">
        <f t="shared" si="9"/>
        <v>0.21862976400962617</v>
      </c>
    </row>
    <row r="272" spans="1:7" x14ac:dyDescent="0.2">
      <c r="A272" t="s">
        <v>483</v>
      </c>
      <c r="B272" s="1">
        <v>2.0786673014891399E-2</v>
      </c>
      <c r="C272" s="130">
        <v>1.2636098138334699</v>
      </c>
      <c r="D272" s="130">
        <f t="shared" si="8"/>
        <v>0.23397255648216553</v>
      </c>
      <c r="E272" s="1">
        <v>1.8099139319313999E-2</v>
      </c>
      <c r="F272" s="130">
        <v>1.2398023167913299</v>
      </c>
      <c r="G272" s="130">
        <f t="shared" si="9"/>
        <v>0.21495194496544098</v>
      </c>
    </row>
    <row r="273" spans="1:7" x14ac:dyDescent="0.2">
      <c r="A273" t="s">
        <v>27</v>
      </c>
      <c r="B273" s="1">
        <v>9.2765325744403396E-3</v>
      </c>
      <c r="C273" s="130">
        <v>1.9118161392994799</v>
      </c>
      <c r="D273" s="130">
        <f t="shared" si="8"/>
        <v>0.64805364855115355</v>
      </c>
      <c r="E273" s="1">
        <v>3.02891725969682E-2</v>
      </c>
      <c r="F273" s="130">
        <v>1.7453852774674601</v>
      </c>
      <c r="G273" s="130">
        <f t="shared" si="9"/>
        <v>0.55697532066363575</v>
      </c>
    </row>
    <row r="274" spans="1:7" x14ac:dyDescent="0.2">
      <c r="A274" t="s">
        <v>678</v>
      </c>
      <c r="B274" s="1">
        <v>3.8446540284858201E-2</v>
      </c>
      <c r="C274" s="130">
        <v>0.605085651512411</v>
      </c>
      <c r="D274" s="130">
        <f t="shared" si="8"/>
        <v>-0.5023852582239845</v>
      </c>
      <c r="E274" s="1">
        <v>1.79702135639217E-2</v>
      </c>
      <c r="F274" s="130">
        <v>0.47534955513188099</v>
      </c>
      <c r="G274" s="130">
        <f t="shared" si="9"/>
        <v>-0.74370484005240467</v>
      </c>
    </row>
    <row r="275" spans="1:7" x14ac:dyDescent="0.2">
      <c r="A275" t="s">
        <v>619</v>
      </c>
      <c r="B275" s="1">
        <v>1.9542410778123898E-2</v>
      </c>
      <c r="C275" s="130">
        <v>0.78339115470851095</v>
      </c>
      <c r="D275" s="130">
        <f t="shared" si="8"/>
        <v>-0.24412314871469651</v>
      </c>
      <c r="E275" s="1">
        <v>2.7893526100216399E-2</v>
      </c>
      <c r="F275" s="130">
        <v>0.79480046631503298</v>
      </c>
      <c r="G275" s="130">
        <f t="shared" si="9"/>
        <v>-0.22966418159725813</v>
      </c>
    </row>
    <row r="276" spans="1:7" x14ac:dyDescent="0.2">
      <c r="A276" t="s">
        <v>632</v>
      </c>
      <c r="B276" s="1">
        <v>2.5867607243111899E-2</v>
      </c>
      <c r="C276" s="130">
        <v>0.83969014703474498</v>
      </c>
      <c r="D276" s="130">
        <f t="shared" si="8"/>
        <v>-0.17472232777268668</v>
      </c>
      <c r="E276" s="1">
        <v>2.12544378646875E-2</v>
      </c>
      <c r="F276" s="130">
        <v>0.80591736852475904</v>
      </c>
      <c r="G276" s="130">
        <f t="shared" si="9"/>
        <v>-0.21577406217183395</v>
      </c>
    </row>
    <row r="277" spans="1:7" x14ac:dyDescent="0.2">
      <c r="A277" t="s">
        <v>491</v>
      </c>
      <c r="B277" s="1">
        <v>3.1814607846331999E-2</v>
      </c>
      <c r="C277" s="130">
        <v>1.0735056657072199</v>
      </c>
      <c r="D277" s="130">
        <f t="shared" si="8"/>
        <v>7.0929616112449759E-2</v>
      </c>
      <c r="E277" s="1">
        <v>1.6800516120786299E-2</v>
      </c>
      <c r="F277" s="130">
        <v>1.08387942773548</v>
      </c>
      <c r="G277" s="130">
        <f t="shared" si="9"/>
        <v>8.0546667804737584E-2</v>
      </c>
    </row>
    <row r="278" spans="1:7" x14ac:dyDescent="0.2">
      <c r="A278" t="s">
        <v>719</v>
      </c>
      <c r="B278" s="1">
        <v>1.9423114590410899E-2</v>
      </c>
      <c r="C278" s="130">
        <v>0.69907472978757002</v>
      </c>
      <c r="D278" s="130">
        <f t="shared" si="8"/>
        <v>-0.35799763289540826</v>
      </c>
      <c r="E278" s="1">
        <v>4.9658732685205598E-2</v>
      </c>
      <c r="F278" s="130">
        <v>0.79072274490560601</v>
      </c>
      <c r="G278" s="130">
        <f t="shared" si="9"/>
        <v>-0.23480788478766668</v>
      </c>
    </row>
    <row r="279" spans="1:7" x14ac:dyDescent="0.2">
      <c r="A279" t="s">
        <v>723</v>
      </c>
      <c r="B279" s="1">
        <v>2.58314610584062E-2</v>
      </c>
      <c r="C279" s="130">
        <v>1.62088753324659</v>
      </c>
      <c r="D279" s="130">
        <f t="shared" si="8"/>
        <v>0.48297385925253739</v>
      </c>
      <c r="E279" s="1">
        <v>4.0632050413842602E-2</v>
      </c>
      <c r="F279" s="130">
        <v>1.50737343275883</v>
      </c>
      <c r="G279" s="130">
        <f t="shared" si="9"/>
        <v>0.41036868772556695</v>
      </c>
    </row>
    <row r="280" spans="1:7" x14ac:dyDescent="0.2">
      <c r="A280" t="s">
        <v>714</v>
      </c>
      <c r="B280" s="1">
        <v>2.11386993770558E-2</v>
      </c>
      <c r="C280" s="130">
        <v>1.1696172632053701</v>
      </c>
      <c r="D280" s="130">
        <f t="shared" si="8"/>
        <v>0.15667656982696246</v>
      </c>
      <c r="E280" s="1">
        <v>3.9014137937569297E-2</v>
      </c>
      <c r="F280" s="130">
        <v>1.31192957369486</v>
      </c>
      <c r="G280" s="130">
        <f t="shared" si="9"/>
        <v>0.27149901049491565</v>
      </c>
    </row>
    <row r="281" spans="1:7" x14ac:dyDescent="0.2">
      <c r="A281" t="s">
        <v>381</v>
      </c>
      <c r="B281" s="1">
        <v>3.7751929109563903E-2</v>
      </c>
      <c r="C281" s="130">
        <v>1.1694196990232999</v>
      </c>
      <c r="D281" s="130">
        <f t="shared" si="8"/>
        <v>0.15650764202827411</v>
      </c>
      <c r="E281" s="1">
        <v>3.8067429364221E-2</v>
      </c>
      <c r="F281" s="130">
        <v>1.1403022232172599</v>
      </c>
      <c r="G281" s="130">
        <f t="shared" si="9"/>
        <v>0.13129333535678095</v>
      </c>
    </row>
    <row r="282" spans="1:7" x14ac:dyDescent="0.2">
      <c r="A282" t="s">
        <v>722</v>
      </c>
      <c r="B282" s="1">
        <v>4.9517513647385901E-2</v>
      </c>
      <c r="C282" s="130">
        <v>1.29143355521669</v>
      </c>
      <c r="D282" s="130">
        <f t="shared" si="8"/>
        <v>0.25575288446929334</v>
      </c>
      <c r="E282" s="1">
        <v>2.90126713330572E-2</v>
      </c>
      <c r="F282" s="130">
        <v>1.27617774609267</v>
      </c>
      <c r="G282" s="130">
        <f t="shared" si="9"/>
        <v>0.2438694746669974</v>
      </c>
    </row>
    <row r="283" spans="1:7" x14ac:dyDescent="0.2">
      <c r="A283" t="s">
        <v>715</v>
      </c>
      <c r="B283" s="1">
        <v>1.36714500145316E-3</v>
      </c>
      <c r="C283" s="130">
        <v>0.83420354180536005</v>
      </c>
      <c r="D283" s="130">
        <f t="shared" si="8"/>
        <v>-0.18127785147745418</v>
      </c>
      <c r="E283" s="1">
        <v>1.2181300125411401E-2</v>
      </c>
      <c r="F283" s="130">
        <v>1.20638534864277</v>
      </c>
      <c r="G283" s="130">
        <f t="shared" si="9"/>
        <v>0.18762857350514309</v>
      </c>
    </row>
    <row r="284" spans="1:7" x14ac:dyDescent="0.2">
      <c r="A284" t="s">
        <v>365</v>
      </c>
      <c r="B284" s="1">
        <v>3.3198653057923602E-3</v>
      </c>
      <c r="C284" s="130">
        <v>0.64840220027836204</v>
      </c>
      <c r="D284" s="130">
        <f t="shared" si="8"/>
        <v>-0.43324409572976341</v>
      </c>
      <c r="E284" s="1">
        <v>4.96169204366982E-2</v>
      </c>
      <c r="F284" s="130">
        <v>1.31112674806106</v>
      </c>
      <c r="G284" s="130">
        <f t="shared" si="9"/>
        <v>0.27088688055152887</v>
      </c>
    </row>
    <row r="285" spans="1:7" x14ac:dyDescent="0.2">
      <c r="A285" t="s">
        <v>716</v>
      </c>
      <c r="B285" s="1">
        <v>2.5168874485771899E-2</v>
      </c>
      <c r="C285" s="130">
        <v>0.92049209163468804</v>
      </c>
      <c r="D285" s="130">
        <f t="shared" si="8"/>
        <v>-8.2846869725934483E-2</v>
      </c>
      <c r="E285" s="1">
        <v>2.9606745369428901E-2</v>
      </c>
      <c r="F285" s="130">
        <v>1.0959157925063701</v>
      </c>
      <c r="G285" s="130">
        <f t="shared" si="9"/>
        <v>9.1590353919349166E-2</v>
      </c>
    </row>
    <row r="286" spans="1:7" x14ac:dyDescent="0.2">
      <c r="A286" t="s">
        <v>711</v>
      </c>
      <c r="B286" s="1">
        <v>1.4189029490284499E-2</v>
      </c>
      <c r="C286" s="130">
        <v>0.87922885617794699</v>
      </c>
      <c r="D286" s="130">
        <f t="shared" si="8"/>
        <v>-0.12871005548279166</v>
      </c>
      <c r="E286" s="1">
        <v>2.8397030320314601E-2</v>
      </c>
      <c r="F286" s="130">
        <v>1.1079605951818901</v>
      </c>
      <c r="G286" s="130">
        <f t="shared" si="9"/>
        <v>0.10252102377741935</v>
      </c>
    </row>
    <row r="287" spans="1:7" x14ac:dyDescent="0.2">
      <c r="B287"/>
      <c r="C287"/>
      <c r="D287"/>
      <c r="E287"/>
      <c r="F287"/>
      <c r="G287"/>
    </row>
    <row r="288" spans="1:7" x14ac:dyDescent="0.2">
      <c r="B288"/>
      <c r="C288"/>
      <c r="D288"/>
      <c r="E288"/>
      <c r="F288"/>
      <c r="G288"/>
    </row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  <row r="1646" customFormat="1" x14ac:dyDescent="0.2"/>
    <row r="1647" customFormat="1" x14ac:dyDescent="0.2"/>
    <row r="1648" customFormat="1" x14ac:dyDescent="0.2"/>
    <row r="1649" customFormat="1" x14ac:dyDescent="0.2"/>
    <row r="1650" customFormat="1" x14ac:dyDescent="0.2"/>
    <row r="1651" customFormat="1" x14ac:dyDescent="0.2"/>
    <row r="1652" customFormat="1" x14ac:dyDescent="0.2"/>
    <row r="1653" customFormat="1" x14ac:dyDescent="0.2"/>
    <row r="1654" customFormat="1" x14ac:dyDescent="0.2"/>
    <row r="1655" customFormat="1" x14ac:dyDescent="0.2"/>
    <row r="1656" customFormat="1" x14ac:dyDescent="0.2"/>
    <row r="1657" customFormat="1" x14ac:dyDescent="0.2"/>
    <row r="1658" customFormat="1" x14ac:dyDescent="0.2"/>
    <row r="1659" customFormat="1" x14ac:dyDescent="0.2"/>
    <row r="1660" customFormat="1" x14ac:dyDescent="0.2"/>
    <row r="1661" customFormat="1" x14ac:dyDescent="0.2"/>
    <row r="1662" customFormat="1" x14ac:dyDescent="0.2"/>
    <row r="1663" customFormat="1" x14ac:dyDescent="0.2"/>
    <row r="1664" customFormat="1" x14ac:dyDescent="0.2"/>
    <row r="1665" customFormat="1" x14ac:dyDescent="0.2"/>
    <row r="1666" customFormat="1" x14ac:dyDescent="0.2"/>
    <row r="1667" customFormat="1" x14ac:dyDescent="0.2"/>
    <row r="1668" customFormat="1" x14ac:dyDescent="0.2"/>
    <row r="1669" customFormat="1" x14ac:dyDescent="0.2"/>
    <row r="1670" customFormat="1" x14ac:dyDescent="0.2"/>
    <row r="1671" customFormat="1" x14ac:dyDescent="0.2"/>
    <row r="1672" customFormat="1" x14ac:dyDescent="0.2"/>
    <row r="1673" customFormat="1" x14ac:dyDescent="0.2"/>
    <row r="1674" customFormat="1" x14ac:dyDescent="0.2"/>
    <row r="1675" customFormat="1" x14ac:dyDescent="0.2"/>
    <row r="1676" customFormat="1" x14ac:dyDescent="0.2"/>
    <row r="1677" customFormat="1" x14ac:dyDescent="0.2"/>
    <row r="1678" customFormat="1" x14ac:dyDescent="0.2"/>
    <row r="1679" customFormat="1" x14ac:dyDescent="0.2"/>
    <row r="1680" customFormat="1" x14ac:dyDescent="0.2"/>
    <row r="1681" customFormat="1" x14ac:dyDescent="0.2"/>
    <row r="1682" customFormat="1" x14ac:dyDescent="0.2"/>
    <row r="1683" customFormat="1" x14ac:dyDescent="0.2"/>
    <row r="1684" customFormat="1" x14ac:dyDescent="0.2"/>
    <row r="1685" customFormat="1" x14ac:dyDescent="0.2"/>
    <row r="1686" customFormat="1" x14ac:dyDescent="0.2"/>
    <row r="1687" customFormat="1" x14ac:dyDescent="0.2"/>
    <row r="1688" customFormat="1" x14ac:dyDescent="0.2"/>
    <row r="1689" customFormat="1" x14ac:dyDescent="0.2"/>
    <row r="1690" customFormat="1" x14ac:dyDescent="0.2"/>
    <row r="1691" customFormat="1" x14ac:dyDescent="0.2"/>
    <row r="1692" customFormat="1" x14ac:dyDescent="0.2"/>
    <row r="1693" customFormat="1" x14ac:dyDescent="0.2"/>
    <row r="1694" customFormat="1" x14ac:dyDescent="0.2"/>
    <row r="1695" customFormat="1" x14ac:dyDescent="0.2"/>
    <row r="1696" customFormat="1" x14ac:dyDescent="0.2"/>
    <row r="1697" customFormat="1" x14ac:dyDescent="0.2"/>
    <row r="1698" customFormat="1" x14ac:dyDescent="0.2"/>
    <row r="1699" customFormat="1" x14ac:dyDescent="0.2"/>
    <row r="1700" customFormat="1" x14ac:dyDescent="0.2"/>
    <row r="1701" customFormat="1" x14ac:dyDescent="0.2"/>
    <row r="1702" customFormat="1" x14ac:dyDescent="0.2"/>
    <row r="1703" customFormat="1" x14ac:dyDescent="0.2"/>
    <row r="1704" customFormat="1" x14ac:dyDescent="0.2"/>
    <row r="1705" customFormat="1" x14ac:dyDescent="0.2"/>
    <row r="1706" customFormat="1" x14ac:dyDescent="0.2"/>
    <row r="1707" customFormat="1" x14ac:dyDescent="0.2"/>
    <row r="1708" customFormat="1" x14ac:dyDescent="0.2"/>
    <row r="1709" customFormat="1" x14ac:dyDescent="0.2"/>
    <row r="1710" customFormat="1" x14ac:dyDescent="0.2"/>
    <row r="1711" customFormat="1" x14ac:dyDescent="0.2"/>
    <row r="1712" customFormat="1" x14ac:dyDescent="0.2"/>
    <row r="1713" customFormat="1" x14ac:dyDescent="0.2"/>
    <row r="1714" customFormat="1" x14ac:dyDescent="0.2"/>
    <row r="1715" customFormat="1" x14ac:dyDescent="0.2"/>
    <row r="1716" customFormat="1" x14ac:dyDescent="0.2"/>
    <row r="1717" customFormat="1" x14ac:dyDescent="0.2"/>
    <row r="1718" customFormat="1" x14ac:dyDescent="0.2"/>
    <row r="1719" customFormat="1" x14ac:dyDescent="0.2"/>
    <row r="1720" customFormat="1" x14ac:dyDescent="0.2"/>
    <row r="1721" customFormat="1" x14ac:dyDescent="0.2"/>
    <row r="1722" customFormat="1" x14ac:dyDescent="0.2"/>
    <row r="1723" customFormat="1" x14ac:dyDescent="0.2"/>
    <row r="1724" customFormat="1" x14ac:dyDescent="0.2"/>
    <row r="1725" customFormat="1" x14ac:dyDescent="0.2"/>
    <row r="1726" customFormat="1" x14ac:dyDescent="0.2"/>
    <row r="1727" customFormat="1" x14ac:dyDescent="0.2"/>
    <row r="1728" customFormat="1" x14ac:dyDescent="0.2"/>
    <row r="1729" customFormat="1" x14ac:dyDescent="0.2"/>
    <row r="1730" customFormat="1" x14ac:dyDescent="0.2"/>
    <row r="1731" customFormat="1" x14ac:dyDescent="0.2"/>
    <row r="1732" customFormat="1" x14ac:dyDescent="0.2"/>
    <row r="1733" customFormat="1" x14ac:dyDescent="0.2"/>
    <row r="1734" customFormat="1" x14ac:dyDescent="0.2"/>
    <row r="1735" customFormat="1" x14ac:dyDescent="0.2"/>
    <row r="1736" customFormat="1" x14ac:dyDescent="0.2"/>
    <row r="1737" customFormat="1" x14ac:dyDescent="0.2"/>
    <row r="1738" customFormat="1" x14ac:dyDescent="0.2"/>
    <row r="1739" customFormat="1" x14ac:dyDescent="0.2"/>
    <row r="1740" customFormat="1" x14ac:dyDescent="0.2"/>
    <row r="1741" customFormat="1" x14ac:dyDescent="0.2"/>
    <row r="1742" customFormat="1" x14ac:dyDescent="0.2"/>
    <row r="1743" customFormat="1" x14ac:dyDescent="0.2"/>
    <row r="1744" customFormat="1" x14ac:dyDescent="0.2"/>
    <row r="1745" customFormat="1" x14ac:dyDescent="0.2"/>
    <row r="1746" customFormat="1" x14ac:dyDescent="0.2"/>
    <row r="1747" customFormat="1" x14ac:dyDescent="0.2"/>
    <row r="1748" customFormat="1" x14ac:dyDescent="0.2"/>
    <row r="1749" customFormat="1" x14ac:dyDescent="0.2"/>
    <row r="1750" customFormat="1" x14ac:dyDescent="0.2"/>
    <row r="1751" customFormat="1" x14ac:dyDescent="0.2"/>
    <row r="1752" customFormat="1" x14ac:dyDescent="0.2"/>
    <row r="1753" customFormat="1" x14ac:dyDescent="0.2"/>
    <row r="1754" customFormat="1" x14ac:dyDescent="0.2"/>
    <row r="1755" customFormat="1" x14ac:dyDescent="0.2"/>
    <row r="1756" customFormat="1" x14ac:dyDescent="0.2"/>
    <row r="1757" customFormat="1" x14ac:dyDescent="0.2"/>
    <row r="1758" customFormat="1" x14ac:dyDescent="0.2"/>
    <row r="1759" customFormat="1" x14ac:dyDescent="0.2"/>
    <row r="1760" customFormat="1" x14ac:dyDescent="0.2"/>
    <row r="1761" customFormat="1" x14ac:dyDescent="0.2"/>
    <row r="1762" customFormat="1" x14ac:dyDescent="0.2"/>
    <row r="1763" customFormat="1" x14ac:dyDescent="0.2"/>
    <row r="1764" customFormat="1" x14ac:dyDescent="0.2"/>
    <row r="1765" customFormat="1" x14ac:dyDescent="0.2"/>
  </sheetData>
  <autoFilter ref="B1:B1767" xr:uid="{5B0EC93E-0A61-784C-BFB4-AE81C43BE969}"/>
  <mergeCells count="3"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Table of contents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'S9'!fisher_test_set1</vt:lpstr>
      <vt:lpstr>'S9'!fisher_test_set1B</vt:lpstr>
      <vt:lpstr>'S2'!mytest</vt:lpstr>
      <vt:lpstr>'S4'!tmp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Zhong, Xue</cp:lastModifiedBy>
  <dcterms:created xsi:type="dcterms:W3CDTF">2020-02-27T13:03:04Z</dcterms:created>
  <dcterms:modified xsi:type="dcterms:W3CDTF">2025-08-06T01:41:23Z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2024-07-03T22:17:17Z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4f8717f2-9381-4cce-9a49-1078a0c92fd8</vt:lpwstr>
  </property>
  <property fmtid="{D5CDD505-2E9C-101B-9397-08002B2CF9AE}" pid="8" name="MSIP_Label_792c8cef-6f2b-4af1-b4ac-d815ff795cd6_ContentBits">
    <vt:lpwstr>0</vt:lpwstr>
  </property>
</Properties>
</file>