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ocuments/Postdoc Santiago/19. Fondecyt Iniciación 2023/5. Resultados/Schwob_etal_Nacella2023/Annals of Microbiology/Revision/Second round/"/>
    </mc:Choice>
  </mc:AlternateContent>
  <xr:revisionPtr revIDLastSave="0" documentId="13_ncr:1_{61EBF693-052A-3B4F-ACD0-198A94479FF8}" xr6:coauthVersionLast="36" xr6:coauthVersionMax="47" xr10:uidLastSave="{00000000-0000-0000-0000-000000000000}"/>
  <bookViews>
    <workbookView xWindow="14540" yWindow="500" windowWidth="17880" windowHeight="20500" activeTab="1" xr2:uid="{00094B61-6A19-984B-B122-B0CC6F94E4E6}"/>
  </bookViews>
  <sheets>
    <sheet name="Table S1" sheetId="5" r:id="rId1"/>
    <sheet name="Table S2" sheetId="1" r:id="rId2"/>
    <sheet name="Table S3" sheetId="2" r:id="rId3"/>
    <sheet name="Table S4" sheetId="6" r:id="rId4"/>
    <sheet name="Table S5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10" i="4"/>
  <c r="C18" i="4"/>
  <c r="C22" i="4"/>
</calcChain>
</file>

<file path=xl/sharedStrings.xml><?xml version="1.0" encoding="utf-8"?>
<sst xmlns="http://schemas.openxmlformats.org/spreadsheetml/2006/main" count="263" uniqueCount="160">
  <si>
    <t>Group 1</t>
  </si>
  <si>
    <t>Group 2</t>
  </si>
  <si>
    <t>Permutations</t>
  </si>
  <si>
    <t>pseudo-F</t>
  </si>
  <si>
    <t>p-value</t>
  </si>
  <si>
    <t>Intestine</t>
  </si>
  <si>
    <t>Radula</t>
  </si>
  <si>
    <t>Rock</t>
  </si>
  <si>
    <t>R2</t>
  </si>
  <si>
    <t>p-value adjusted</t>
  </si>
  <si>
    <t>g:Ahrensia</t>
  </si>
  <si>
    <t>None</t>
  </si>
  <si>
    <t>g:Blastopirellula</t>
  </si>
  <si>
    <t>g:Granulosicoccus</t>
  </si>
  <si>
    <t>Rock substrate</t>
  </si>
  <si>
    <t>g:Ilumatobacter</t>
  </si>
  <si>
    <t>g:Leucothrix</t>
  </si>
  <si>
    <t>g:Litoreibacter</t>
  </si>
  <si>
    <t>g:Microbulbifer</t>
  </si>
  <si>
    <t>g:Mycoplasma</t>
  </si>
  <si>
    <t>g:Pseudahrensia</t>
  </si>
  <si>
    <t>g:Psychrilyobacter</t>
  </si>
  <si>
    <t>g:Psychromonas</t>
  </si>
  <si>
    <t>g:Sulfitobacter</t>
  </si>
  <si>
    <t>g:Yoonia-Loktanella</t>
  </si>
  <si>
    <t>Bacterial taxa</t>
  </si>
  <si>
    <t>Mean abundance ± se</t>
  </si>
  <si>
    <t>0.03 ± 0.01</t>
  </si>
  <si>
    <t>0.03 ± 0.02</t>
  </si>
  <si>
    <t>0.04 ± 0.01</t>
  </si>
  <si>
    <t>0.02 ± 0.01</t>
  </si>
  <si>
    <t>Micro-environment</t>
  </si>
  <si>
    <t>0.02 ± 0.00</t>
  </si>
  <si>
    <t>0.03 ± 0.03</t>
  </si>
  <si>
    <t>0.05 ± 0.01</t>
  </si>
  <si>
    <t>0.09 ± 0.03</t>
  </si>
  <si>
    <t>0.05 ± 0.02</t>
  </si>
  <si>
    <t>0.07 ± 0.01</t>
  </si>
  <si>
    <t>76 (28.9%)</t>
  </si>
  <si>
    <t>169 (64.2%)</t>
  </si>
  <si>
    <t>18 (6.8%)</t>
  </si>
  <si>
    <t>149 (56.7%)</t>
  </si>
  <si>
    <t>101 (38.4%)</t>
  </si>
  <si>
    <t>13 (4.9%)</t>
  </si>
  <si>
    <t>199 (75.7%)</t>
  </si>
  <si>
    <t>61 (23.2%)</t>
  </si>
  <si>
    <t>3 (1.1%)</t>
  </si>
  <si>
    <t>OTU10</t>
  </si>
  <si>
    <t>55 (51.4%)</t>
  </si>
  <si>
    <t>21 (19.6%)</t>
  </si>
  <si>
    <t>31 (29.0%)</t>
  </si>
  <si>
    <t>64 (59.8%)</t>
  </si>
  <si>
    <t>25 (23.4%)</t>
  </si>
  <si>
    <t>18 (16.8%)</t>
  </si>
  <si>
    <t>73 (68.2%)</t>
  </si>
  <si>
    <t>13 (12.1%)</t>
  </si>
  <si>
    <t>OTU8</t>
  </si>
  <si>
    <t>21 (36.8%)</t>
  </si>
  <si>
    <t>36 (63.1%)</t>
  </si>
  <si>
    <t>0 (0%)</t>
  </si>
  <si>
    <t>20 (35.1%)</t>
  </si>
  <si>
    <t>24 (42.1%)</t>
  </si>
  <si>
    <t>13 (22.8%)</t>
  </si>
  <si>
    <t>36 (63.2%)</t>
  </si>
  <si>
    <t>14 (24.6%)</t>
  </si>
  <si>
    <t>7 (12.3%)</t>
  </si>
  <si>
    <t>72 (69.9%)</t>
  </si>
  <si>
    <t>21 (20.4%)</t>
  </si>
  <si>
    <t>10 (9.7%)</t>
  </si>
  <si>
    <t>28 (27.2%)</t>
  </si>
  <si>
    <t>3 (2.9%)</t>
  </si>
  <si>
    <t>84 (81.6%)</t>
  </si>
  <si>
    <t>12 (11.7%)</t>
  </si>
  <si>
    <t>7 (6.8%)</t>
  </si>
  <si>
    <t>OTU2</t>
  </si>
  <si>
    <t>89 (39.6%)</t>
  </si>
  <si>
    <t>101 (44.9%)</t>
  </si>
  <si>
    <t>35 (15.6%)</t>
  </si>
  <si>
    <t>121 (53.8%)</t>
  </si>
  <si>
    <t>85 (37.8%)</t>
  </si>
  <si>
    <t>19 (8.4%)</t>
  </si>
  <si>
    <t>83 (36.9%)</t>
  </si>
  <si>
    <t>102 (45.3%)</t>
  </si>
  <si>
    <t>40 (17.8%)</t>
  </si>
  <si>
    <t>OTU1</t>
  </si>
  <si>
    <t>Absent</t>
  </si>
  <si>
    <t>Specific</t>
  </si>
  <si>
    <t>Shared</t>
  </si>
  <si>
    <t>Total</t>
  </si>
  <si>
    <t>Taxa</t>
  </si>
  <si>
    <t>OTU3</t>
  </si>
  <si>
    <t>Species</t>
  </si>
  <si>
    <t>Region</t>
  </si>
  <si>
    <t>Locality</t>
  </si>
  <si>
    <t>Date</t>
  </si>
  <si>
    <t>GPS coordinates</t>
  </si>
  <si>
    <t>N</t>
  </si>
  <si>
    <t>Nseq. (Relat. Abund.)</t>
  </si>
  <si>
    <t>01-2022</t>
  </si>
  <si>
    <t>Nacella deaurata</t>
  </si>
  <si>
    <r>
      <t xml:space="preserve">Table S1. </t>
    </r>
    <r>
      <rPr>
        <sz val="12"/>
        <color theme="1"/>
        <rFont val="Times New Roman"/>
        <family val="1"/>
      </rPr>
      <t xml:space="preserve">Sampling locations of </t>
    </r>
    <r>
      <rPr>
        <i/>
        <sz val="12"/>
        <color theme="1"/>
        <rFont val="Times New Roman"/>
        <family val="1"/>
      </rPr>
      <t xml:space="preserve">Nacella </t>
    </r>
    <r>
      <rPr>
        <sz val="12"/>
        <color theme="1"/>
        <rFont val="Times New Roman"/>
        <family val="1"/>
      </rPr>
      <t>spp. and overview of metabarcoding sequencing data.</t>
    </r>
  </si>
  <si>
    <t>Nacella concinna</t>
  </si>
  <si>
    <t>Falkland/Malvinas Islands (FAL/MAL)</t>
  </si>
  <si>
    <t>West Antarctic Peninsula (WAP)</t>
  </si>
  <si>
    <t>Marguerite Bay</t>
  </si>
  <si>
    <t>Population</t>
  </si>
  <si>
    <t>Lagotellerie Island</t>
  </si>
  <si>
    <t>Hookers Point</t>
  </si>
  <si>
    <t>10-2022</t>
  </si>
  <si>
    <t>67°53'21.79"S 67°23'51.14"O</t>
  </si>
  <si>
    <t>51°42'0.49"S 57°46'46.01"O</t>
  </si>
  <si>
    <t>629,829 (17.2%)</t>
  </si>
  <si>
    <t>502,936 (13.7%)</t>
  </si>
  <si>
    <t>730,944 (19.9%)</t>
  </si>
  <si>
    <t>594,428 (16.1%)</t>
  </si>
  <si>
    <t>741,439 (20.2%)</t>
  </si>
  <si>
    <t>471,917 (12.9%)</t>
  </si>
  <si>
    <t>-</t>
  </si>
  <si>
    <t>Microenvironment</t>
  </si>
  <si>
    <t>N: number of samples, Nseqs. (Relat. Abund.): total number of sequences per sample type and host species, and relative abundance in the whole dataset, after the relative abundance filtration step.</t>
  </si>
  <si>
    <r>
      <rPr>
        <b/>
        <sz val="12"/>
        <color theme="1"/>
        <rFont val="Times New Roman"/>
        <family val="1"/>
      </rPr>
      <t xml:space="preserve">Table S4. </t>
    </r>
    <r>
      <rPr>
        <sz val="12"/>
        <color theme="1"/>
        <rFont val="Times New Roman"/>
        <family val="1"/>
      </rPr>
      <t xml:space="preserve">Microdiversity distribution of the 5 most abundant core OTUs across </t>
    </r>
    <r>
      <rPr>
        <i/>
        <sz val="12"/>
        <color theme="1"/>
        <rFont val="Times New Roman"/>
        <family val="1"/>
      </rPr>
      <t xml:space="preserve">Nacella </t>
    </r>
    <r>
      <rPr>
        <sz val="12"/>
        <color theme="1"/>
        <rFont val="Times New Roman"/>
        <family val="1"/>
      </rPr>
      <t xml:space="preserve">spp. microenvironments </t>
    </r>
  </si>
  <si>
    <r>
      <rPr>
        <b/>
        <sz val="12"/>
        <color theme="1"/>
        <rFont val="Times New Roman"/>
        <family val="1"/>
      </rPr>
      <t xml:space="preserve">Table S3. </t>
    </r>
    <r>
      <rPr>
        <sz val="12"/>
        <color theme="1"/>
        <rFont val="Times New Roman"/>
        <family val="1"/>
      </rPr>
      <t>Mean abundances and standard errors (se) of the enriched bacterial taxa across microenvironments.</t>
    </r>
  </si>
  <si>
    <t>g:Rhodobacteraceae unclassified</t>
  </si>
  <si>
    <t>g:Bacilli unclassified</t>
  </si>
  <si>
    <t>g:Mycoplasmataceae unclassified</t>
  </si>
  <si>
    <t>N. deaurata</t>
  </si>
  <si>
    <t>N. concinna</t>
  </si>
  <si>
    <t>Relative abundance (Standard error)</t>
  </si>
  <si>
    <t>3.61 ± 0.72</t>
  </si>
  <si>
    <t>11.37 ± 2.40</t>
  </si>
  <si>
    <t>7.41 ± 2.02</t>
  </si>
  <si>
    <t>3.93 ± 0.52</t>
  </si>
  <si>
    <t>0.51 ± 0.10</t>
  </si>
  <si>
    <t>0.67 ± 0.25</t>
  </si>
  <si>
    <t>21.87 ± 9.41</t>
  </si>
  <si>
    <t>3.24 ± 0.99</t>
  </si>
  <si>
    <t>0.01 ± 0.00</t>
  </si>
  <si>
    <t>0.08 ± 0.03</t>
  </si>
  <si>
    <t>0.05 ± 0.04</t>
  </si>
  <si>
    <r>
      <rPr>
        <b/>
        <sz val="12"/>
        <color theme="1"/>
        <rFont val="Times New Roman"/>
        <family val="1"/>
      </rPr>
      <t xml:space="preserve">Table S4. </t>
    </r>
    <r>
      <rPr>
        <sz val="12"/>
        <color theme="1"/>
        <rFont val="Times New Roman"/>
        <family val="1"/>
      </rPr>
      <t xml:space="preserve">Relative abundances and standard errors of the 5 most abundant core OTUs across </t>
    </r>
    <r>
      <rPr>
        <i/>
        <sz val="12"/>
        <color theme="1"/>
        <rFont val="Times New Roman"/>
        <family val="1"/>
      </rPr>
      <t>Nacella</t>
    </r>
    <r>
      <rPr>
        <sz val="12"/>
        <color theme="1"/>
        <rFont val="Times New Roman"/>
        <family val="1"/>
      </rPr>
      <t xml:space="preserve"> spp. microenvironments  </t>
    </r>
  </si>
  <si>
    <t>4.48 ± 3.65</t>
  </si>
  <si>
    <t>0.51 ± 0.45</t>
  </si>
  <si>
    <t>0.01 ± 0.01</t>
  </si>
  <si>
    <t>39.48 ± 10.92</t>
  </si>
  <si>
    <t>11.92 ± 5.28</t>
  </si>
  <si>
    <t>0.37 ± 0.16</t>
  </si>
  <si>
    <t>7.91 ± 3.23</t>
  </si>
  <si>
    <t>7.64 ± 3.40</t>
  </si>
  <si>
    <t>0.37 ± 0.23</t>
  </si>
  <si>
    <t>1.08 ± 0.32</t>
  </si>
  <si>
    <t>1.02 ± 0.88</t>
  </si>
  <si>
    <t>0.76 ± 0.18</t>
  </si>
  <si>
    <t>1.08 ± 0.58</t>
  </si>
  <si>
    <t>0.85 ± 0.28</t>
  </si>
  <si>
    <t>0.10 ± 0.03</t>
  </si>
  <si>
    <t>0.82 ± 0.32</t>
  </si>
  <si>
    <t>5.11 ± 5.00</t>
  </si>
  <si>
    <t>8.58 ± 3.27</t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</si>
  <si>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 xml:space="preserve">Pairwise PERMANOVA comparisons of Bray-Curtis dissimilarity across </t>
    </r>
    <r>
      <rPr>
        <i/>
        <sz val="12"/>
        <color theme="1"/>
        <rFont val="Times New Roman"/>
        <family val="1"/>
      </rPr>
      <t>Nacella</t>
    </r>
    <r>
      <rPr>
        <sz val="12"/>
        <color theme="1"/>
        <rFont val="Times New Roman"/>
        <family val="1"/>
      </rPr>
      <t xml:space="preserve"> spp. microenvironments.</t>
    </r>
  </si>
  <si>
    <t>OTU identity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</si>
</sst>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79F0-0197-E844-A3BF-51F0900A2523}">
  <dimension ref="A1:L20"/>
  <sheetViews>
    <sheetView showGridLines="0" zoomScaleNormal="100" workbookViewId="0">
      <selection activeCell="B16" sqref="B16:J17"/>
    </sheetView>
  </sheetViews>
  <sheetFormatPr baseColWidth="10" defaultRowHeight="16" x14ac:dyDescent="0.2"/>
  <cols>
    <col min="1" max="1" width="1.33203125" customWidth="1"/>
    <col min="2" max="2" width="9.1640625" customWidth="1"/>
    <col min="3" max="3" width="17.83203125" customWidth="1"/>
    <col min="4" max="4" width="10.33203125" customWidth="1"/>
    <col min="6" max="6" width="8.83203125" customWidth="1"/>
    <col min="7" max="7" width="15.83203125" customWidth="1"/>
    <col min="8" max="8" width="17.33203125" bestFit="1" customWidth="1"/>
    <col min="9" max="9" width="3.33203125" bestFit="1" customWidth="1"/>
    <col min="10" max="10" width="20.1640625" bestFit="1" customWidth="1"/>
  </cols>
  <sheetData>
    <row r="1" spans="1:12" x14ac:dyDescent="0.2">
      <c r="A1" s="42"/>
      <c r="B1" s="14" t="s">
        <v>100</v>
      </c>
      <c r="C1" s="14"/>
      <c r="D1" s="14"/>
      <c r="E1" s="14"/>
      <c r="F1" s="14"/>
      <c r="G1" s="14"/>
      <c r="H1" s="14"/>
      <c r="I1" s="2"/>
      <c r="J1" s="2"/>
      <c r="K1" s="26"/>
      <c r="L1" s="26"/>
    </row>
    <row r="2" spans="1:12" x14ac:dyDescent="0.2">
      <c r="A2" s="42"/>
      <c r="B2" s="11"/>
      <c r="C2" s="11"/>
      <c r="D2" s="11"/>
      <c r="E2" s="11"/>
      <c r="F2" s="11"/>
      <c r="G2" s="11"/>
      <c r="H2" s="11"/>
      <c r="I2" s="11"/>
      <c r="J2" s="11"/>
      <c r="K2" s="26"/>
      <c r="L2" s="26"/>
    </row>
    <row r="3" spans="1:12" ht="3" customHeight="1" x14ac:dyDescent="0.2">
      <c r="A3" s="42"/>
      <c r="B3" s="2"/>
      <c r="C3" s="2"/>
      <c r="D3" s="2"/>
      <c r="E3" s="2"/>
      <c r="F3" s="2"/>
      <c r="G3" s="2"/>
      <c r="H3" s="2"/>
      <c r="I3" s="2"/>
      <c r="J3" s="2"/>
      <c r="K3" s="26"/>
      <c r="L3" s="26"/>
    </row>
    <row r="4" spans="1:12" x14ac:dyDescent="0.2">
      <c r="A4" s="42"/>
      <c r="B4" s="4" t="s">
        <v>91</v>
      </c>
      <c r="C4" s="4" t="s">
        <v>92</v>
      </c>
      <c r="D4" s="4" t="s">
        <v>93</v>
      </c>
      <c r="E4" s="4" t="s">
        <v>105</v>
      </c>
      <c r="F4" s="4" t="s">
        <v>94</v>
      </c>
      <c r="G4" s="14" t="s">
        <v>95</v>
      </c>
      <c r="H4" s="4" t="s">
        <v>118</v>
      </c>
      <c r="I4" s="3" t="s">
        <v>96</v>
      </c>
      <c r="J4" s="14" t="s">
        <v>97</v>
      </c>
      <c r="K4" s="27"/>
      <c r="L4" s="27"/>
    </row>
    <row r="5" spans="1:12" ht="3" customHeight="1" x14ac:dyDescent="0.2">
      <c r="A5" s="42"/>
      <c r="B5" s="25"/>
      <c r="C5" s="25"/>
      <c r="D5" s="25"/>
      <c r="E5" s="25"/>
      <c r="F5" s="25"/>
      <c r="G5" s="29"/>
      <c r="H5" s="25"/>
      <c r="I5" s="24"/>
      <c r="J5" s="30"/>
      <c r="K5" s="27"/>
      <c r="L5" s="27"/>
    </row>
    <row r="6" spans="1:12" ht="3" customHeight="1" x14ac:dyDescent="0.2">
      <c r="A6" s="42"/>
      <c r="B6" s="2"/>
      <c r="C6" s="2"/>
      <c r="D6" s="2"/>
      <c r="E6" s="2"/>
      <c r="F6" s="2"/>
      <c r="G6" s="8"/>
      <c r="H6" s="2"/>
      <c r="I6" s="5"/>
      <c r="J6" s="2"/>
      <c r="K6" s="26"/>
      <c r="L6" s="26"/>
    </row>
    <row r="7" spans="1:12" ht="16" customHeight="1" x14ac:dyDescent="0.2">
      <c r="A7" s="42"/>
      <c r="B7" s="70" t="s">
        <v>99</v>
      </c>
      <c r="C7" s="68" t="s">
        <v>102</v>
      </c>
      <c r="D7" s="68" t="s">
        <v>117</v>
      </c>
      <c r="E7" s="68" t="s">
        <v>107</v>
      </c>
      <c r="F7" s="67" t="s">
        <v>108</v>
      </c>
      <c r="G7" s="68" t="s">
        <v>110</v>
      </c>
      <c r="H7" s="31" t="s">
        <v>7</v>
      </c>
      <c r="I7" s="46">
        <v>4</v>
      </c>
      <c r="J7" s="32" t="s">
        <v>111</v>
      </c>
      <c r="K7" s="26"/>
      <c r="L7" s="26"/>
    </row>
    <row r="8" spans="1:12" x14ac:dyDescent="0.2">
      <c r="A8" s="42"/>
      <c r="B8" s="70"/>
      <c r="C8" s="68"/>
      <c r="D8" s="68"/>
      <c r="E8" s="68"/>
      <c r="F8" s="67"/>
      <c r="G8" s="68"/>
      <c r="H8" s="31" t="s">
        <v>6</v>
      </c>
      <c r="I8" s="46">
        <v>3</v>
      </c>
      <c r="J8" s="32" t="s">
        <v>112</v>
      </c>
      <c r="K8" s="26"/>
      <c r="L8" s="26"/>
    </row>
    <row r="9" spans="1:12" ht="18" x14ac:dyDescent="0.2">
      <c r="A9" s="42"/>
      <c r="B9" s="70"/>
      <c r="C9" s="68"/>
      <c r="D9" s="68"/>
      <c r="E9" s="68"/>
      <c r="F9" s="67"/>
      <c r="G9" s="68"/>
      <c r="H9" s="31" t="s">
        <v>5</v>
      </c>
      <c r="I9" s="46">
        <v>4</v>
      </c>
      <c r="J9" s="32" t="s">
        <v>116</v>
      </c>
      <c r="K9" s="28"/>
      <c r="L9" s="26"/>
    </row>
    <row r="10" spans="1:12" ht="3" customHeight="1" x14ac:dyDescent="0.2">
      <c r="A10" s="42"/>
      <c r="B10" s="45"/>
      <c r="C10" s="44"/>
      <c r="D10" s="44"/>
      <c r="E10" s="44"/>
      <c r="F10" s="43"/>
      <c r="G10" s="44"/>
      <c r="H10" s="31"/>
      <c r="I10" s="46"/>
      <c r="J10" s="32"/>
      <c r="K10" s="28"/>
      <c r="L10" s="26"/>
    </row>
    <row r="11" spans="1:12" x14ac:dyDescent="0.2">
      <c r="A11" s="42"/>
      <c r="B11" s="70" t="s">
        <v>101</v>
      </c>
      <c r="C11" s="68" t="s">
        <v>103</v>
      </c>
      <c r="D11" s="68" t="s">
        <v>104</v>
      </c>
      <c r="E11" s="68" t="s">
        <v>106</v>
      </c>
      <c r="F11" s="67" t="s">
        <v>98</v>
      </c>
      <c r="G11" s="68" t="s">
        <v>109</v>
      </c>
      <c r="H11" s="31" t="s">
        <v>7</v>
      </c>
      <c r="I11" s="46">
        <v>5</v>
      </c>
      <c r="J11" s="32" t="s">
        <v>113</v>
      </c>
      <c r="K11" s="26"/>
      <c r="L11" s="26"/>
    </row>
    <row r="12" spans="1:12" x14ac:dyDescent="0.2">
      <c r="A12" s="42"/>
      <c r="B12" s="70"/>
      <c r="C12" s="68"/>
      <c r="D12" s="68"/>
      <c r="E12" s="68"/>
      <c r="F12" s="67"/>
      <c r="G12" s="68"/>
      <c r="H12" s="31" t="s">
        <v>6</v>
      </c>
      <c r="I12" s="46">
        <v>5</v>
      </c>
      <c r="J12" s="32" t="s">
        <v>114</v>
      </c>
      <c r="K12" s="26"/>
      <c r="L12" s="26"/>
    </row>
    <row r="13" spans="1:12" x14ac:dyDescent="0.2">
      <c r="A13" s="42"/>
      <c r="B13" s="70"/>
      <c r="C13" s="68"/>
      <c r="D13" s="68"/>
      <c r="E13" s="68"/>
      <c r="F13" s="67"/>
      <c r="G13" s="68"/>
      <c r="H13" s="31" t="s">
        <v>5</v>
      </c>
      <c r="I13" s="46">
        <v>5</v>
      </c>
      <c r="J13" s="32" t="s">
        <v>115</v>
      </c>
      <c r="K13" s="26"/>
      <c r="L13" s="26"/>
    </row>
    <row r="14" spans="1:12" ht="3" customHeight="1" x14ac:dyDescent="0.2">
      <c r="A14" s="42"/>
      <c r="B14" s="33"/>
      <c r="C14" s="34"/>
      <c r="D14" s="34"/>
      <c r="E14" s="34"/>
      <c r="F14" s="35"/>
      <c r="G14" s="34"/>
      <c r="H14" s="36"/>
      <c r="I14" s="37"/>
      <c r="J14" s="38"/>
      <c r="K14" s="26"/>
      <c r="L14" s="26"/>
    </row>
    <row r="15" spans="1:12" ht="3" customHeight="1" x14ac:dyDescent="0.2">
      <c r="A15" s="42"/>
      <c r="B15" s="45"/>
      <c r="C15" s="44"/>
      <c r="D15" s="44"/>
      <c r="E15" s="44"/>
      <c r="F15" s="43"/>
      <c r="G15" s="44"/>
      <c r="H15" s="31"/>
      <c r="I15" s="46"/>
      <c r="J15" s="32"/>
      <c r="K15" s="26"/>
      <c r="L15" s="26"/>
    </row>
    <row r="16" spans="1:12" ht="16" customHeight="1" x14ac:dyDescent="0.2">
      <c r="A16" s="42"/>
      <c r="B16" s="69" t="s">
        <v>119</v>
      </c>
      <c r="C16" s="69"/>
      <c r="D16" s="69"/>
      <c r="E16" s="69"/>
      <c r="F16" s="69"/>
      <c r="G16" s="69"/>
      <c r="H16" s="69"/>
      <c r="I16" s="69"/>
      <c r="J16" s="69"/>
      <c r="K16" s="26"/>
      <c r="L16" s="26"/>
    </row>
    <row r="17" spans="1:12" x14ac:dyDescent="0.2">
      <c r="A17" s="42"/>
      <c r="B17" s="69"/>
      <c r="C17" s="69"/>
      <c r="D17" s="69"/>
      <c r="E17" s="69"/>
      <c r="F17" s="69"/>
      <c r="G17" s="69"/>
      <c r="H17" s="69"/>
      <c r="I17" s="69"/>
      <c r="J17" s="69"/>
      <c r="K17" s="26"/>
      <c r="L17" s="26"/>
    </row>
    <row r="18" spans="1:12" x14ac:dyDescent="0.2">
      <c r="A18" s="42"/>
      <c r="B18" s="39"/>
      <c r="C18" s="39"/>
      <c r="D18" s="39"/>
      <c r="E18" s="39"/>
      <c r="F18" s="39"/>
      <c r="G18" s="39"/>
      <c r="H18" s="39"/>
      <c r="I18" s="39"/>
      <c r="J18" s="39"/>
      <c r="K18" s="26"/>
      <c r="L18" s="26"/>
    </row>
    <row r="19" spans="1:12" x14ac:dyDescent="0.2">
      <c r="B19" s="1"/>
      <c r="C19" s="1"/>
      <c r="D19" s="1"/>
      <c r="E19" s="1"/>
      <c r="F19" s="1"/>
      <c r="G19" s="1"/>
      <c r="H19" s="1"/>
      <c r="I19" s="1"/>
      <c r="J19" s="1"/>
    </row>
    <row r="20" spans="1:12" x14ac:dyDescent="0.2">
      <c r="B20" s="1"/>
      <c r="C20" s="1"/>
      <c r="D20" s="1"/>
      <c r="E20" s="1"/>
      <c r="F20" s="1"/>
      <c r="G20" s="1"/>
      <c r="H20" s="1"/>
      <c r="I20" s="1"/>
      <c r="J20" s="1"/>
    </row>
  </sheetData>
  <mergeCells count="13">
    <mergeCell ref="F7:F9"/>
    <mergeCell ref="D7:D9"/>
    <mergeCell ref="B16:J17"/>
    <mergeCell ref="E7:E9"/>
    <mergeCell ref="E11:E13"/>
    <mergeCell ref="B11:B13"/>
    <mergeCell ref="C11:C13"/>
    <mergeCell ref="D11:D13"/>
    <mergeCell ref="F11:F13"/>
    <mergeCell ref="G11:G13"/>
    <mergeCell ref="G7:G9"/>
    <mergeCell ref="B7:B9"/>
    <mergeCell ref="C7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1025-E0FD-7E4E-983C-0EA97B4E8E98}">
  <dimension ref="B1:K16"/>
  <sheetViews>
    <sheetView showGridLines="0" tabSelected="1" zoomScale="116" zoomScaleNormal="100" workbookViewId="0">
      <selection activeCell="I19" sqref="I19"/>
    </sheetView>
  </sheetViews>
  <sheetFormatPr baseColWidth="10" defaultColWidth="10.83203125" defaultRowHeight="16" x14ac:dyDescent="0.2"/>
  <cols>
    <col min="1" max="1" width="0.83203125" style="1" customWidth="1"/>
    <col min="2" max="2" width="13.1640625" style="1" customWidth="1"/>
    <col min="3" max="3" width="9.1640625" style="1" customWidth="1"/>
    <col min="4" max="4" width="17.83203125" style="1" customWidth="1"/>
    <col min="5" max="5" width="13.6640625" style="1" customWidth="1"/>
    <col min="6" max="6" width="13.33203125" style="1" customWidth="1"/>
    <col min="7" max="7" width="8.83203125" style="1" customWidth="1"/>
    <col min="8" max="8" width="15.83203125" style="1" customWidth="1"/>
    <col min="9" max="9" width="17.33203125" style="1" bestFit="1" customWidth="1"/>
    <col min="10" max="10" width="15.5" style="1" bestFit="1" customWidth="1"/>
    <col min="11" max="16384" width="10.83203125" style="1"/>
  </cols>
  <sheetData>
    <row r="1" spans="2:11" x14ac:dyDescent="0.2">
      <c r="C1" s="2"/>
      <c r="D1" s="2"/>
      <c r="E1" s="2"/>
      <c r="F1" s="2"/>
      <c r="G1" s="2"/>
      <c r="H1" s="2"/>
      <c r="I1" s="2"/>
      <c r="J1" s="2"/>
      <c r="K1" s="2"/>
    </row>
    <row r="2" spans="2:11" x14ac:dyDescent="0.2">
      <c r="B2" s="2" t="s">
        <v>158</v>
      </c>
      <c r="D2" s="2"/>
      <c r="E2" s="2"/>
      <c r="F2" s="2"/>
      <c r="G2" s="2"/>
      <c r="H2" s="2"/>
      <c r="I2" s="2"/>
      <c r="J2" s="2"/>
      <c r="K2" s="2"/>
    </row>
    <row r="3" spans="2:11" ht="3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3" customHeight="1" x14ac:dyDescent="0.2">
      <c r="B4" s="19"/>
      <c r="C4" s="19"/>
      <c r="D4" s="19"/>
      <c r="E4" s="19"/>
      <c r="F4" s="19"/>
      <c r="G4" s="19"/>
      <c r="H4" s="19"/>
      <c r="I4" s="19"/>
      <c r="J4" s="2"/>
      <c r="K4" s="2"/>
    </row>
    <row r="5" spans="2:11" ht="34" x14ac:dyDescent="0.2">
      <c r="B5" s="64" t="s">
        <v>159</v>
      </c>
      <c r="C5" s="58" t="s">
        <v>0</v>
      </c>
      <c r="D5" s="58" t="s">
        <v>1</v>
      </c>
      <c r="E5" s="58" t="s">
        <v>2</v>
      </c>
      <c r="F5" s="58" t="s">
        <v>3</v>
      </c>
      <c r="G5" s="58" t="s">
        <v>8</v>
      </c>
      <c r="H5" s="58" t="s">
        <v>4</v>
      </c>
      <c r="I5" s="65" t="s">
        <v>9</v>
      </c>
      <c r="J5" s="2"/>
      <c r="K5" s="2"/>
    </row>
    <row r="6" spans="2:11" ht="3" customHeight="1" x14ac:dyDescent="0.2">
      <c r="B6" s="24"/>
      <c r="C6" s="24"/>
      <c r="D6" s="24"/>
      <c r="E6" s="24"/>
      <c r="F6" s="24"/>
      <c r="G6" s="24"/>
      <c r="H6" s="24"/>
      <c r="I6" s="25"/>
      <c r="J6" s="2"/>
      <c r="K6" s="2"/>
    </row>
    <row r="7" spans="2:11" x14ac:dyDescent="0.2">
      <c r="B7" s="71">
        <v>0.97</v>
      </c>
      <c r="C7" s="5" t="s">
        <v>7</v>
      </c>
      <c r="D7" s="5" t="s">
        <v>6</v>
      </c>
      <c r="E7" s="5">
        <v>999</v>
      </c>
      <c r="F7" s="6">
        <v>4.5460000000000003</v>
      </c>
      <c r="G7" s="6">
        <v>0.245</v>
      </c>
      <c r="H7" s="41">
        <v>1E-3</v>
      </c>
      <c r="I7" s="41">
        <v>3.0000000000000001E-3</v>
      </c>
      <c r="J7" s="2"/>
      <c r="K7" s="2"/>
    </row>
    <row r="8" spans="2:11" x14ac:dyDescent="0.2">
      <c r="B8" s="72"/>
      <c r="C8" s="5" t="s">
        <v>5</v>
      </c>
      <c r="D8" s="5" t="s">
        <v>7</v>
      </c>
      <c r="E8" s="5">
        <v>999</v>
      </c>
      <c r="F8" s="6">
        <v>6.99</v>
      </c>
      <c r="G8" s="6">
        <v>0.30399999999999999</v>
      </c>
      <c r="H8" s="7">
        <v>1E-3</v>
      </c>
      <c r="I8" s="7">
        <v>3.0000000000000001E-3</v>
      </c>
      <c r="J8" s="2"/>
      <c r="K8" s="2"/>
    </row>
    <row r="9" spans="2:11" x14ac:dyDescent="0.2">
      <c r="B9" s="72"/>
      <c r="C9" s="5" t="s">
        <v>5</v>
      </c>
      <c r="D9" s="5" t="s">
        <v>6</v>
      </c>
      <c r="E9" s="5">
        <v>999</v>
      </c>
      <c r="F9" s="6">
        <v>1.95</v>
      </c>
      <c r="G9" s="6">
        <v>0.122</v>
      </c>
      <c r="H9" s="66">
        <v>6.8000000000000005E-2</v>
      </c>
      <c r="I9" s="66">
        <v>6.8000000000000005E-2</v>
      </c>
      <c r="J9" s="2"/>
      <c r="K9" s="2"/>
    </row>
    <row r="10" spans="2:11" ht="3" customHeight="1" x14ac:dyDescent="0.2">
      <c r="B10" s="61"/>
      <c r="C10" s="62"/>
      <c r="D10" s="62"/>
      <c r="E10" s="62"/>
      <c r="F10" s="63"/>
      <c r="G10" s="63"/>
      <c r="H10" s="37"/>
      <c r="I10" s="37"/>
      <c r="J10" s="2"/>
      <c r="K10" s="2"/>
    </row>
    <row r="11" spans="2:11" ht="3" customHeight="1" x14ac:dyDescent="0.2">
      <c r="B11" s="60"/>
      <c r="C11" s="5"/>
      <c r="D11" s="5"/>
      <c r="E11" s="5"/>
      <c r="F11" s="6"/>
      <c r="G11" s="6"/>
      <c r="H11" s="59"/>
      <c r="I11" s="59"/>
      <c r="J11" s="2"/>
      <c r="K11" s="2"/>
    </row>
    <row r="12" spans="2:11" ht="16" customHeight="1" x14ac:dyDescent="0.2">
      <c r="B12" s="71">
        <v>0.99</v>
      </c>
      <c r="C12" s="5" t="s">
        <v>7</v>
      </c>
      <c r="D12" s="5" t="s">
        <v>6</v>
      </c>
      <c r="E12" s="5">
        <v>999</v>
      </c>
      <c r="F12" s="6">
        <v>3.86</v>
      </c>
      <c r="G12" s="6">
        <v>0.216</v>
      </c>
      <c r="H12" s="59">
        <v>1E-3</v>
      </c>
      <c r="I12" s="59">
        <v>3.0000000000000001E-3</v>
      </c>
      <c r="J12" s="2"/>
      <c r="K12" s="2"/>
    </row>
    <row r="13" spans="2:11" x14ac:dyDescent="0.2">
      <c r="B13" s="73"/>
      <c r="C13" s="5" t="s">
        <v>5</v>
      </c>
      <c r="D13" s="5" t="s">
        <v>7</v>
      </c>
      <c r="E13" s="5">
        <v>999</v>
      </c>
      <c r="F13" s="6">
        <v>4.9379999999999997</v>
      </c>
      <c r="G13" s="6">
        <v>0.23599999999999999</v>
      </c>
      <c r="H13" s="57">
        <v>1E-3</v>
      </c>
      <c r="I13" s="57">
        <v>3.0000000000000001E-3</v>
      </c>
      <c r="J13" s="2"/>
      <c r="K13" s="2"/>
    </row>
    <row r="14" spans="2:11" x14ac:dyDescent="0.2">
      <c r="B14" s="73"/>
      <c r="C14" s="5" t="s">
        <v>5</v>
      </c>
      <c r="D14" s="5" t="s">
        <v>6</v>
      </c>
      <c r="E14" s="5">
        <v>999</v>
      </c>
      <c r="F14" s="6">
        <v>1.4550000000000001</v>
      </c>
      <c r="G14" s="6">
        <v>9.4E-2</v>
      </c>
      <c r="H14" s="57">
        <v>0.158</v>
      </c>
      <c r="I14" s="59">
        <v>0.158</v>
      </c>
      <c r="J14" s="2"/>
      <c r="K14" s="2"/>
    </row>
    <row r="15" spans="2:11" ht="3" customHeight="1" x14ac:dyDescent="0.2">
      <c r="B15" s="11"/>
      <c r="C15" s="11"/>
      <c r="D15" s="11"/>
      <c r="E15" s="11"/>
      <c r="F15" s="11"/>
      <c r="G15" s="11"/>
      <c r="H15" s="11"/>
      <c r="I15" s="11"/>
      <c r="J15" s="2"/>
      <c r="K15" s="2"/>
    </row>
    <row r="16" spans="2:11" ht="7" customHeight="1" x14ac:dyDescent="0.2">
      <c r="C16" s="2"/>
      <c r="D16" s="2"/>
      <c r="E16" s="2"/>
      <c r="F16" s="2"/>
      <c r="G16" s="2"/>
      <c r="H16" s="2"/>
      <c r="I16" s="2"/>
      <c r="J16" s="2"/>
      <c r="K16" s="2"/>
    </row>
  </sheetData>
  <mergeCells count="2">
    <mergeCell ref="B7:B9"/>
    <mergeCell ref="B12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4049-F2F6-9647-A976-7A93A2CAAAD9}">
  <dimension ref="B1:I27"/>
  <sheetViews>
    <sheetView showGridLines="0" zoomScaleNormal="100" workbookViewId="0">
      <selection activeCell="G13" sqref="G13"/>
    </sheetView>
  </sheetViews>
  <sheetFormatPr baseColWidth="10" defaultRowHeight="16" x14ac:dyDescent="0.2"/>
  <cols>
    <col min="1" max="1" width="1.1640625" customWidth="1"/>
    <col min="2" max="2" width="28.83203125" customWidth="1"/>
    <col min="3" max="3" width="16" customWidth="1"/>
    <col min="4" max="4" width="10.33203125" customWidth="1"/>
    <col min="5" max="5" width="1.1640625" customWidth="1"/>
    <col min="6" max="6" width="8.83203125" customWidth="1"/>
    <col min="7" max="7" width="15.83203125" customWidth="1"/>
    <col min="8" max="8" width="17.33203125" bestFit="1" customWidth="1"/>
  </cols>
  <sheetData>
    <row r="1" spans="2:9" x14ac:dyDescent="0.2">
      <c r="B1" s="40"/>
      <c r="C1" s="40"/>
      <c r="D1" s="40"/>
      <c r="E1" s="40"/>
      <c r="F1" s="40"/>
      <c r="G1" s="40"/>
      <c r="H1" s="40"/>
      <c r="I1" s="42"/>
    </row>
    <row r="2" spans="2:9" x14ac:dyDescent="0.2">
      <c r="B2" s="2" t="s">
        <v>121</v>
      </c>
      <c r="C2" s="2"/>
      <c r="D2" s="2"/>
      <c r="E2" s="2"/>
      <c r="F2" s="2"/>
      <c r="G2" s="2"/>
      <c r="H2" s="2"/>
      <c r="I2" s="42"/>
    </row>
    <row r="3" spans="2:9" ht="4" customHeight="1" x14ac:dyDescent="0.2">
      <c r="B3" s="11"/>
      <c r="C3" s="11"/>
      <c r="D3" s="11"/>
      <c r="E3" s="2"/>
      <c r="F3" s="2"/>
      <c r="G3" s="2"/>
      <c r="H3" s="2"/>
      <c r="I3" s="42"/>
    </row>
    <row r="4" spans="2:9" ht="51" x14ac:dyDescent="0.2">
      <c r="B4" s="15" t="s">
        <v>25</v>
      </c>
      <c r="C4" s="15" t="s">
        <v>31</v>
      </c>
      <c r="D4" s="16" t="s">
        <v>26</v>
      </c>
      <c r="E4" s="2"/>
      <c r="F4" s="42"/>
      <c r="G4" s="42"/>
      <c r="H4" s="42"/>
      <c r="I4" s="42"/>
    </row>
    <row r="5" spans="2:9" ht="3" customHeight="1" x14ac:dyDescent="0.2">
      <c r="B5" s="10"/>
      <c r="C5" s="10"/>
      <c r="D5" s="10"/>
      <c r="E5" s="2"/>
      <c r="F5" s="42"/>
      <c r="G5" s="42"/>
      <c r="H5" s="42"/>
      <c r="I5" s="42"/>
    </row>
    <row r="6" spans="2:9" x14ac:dyDescent="0.2">
      <c r="B6" s="8" t="s">
        <v>10</v>
      </c>
      <c r="C6" s="2" t="s">
        <v>11</v>
      </c>
      <c r="D6" s="9" t="s">
        <v>27</v>
      </c>
      <c r="E6" s="2"/>
      <c r="F6" s="42"/>
      <c r="G6" s="42"/>
      <c r="H6" s="42"/>
      <c r="I6" s="42"/>
    </row>
    <row r="7" spans="2:9" x14ac:dyDescent="0.2">
      <c r="B7" s="8" t="s">
        <v>12</v>
      </c>
      <c r="C7" s="2" t="s">
        <v>11</v>
      </c>
      <c r="D7" s="9" t="s">
        <v>29</v>
      </c>
      <c r="E7" s="2"/>
      <c r="F7" s="42"/>
      <c r="G7" s="42"/>
      <c r="H7" s="42"/>
      <c r="I7" s="42"/>
    </row>
    <row r="8" spans="2:9" x14ac:dyDescent="0.2">
      <c r="B8" s="8" t="s">
        <v>18</v>
      </c>
      <c r="C8" s="2" t="s">
        <v>11</v>
      </c>
      <c r="D8" s="9" t="s">
        <v>33</v>
      </c>
      <c r="E8" s="2"/>
      <c r="F8" s="42"/>
      <c r="G8" s="42"/>
      <c r="H8" s="42"/>
      <c r="I8" s="42"/>
    </row>
    <row r="9" spans="2:9" x14ac:dyDescent="0.2">
      <c r="B9" s="8" t="s">
        <v>19</v>
      </c>
      <c r="C9" s="2" t="s">
        <v>11</v>
      </c>
      <c r="D9" s="9" t="s">
        <v>30</v>
      </c>
      <c r="E9" s="2"/>
      <c r="F9" s="42"/>
      <c r="G9" s="42"/>
      <c r="H9" s="42"/>
      <c r="I9" s="42"/>
    </row>
    <row r="10" spans="2:9" x14ac:dyDescent="0.2">
      <c r="B10" s="8" t="s">
        <v>20</v>
      </c>
      <c r="C10" s="2" t="s">
        <v>11</v>
      </c>
      <c r="D10" s="9" t="s">
        <v>34</v>
      </c>
      <c r="E10" s="2"/>
      <c r="F10" s="42"/>
      <c r="G10" s="42"/>
      <c r="H10" s="42"/>
      <c r="I10" s="42"/>
    </row>
    <row r="11" spans="2:9" x14ac:dyDescent="0.2">
      <c r="B11" s="8" t="s">
        <v>22</v>
      </c>
      <c r="C11" s="2" t="s">
        <v>11</v>
      </c>
      <c r="D11" s="9" t="s">
        <v>30</v>
      </c>
      <c r="E11" s="2"/>
      <c r="F11" s="42"/>
      <c r="G11" s="42"/>
      <c r="H11" s="42"/>
      <c r="I11" s="42"/>
    </row>
    <row r="12" spans="2:9" x14ac:dyDescent="0.2">
      <c r="B12" s="8" t="s">
        <v>122</v>
      </c>
      <c r="C12" s="2" t="s">
        <v>11</v>
      </c>
      <c r="D12" s="9" t="s">
        <v>32</v>
      </c>
      <c r="E12" s="2"/>
      <c r="F12" s="42"/>
      <c r="G12" s="42"/>
      <c r="H12" s="42"/>
      <c r="I12" s="42"/>
    </row>
    <row r="13" spans="2:9" x14ac:dyDescent="0.2">
      <c r="B13" s="8" t="s">
        <v>23</v>
      </c>
      <c r="C13" s="2" t="s">
        <v>11</v>
      </c>
      <c r="D13" s="9" t="s">
        <v>37</v>
      </c>
      <c r="E13" s="2"/>
      <c r="F13" s="42"/>
      <c r="G13" s="42"/>
      <c r="H13" s="42"/>
      <c r="I13" s="42"/>
    </row>
    <row r="14" spans="2:9" x14ac:dyDescent="0.2">
      <c r="B14" s="8" t="s">
        <v>13</v>
      </c>
      <c r="C14" s="2" t="s">
        <v>14</v>
      </c>
      <c r="D14" s="9" t="s">
        <v>30</v>
      </c>
      <c r="E14" s="2"/>
      <c r="F14" s="42"/>
      <c r="G14" s="42"/>
      <c r="H14" s="42"/>
      <c r="I14" s="42"/>
    </row>
    <row r="15" spans="2:9" x14ac:dyDescent="0.2">
      <c r="B15" s="8" t="s">
        <v>15</v>
      </c>
      <c r="C15" s="2" t="s">
        <v>14</v>
      </c>
      <c r="D15" s="9" t="s">
        <v>27</v>
      </c>
      <c r="E15" s="2"/>
      <c r="F15" s="42"/>
      <c r="G15" s="42"/>
      <c r="H15" s="42"/>
      <c r="I15" s="42"/>
    </row>
    <row r="16" spans="2:9" x14ac:dyDescent="0.2">
      <c r="B16" s="8" t="s">
        <v>16</v>
      </c>
      <c r="C16" s="2" t="s">
        <v>14</v>
      </c>
      <c r="D16" s="9" t="s">
        <v>30</v>
      </c>
      <c r="E16" s="2"/>
      <c r="F16" s="42"/>
      <c r="G16" s="42"/>
      <c r="H16" s="42"/>
      <c r="I16" s="42"/>
    </row>
    <row r="17" spans="2:9" x14ac:dyDescent="0.2">
      <c r="B17" s="8" t="s">
        <v>17</v>
      </c>
      <c r="C17" s="2" t="s">
        <v>14</v>
      </c>
      <c r="D17" s="9" t="s">
        <v>32</v>
      </c>
      <c r="E17" s="2"/>
      <c r="F17" s="42"/>
      <c r="G17" s="42"/>
      <c r="H17" s="42"/>
      <c r="I17" s="42"/>
    </row>
    <row r="18" spans="2:9" x14ac:dyDescent="0.2">
      <c r="B18" s="8" t="s">
        <v>24</v>
      </c>
      <c r="C18" s="2" t="s">
        <v>14</v>
      </c>
      <c r="D18" s="9" t="s">
        <v>29</v>
      </c>
      <c r="E18" s="2"/>
      <c r="F18" s="42"/>
      <c r="G18" s="42"/>
      <c r="H18" s="42"/>
      <c r="I18" s="42"/>
    </row>
    <row r="19" spans="2:9" x14ac:dyDescent="0.2">
      <c r="B19" s="8" t="s">
        <v>123</v>
      </c>
      <c r="C19" s="2" t="s">
        <v>6</v>
      </c>
      <c r="D19" s="9" t="s">
        <v>28</v>
      </c>
      <c r="E19" s="2"/>
      <c r="F19" s="42"/>
      <c r="G19" s="42"/>
      <c r="H19" s="42"/>
      <c r="I19" s="42"/>
    </row>
    <row r="20" spans="2:9" x14ac:dyDescent="0.2">
      <c r="B20" s="8" t="s">
        <v>124</v>
      </c>
      <c r="C20" s="2" t="s">
        <v>6</v>
      </c>
      <c r="D20" s="9" t="s">
        <v>30</v>
      </c>
      <c r="E20" s="2"/>
      <c r="F20" s="42"/>
      <c r="G20" s="42"/>
      <c r="H20" s="42"/>
      <c r="I20" s="42"/>
    </row>
    <row r="21" spans="2:9" x14ac:dyDescent="0.2">
      <c r="B21" s="8" t="s">
        <v>21</v>
      </c>
      <c r="C21" s="2" t="s">
        <v>5</v>
      </c>
      <c r="D21" s="9" t="s">
        <v>35</v>
      </c>
      <c r="E21" s="2"/>
      <c r="F21" s="42"/>
      <c r="G21" s="42"/>
      <c r="H21" s="42"/>
      <c r="I21" s="42"/>
    </row>
    <row r="22" spans="2:9" x14ac:dyDescent="0.2">
      <c r="B22" s="8" t="s">
        <v>22</v>
      </c>
      <c r="C22" s="2" t="s">
        <v>5</v>
      </c>
      <c r="D22" s="9" t="s">
        <v>36</v>
      </c>
      <c r="E22" s="2"/>
      <c r="F22" s="42"/>
      <c r="G22" s="42"/>
      <c r="H22" s="42"/>
      <c r="I22" s="42"/>
    </row>
    <row r="23" spans="2:9" ht="3" customHeight="1" x14ac:dyDescent="0.2">
      <c r="B23" s="11"/>
      <c r="C23" s="11"/>
      <c r="D23" s="11"/>
      <c r="E23" s="2"/>
      <c r="F23" s="2"/>
      <c r="G23" s="2"/>
      <c r="H23" s="2"/>
      <c r="I23" s="42"/>
    </row>
    <row r="24" spans="2:9" ht="3" customHeight="1" x14ac:dyDescent="0.2">
      <c r="B24" s="2"/>
      <c r="C24" s="2"/>
      <c r="D24" s="2"/>
      <c r="E24" s="2"/>
      <c r="F24" s="2"/>
      <c r="G24" s="2"/>
      <c r="H24" s="2"/>
      <c r="I24" s="42"/>
    </row>
    <row r="25" spans="2:9" x14ac:dyDescent="0.2">
      <c r="B25" s="2"/>
      <c r="C25" s="2"/>
      <c r="D25" s="2"/>
      <c r="E25" s="2"/>
      <c r="F25" s="2"/>
      <c r="G25" s="2"/>
      <c r="H25" s="2"/>
      <c r="I25" s="42"/>
    </row>
    <row r="26" spans="2:9" x14ac:dyDescent="0.2">
      <c r="B26" s="2"/>
      <c r="C26" s="2"/>
      <c r="D26" s="2"/>
      <c r="E26" s="2"/>
      <c r="F26" s="2"/>
      <c r="G26" s="2"/>
      <c r="H26" s="2"/>
      <c r="I26" s="42"/>
    </row>
    <row r="27" spans="2:9" x14ac:dyDescent="0.2">
      <c r="B27" s="1"/>
      <c r="C27" s="1"/>
      <c r="D27" s="1"/>
      <c r="E27" s="1"/>
      <c r="F27" s="1"/>
      <c r="G27" s="1"/>
      <c r="H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148F-3846-C448-AD95-2EE591D54F31}">
  <dimension ref="B2:E46"/>
  <sheetViews>
    <sheetView showGridLines="0" topLeftCell="A4" zoomScale="150" workbookViewId="0">
      <selection activeCell="D11" sqref="D11"/>
    </sheetView>
  </sheetViews>
  <sheetFormatPr baseColWidth="10" defaultRowHeight="16" x14ac:dyDescent="0.2"/>
  <cols>
    <col min="1" max="1" width="1.6640625" style="1" customWidth="1"/>
    <col min="2" max="2" width="7.5" style="1" bestFit="1" customWidth="1"/>
    <col min="3" max="3" width="10.83203125" style="1" customWidth="1"/>
    <col min="4" max="4" width="11.83203125" style="1" customWidth="1"/>
    <col min="5" max="5" width="16.1640625" style="1" customWidth="1"/>
    <col min="6" max="6" width="0.83203125" style="1" customWidth="1"/>
    <col min="7" max="16384" width="10.83203125" style="1"/>
  </cols>
  <sheetData>
    <row r="2" spans="2:5" x14ac:dyDescent="0.2">
      <c r="B2" s="2" t="s">
        <v>139</v>
      </c>
    </row>
    <row r="3" spans="2:5" ht="5" customHeight="1" x14ac:dyDescent="0.2">
      <c r="B3" s="11"/>
      <c r="C3" s="11"/>
      <c r="D3" s="18"/>
      <c r="E3" s="11"/>
    </row>
    <row r="4" spans="2:5" ht="51" x14ac:dyDescent="0.2">
      <c r="B4" s="21" t="s">
        <v>89</v>
      </c>
      <c r="C4" s="22" t="s">
        <v>91</v>
      </c>
      <c r="D4" s="15" t="s">
        <v>31</v>
      </c>
      <c r="E4" s="51" t="s">
        <v>127</v>
      </c>
    </row>
    <row r="5" spans="2:5" ht="5" customHeight="1" x14ac:dyDescent="0.2">
      <c r="B5" s="14"/>
      <c r="C5" s="49"/>
      <c r="D5" s="14"/>
      <c r="E5" s="12"/>
    </row>
    <row r="6" spans="2:5" x14ac:dyDescent="0.2">
      <c r="B6" s="76" t="s">
        <v>84</v>
      </c>
      <c r="C6" s="74" t="s">
        <v>125</v>
      </c>
      <c r="D6" s="8" t="s">
        <v>7</v>
      </c>
      <c r="E6" s="9" t="s">
        <v>128</v>
      </c>
    </row>
    <row r="7" spans="2:5" x14ac:dyDescent="0.2">
      <c r="B7" s="76"/>
      <c r="C7" s="74"/>
      <c r="D7" s="8" t="s">
        <v>6</v>
      </c>
      <c r="E7" s="55" t="s">
        <v>133</v>
      </c>
    </row>
    <row r="8" spans="2:5" x14ac:dyDescent="0.2">
      <c r="B8" s="76"/>
      <c r="C8" s="74"/>
      <c r="D8" s="8" t="s">
        <v>5</v>
      </c>
      <c r="E8" s="55" t="s">
        <v>132</v>
      </c>
    </row>
    <row r="9" spans="2:5" ht="5" customHeight="1" x14ac:dyDescent="0.2">
      <c r="B9" s="76"/>
      <c r="C9" s="50"/>
      <c r="D9" s="8"/>
      <c r="E9" s="9"/>
    </row>
    <row r="10" spans="2:5" x14ac:dyDescent="0.2">
      <c r="B10" s="76"/>
      <c r="C10" s="74" t="s">
        <v>126</v>
      </c>
      <c r="D10" s="8" t="s">
        <v>7</v>
      </c>
      <c r="E10" s="55" t="s">
        <v>131</v>
      </c>
    </row>
    <row r="11" spans="2:5" x14ac:dyDescent="0.2">
      <c r="B11" s="76"/>
      <c r="C11" s="74"/>
      <c r="D11" s="8" t="s">
        <v>6</v>
      </c>
      <c r="E11" s="9" t="s">
        <v>130</v>
      </c>
    </row>
    <row r="12" spans="2:5" x14ac:dyDescent="0.2">
      <c r="B12" s="76"/>
      <c r="C12" s="74"/>
      <c r="D12" s="8" t="s">
        <v>5</v>
      </c>
      <c r="E12" s="9" t="s">
        <v>129</v>
      </c>
    </row>
    <row r="13" spans="2:5" ht="5" customHeight="1" x14ac:dyDescent="0.2">
      <c r="B13" s="47"/>
      <c r="C13" s="50"/>
      <c r="D13" s="8"/>
      <c r="E13" s="9"/>
    </row>
    <row r="14" spans="2:5" x14ac:dyDescent="0.2">
      <c r="B14" s="76" t="s">
        <v>74</v>
      </c>
      <c r="C14" s="74" t="s">
        <v>125</v>
      </c>
      <c r="D14" s="8" t="s">
        <v>7</v>
      </c>
      <c r="E14" s="9" t="s">
        <v>30</v>
      </c>
    </row>
    <row r="15" spans="2:5" x14ac:dyDescent="0.2">
      <c r="B15" s="76"/>
      <c r="C15" s="74"/>
      <c r="D15" s="8" t="s">
        <v>6</v>
      </c>
      <c r="E15" s="9" t="s">
        <v>138</v>
      </c>
    </row>
    <row r="16" spans="2:5" x14ac:dyDescent="0.2">
      <c r="B16" s="76"/>
      <c r="C16" s="74"/>
      <c r="D16" s="8" t="s">
        <v>5</v>
      </c>
      <c r="E16" s="9" t="s">
        <v>137</v>
      </c>
    </row>
    <row r="17" spans="2:5" ht="5" customHeight="1" x14ac:dyDescent="0.2">
      <c r="B17" s="76"/>
      <c r="C17" s="50"/>
      <c r="D17" s="8"/>
      <c r="E17" s="9"/>
    </row>
    <row r="18" spans="2:5" x14ac:dyDescent="0.2">
      <c r="B18" s="76"/>
      <c r="C18" s="74" t="s">
        <v>126</v>
      </c>
      <c r="D18" s="8" t="s">
        <v>7</v>
      </c>
      <c r="E18" s="9" t="s">
        <v>136</v>
      </c>
    </row>
    <row r="19" spans="2:5" x14ac:dyDescent="0.2">
      <c r="B19" s="76"/>
      <c r="C19" s="74"/>
      <c r="D19" s="8" t="s">
        <v>6</v>
      </c>
      <c r="E19" s="9" t="s">
        <v>135</v>
      </c>
    </row>
    <row r="20" spans="2:5" x14ac:dyDescent="0.2">
      <c r="B20" s="76"/>
      <c r="C20" s="74"/>
      <c r="D20" s="8" t="s">
        <v>5</v>
      </c>
      <c r="E20" s="9" t="s">
        <v>134</v>
      </c>
    </row>
    <row r="21" spans="2:5" ht="5" customHeight="1" x14ac:dyDescent="0.2">
      <c r="B21" s="47"/>
      <c r="C21" s="50"/>
      <c r="D21" s="8"/>
      <c r="E21" s="8"/>
    </row>
    <row r="22" spans="2:5" x14ac:dyDescent="0.2">
      <c r="B22" s="76" t="s">
        <v>90</v>
      </c>
      <c r="C22" s="74" t="s">
        <v>125</v>
      </c>
      <c r="D22" s="8" t="s">
        <v>7</v>
      </c>
      <c r="E22" s="9" t="s">
        <v>142</v>
      </c>
    </row>
    <row r="23" spans="2:5" x14ac:dyDescent="0.2">
      <c r="B23" s="76"/>
      <c r="C23" s="74"/>
      <c r="D23" s="8" t="s">
        <v>6</v>
      </c>
      <c r="E23" s="9" t="s">
        <v>141</v>
      </c>
    </row>
    <row r="24" spans="2:5" x14ac:dyDescent="0.2">
      <c r="B24" s="76"/>
      <c r="C24" s="74"/>
      <c r="D24" s="8" t="s">
        <v>5</v>
      </c>
      <c r="E24" s="9" t="s">
        <v>140</v>
      </c>
    </row>
    <row r="25" spans="2:5" ht="5" customHeight="1" x14ac:dyDescent="0.2">
      <c r="B25" s="76"/>
      <c r="C25" s="50"/>
      <c r="D25" s="8"/>
      <c r="E25" s="8"/>
    </row>
    <row r="26" spans="2:5" x14ac:dyDescent="0.2">
      <c r="B26" s="76"/>
      <c r="C26" s="74" t="s">
        <v>126</v>
      </c>
      <c r="D26" s="8" t="s">
        <v>7</v>
      </c>
      <c r="E26" s="9" t="s">
        <v>145</v>
      </c>
    </row>
    <row r="27" spans="2:5" x14ac:dyDescent="0.2">
      <c r="B27" s="76"/>
      <c r="C27" s="74"/>
      <c r="D27" s="8" t="s">
        <v>6</v>
      </c>
      <c r="E27" s="9" t="s">
        <v>144</v>
      </c>
    </row>
    <row r="28" spans="2:5" x14ac:dyDescent="0.2">
      <c r="B28" s="76"/>
      <c r="C28" s="74"/>
      <c r="D28" s="8" t="s">
        <v>5</v>
      </c>
      <c r="E28" s="9" t="s">
        <v>143</v>
      </c>
    </row>
    <row r="29" spans="2:5" ht="5" customHeight="1" x14ac:dyDescent="0.2">
      <c r="B29" s="48"/>
      <c r="C29" s="50"/>
      <c r="D29" s="8"/>
      <c r="E29" s="9"/>
    </row>
    <row r="30" spans="2:5" x14ac:dyDescent="0.2">
      <c r="B30" s="76" t="s">
        <v>56</v>
      </c>
      <c r="C30" s="74" t="s">
        <v>125</v>
      </c>
      <c r="D30" s="8" t="s">
        <v>7</v>
      </c>
      <c r="E30" s="56" t="s">
        <v>151</v>
      </c>
    </row>
    <row r="31" spans="2:5" x14ac:dyDescent="0.2">
      <c r="B31" s="76"/>
      <c r="C31" s="74"/>
      <c r="D31" s="8" t="s">
        <v>6</v>
      </c>
      <c r="E31" s="56" t="s">
        <v>150</v>
      </c>
    </row>
    <row r="32" spans="2:5" x14ac:dyDescent="0.2">
      <c r="B32" s="76"/>
      <c r="C32" s="74"/>
      <c r="D32" s="8" t="s">
        <v>5</v>
      </c>
      <c r="E32" s="56" t="s">
        <v>149</v>
      </c>
    </row>
    <row r="33" spans="2:5" ht="5" customHeight="1" x14ac:dyDescent="0.2">
      <c r="B33" s="76"/>
      <c r="C33" s="50"/>
      <c r="D33" s="8"/>
      <c r="E33" s="8"/>
    </row>
    <row r="34" spans="2:5" x14ac:dyDescent="0.2">
      <c r="B34" s="76"/>
      <c r="C34" s="74" t="s">
        <v>126</v>
      </c>
      <c r="D34" s="8" t="s">
        <v>7</v>
      </c>
      <c r="E34" s="9" t="s">
        <v>148</v>
      </c>
    </row>
    <row r="35" spans="2:5" x14ac:dyDescent="0.2">
      <c r="B35" s="76"/>
      <c r="C35" s="74"/>
      <c r="D35" s="8" t="s">
        <v>6</v>
      </c>
      <c r="E35" s="9" t="s">
        <v>147</v>
      </c>
    </row>
    <row r="36" spans="2:5" x14ac:dyDescent="0.2">
      <c r="B36" s="76"/>
      <c r="C36" s="74"/>
      <c r="D36" s="8" t="s">
        <v>5</v>
      </c>
      <c r="E36" s="9" t="s">
        <v>146</v>
      </c>
    </row>
    <row r="37" spans="2:5" ht="5" customHeight="1" x14ac:dyDescent="0.2">
      <c r="B37" s="48"/>
      <c r="C37" s="50"/>
      <c r="D37" s="8"/>
      <c r="E37" s="8"/>
    </row>
    <row r="38" spans="2:5" x14ac:dyDescent="0.2">
      <c r="B38" s="75" t="s">
        <v>47</v>
      </c>
      <c r="C38" s="77" t="s">
        <v>125</v>
      </c>
      <c r="D38" s="52" t="s">
        <v>7</v>
      </c>
      <c r="E38" s="9" t="s">
        <v>155</v>
      </c>
    </row>
    <row r="39" spans="2:5" x14ac:dyDescent="0.2">
      <c r="B39" s="75"/>
      <c r="C39" s="77"/>
      <c r="D39" s="52" t="s">
        <v>6</v>
      </c>
      <c r="E39" s="9" t="s">
        <v>156</v>
      </c>
    </row>
    <row r="40" spans="2:5" x14ac:dyDescent="0.2">
      <c r="B40" s="75"/>
      <c r="C40" s="77"/>
      <c r="D40" s="52" t="s">
        <v>5</v>
      </c>
      <c r="E40" s="9" t="s">
        <v>157</v>
      </c>
    </row>
    <row r="41" spans="2:5" ht="5" customHeight="1" x14ac:dyDescent="0.2">
      <c r="B41" s="75"/>
      <c r="C41" s="54"/>
      <c r="D41" s="52"/>
      <c r="E41" s="8"/>
    </row>
    <row r="42" spans="2:5" x14ac:dyDescent="0.2">
      <c r="B42" s="75"/>
      <c r="C42" s="77" t="s">
        <v>126</v>
      </c>
      <c r="D42" s="52" t="s">
        <v>7</v>
      </c>
      <c r="E42" s="9" t="s">
        <v>154</v>
      </c>
    </row>
    <row r="43" spans="2:5" x14ac:dyDescent="0.2">
      <c r="B43" s="75"/>
      <c r="C43" s="77"/>
      <c r="D43" s="52" t="s">
        <v>6</v>
      </c>
      <c r="E43" s="9" t="s">
        <v>153</v>
      </c>
    </row>
    <row r="44" spans="2:5" x14ac:dyDescent="0.2">
      <c r="B44" s="75"/>
      <c r="C44" s="77"/>
      <c r="D44" s="52" t="s">
        <v>5</v>
      </c>
      <c r="E44" s="53" t="s">
        <v>152</v>
      </c>
    </row>
    <row r="45" spans="2:5" ht="5" customHeight="1" x14ac:dyDescent="0.2">
      <c r="B45" s="11"/>
      <c r="C45" s="11"/>
      <c r="D45" s="18"/>
      <c r="E45" s="11"/>
    </row>
    <row r="46" spans="2:5" ht="5" customHeight="1" x14ac:dyDescent="0.2"/>
  </sheetData>
  <mergeCells count="15">
    <mergeCell ref="C30:C32"/>
    <mergeCell ref="C34:C36"/>
    <mergeCell ref="B38:B44"/>
    <mergeCell ref="C10:C12"/>
    <mergeCell ref="B6:B12"/>
    <mergeCell ref="B14:B20"/>
    <mergeCell ref="C14:C16"/>
    <mergeCell ref="C18:C20"/>
    <mergeCell ref="C6:C8"/>
    <mergeCell ref="C38:C40"/>
    <mergeCell ref="C42:C44"/>
    <mergeCell ref="B22:B28"/>
    <mergeCell ref="C22:C24"/>
    <mergeCell ref="C26:C28"/>
    <mergeCell ref="B30:B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DE4A-47C5-6D4A-9095-BFD8D284C88C}">
  <dimension ref="B1:J28"/>
  <sheetViews>
    <sheetView showGridLines="0" zoomScaleNormal="100" workbookViewId="0">
      <selection activeCell="D2" sqref="D2"/>
    </sheetView>
  </sheetViews>
  <sheetFormatPr baseColWidth="10" defaultColWidth="10.83203125" defaultRowHeight="16" x14ac:dyDescent="0.2"/>
  <cols>
    <col min="1" max="1" width="1.1640625" style="1" customWidth="1"/>
    <col min="2" max="2" width="7.83203125" style="1" customWidth="1"/>
    <col min="3" max="3" width="8.1640625" style="1" customWidth="1"/>
    <col min="4" max="4" width="12.83203125" style="17" customWidth="1"/>
    <col min="5" max="5" width="11" style="1"/>
    <col min="6" max="6" width="11.83203125" style="1" customWidth="1"/>
    <col min="7" max="7" width="12.33203125" style="1" customWidth="1"/>
    <col min="8" max="8" width="1.1640625" style="1" customWidth="1"/>
    <col min="9" max="16384" width="10.83203125" style="1"/>
  </cols>
  <sheetData>
    <row r="1" spans="2:10" x14ac:dyDescent="0.2">
      <c r="B1" s="40"/>
      <c r="C1" s="40"/>
      <c r="D1" s="40"/>
      <c r="E1" s="40"/>
      <c r="F1" s="40"/>
      <c r="G1" s="40"/>
      <c r="H1" s="40"/>
      <c r="I1" s="2"/>
      <c r="J1" s="2"/>
    </row>
    <row r="2" spans="2:10" x14ac:dyDescent="0.2">
      <c r="B2" s="2" t="s">
        <v>120</v>
      </c>
      <c r="C2" s="2"/>
      <c r="D2" s="8"/>
      <c r="E2" s="2"/>
      <c r="F2" s="2"/>
      <c r="G2" s="2"/>
      <c r="H2" s="2"/>
      <c r="I2" s="2"/>
      <c r="J2" s="2"/>
    </row>
    <row r="3" spans="2:10" ht="4" customHeight="1" x14ac:dyDescent="0.2">
      <c r="B3" s="11"/>
      <c r="C3" s="11"/>
      <c r="D3" s="18"/>
      <c r="E3" s="11"/>
      <c r="F3" s="11"/>
      <c r="G3" s="11"/>
      <c r="H3" s="2"/>
      <c r="I3" s="2"/>
      <c r="J3" s="2"/>
    </row>
    <row r="4" spans="2:10" ht="33" customHeight="1" x14ac:dyDescent="0.2">
      <c r="B4" s="21" t="s">
        <v>89</v>
      </c>
      <c r="C4" s="22" t="s">
        <v>88</v>
      </c>
      <c r="D4" s="15" t="s">
        <v>31</v>
      </c>
      <c r="E4" s="23" t="s">
        <v>87</v>
      </c>
      <c r="F4" s="23" t="s">
        <v>86</v>
      </c>
      <c r="G4" s="23" t="s">
        <v>85</v>
      </c>
      <c r="H4" s="2"/>
      <c r="I4" s="2"/>
      <c r="J4" s="2"/>
    </row>
    <row r="5" spans="2:10" ht="3" customHeight="1" x14ac:dyDescent="0.2">
      <c r="B5" s="14"/>
      <c r="C5" s="14"/>
      <c r="D5" s="14"/>
      <c r="E5" s="12"/>
      <c r="F5" s="12"/>
      <c r="G5" s="12"/>
      <c r="H5" s="2"/>
      <c r="I5" s="2"/>
      <c r="J5" s="2"/>
    </row>
    <row r="6" spans="2:10" x14ac:dyDescent="0.2">
      <c r="B6" s="78" t="s">
        <v>84</v>
      </c>
      <c r="C6" s="79">
        <f>89+101+35</f>
        <v>225</v>
      </c>
      <c r="D6" s="8" t="s">
        <v>7</v>
      </c>
      <c r="E6" s="9" t="s">
        <v>83</v>
      </c>
      <c r="F6" s="9" t="s">
        <v>82</v>
      </c>
      <c r="G6" s="9" t="s">
        <v>81</v>
      </c>
      <c r="H6" s="2"/>
      <c r="I6" s="2"/>
      <c r="J6" s="2"/>
    </row>
    <row r="7" spans="2:10" x14ac:dyDescent="0.2">
      <c r="B7" s="78"/>
      <c r="C7" s="79"/>
      <c r="D7" s="8" t="s">
        <v>6</v>
      </c>
      <c r="E7" s="9" t="s">
        <v>80</v>
      </c>
      <c r="F7" s="9" t="s">
        <v>79</v>
      </c>
      <c r="G7" s="9" t="s">
        <v>78</v>
      </c>
      <c r="H7" s="2"/>
      <c r="I7" s="2"/>
      <c r="J7" s="2"/>
    </row>
    <row r="8" spans="2:10" x14ac:dyDescent="0.2">
      <c r="B8" s="78"/>
      <c r="C8" s="79"/>
      <c r="D8" s="8" t="s">
        <v>5</v>
      </c>
      <c r="E8" s="9" t="s">
        <v>77</v>
      </c>
      <c r="F8" s="9" t="s">
        <v>76</v>
      </c>
      <c r="G8" s="9" t="s">
        <v>75</v>
      </c>
      <c r="H8" s="2"/>
      <c r="I8" s="2"/>
      <c r="J8" s="2"/>
    </row>
    <row r="9" spans="2:10" ht="4" customHeight="1" x14ac:dyDescent="0.2">
      <c r="B9" s="13"/>
      <c r="C9" s="7"/>
      <c r="D9" s="8"/>
      <c r="E9" s="9"/>
      <c r="F9" s="9"/>
      <c r="G9" s="9"/>
      <c r="H9" s="2"/>
      <c r="I9" s="2"/>
      <c r="J9" s="2"/>
    </row>
    <row r="10" spans="2:10" x14ac:dyDescent="0.2">
      <c r="B10" s="78" t="s">
        <v>74</v>
      </c>
      <c r="C10" s="79">
        <f>7+12+84</f>
        <v>103</v>
      </c>
      <c r="D10" s="8" t="s">
        <v>7</v>
      </c>
      <c r="E10" s="9" t="s">
        <v>73</v>
      </c>
      <c r="F10" s="9" t="s">
        <v>72</v>
      </c>
      <c r="G10" s="9" t="s">
        <v>71</v>
      </c>
      <c r="H10" s="2"/>
      <c r="I10" s="2"/>
      <c r="J10" s="2"/>
    </row>
    <row r="11" spans="2:10" x14ac:dyDescent="0.2">
      <c r="B11" s="78"/>
      <c r="C11" s="79"/>
      <c r="D11" s="8" t="s">
        <v>6</v>
      </c>
      <c r="E11" s="9" t="s">
        <v>70</v>
      </c>
      <c r="F11" s="9" t="s">
        <v>69</v>
      </c>
      <c r="G11" s="9" t="s">
        <v>66</v>
      </c>
      <c r="H11" s="2"/>
      <c r="I11" s="2"/>
      <c r="J11" s="2"/>
    </row>
    <row r="12" spans="2:10" x14ac:dyDescent="0.2">
      <c r="B12" s="78"/>
      <c r="C12" s="79"/>
      <c r="D12" s="8" t="s">
        <v>5</v>
      </c>
      <c r="E12" s="9" t="s">
        <v>68</v>
      </c>
      <c r="F12" s="9" t="s">
        <v>67</v>
      </c>
      <c r="G12" s="9" t="s">
        <v>66</v>
      </c>
      <c r="H12" s="2"/>
      <c r="I12" s="2"/>
      <c r="J12" s="2"/>
    </row>
    <row r="13" spans="2:10" ht="4" customHeight="1" x14ac:dyDescent="0.2">
      <c r="B13" s="13"/>
      <c r="C13" s="13"/>
      <c r="D13" s="8"/>
      <c r="E13" s="9"/>
      <c r="F13" s="9"/>
      <c r="G13" s="9"/>
      <c r="H13" s="2"/>
      <c r="I13" s="2"/>
      <c r="J13" s="2"/>
    </row>
    <row r="14" spans="2:10" x14ac:dyDescent="0.2">
      <c r="B14" s="78" t="s">
        <v>90</v>
      </c>
      <c r="C14" s="79">
        <v>57</v>
      </c>
      <c r="D14" s="8" t="s">
        <v>7</v>
      </c>
      <c r="E14" s="9" t="s">
        <v>65</v>
      </c>
      <c r="F14" s="9" t="s">
        <v>64</v>
      </c>
      <c r="G14" s="9" t="s">
        <v>63</v>
      </c>
      <c r="H14" s="2"/>
      <c r="I14" s="2"/>
      <c r="J14" s="2"/>
    </row>
    <row r="15" spans="2:10" x14ac:dyDescent="0.2">
      <c r="B15" s="78"/>
      <c r="C15" s="79"/>
      <c r="D15" s="8" t="s">
        <v>6</v>
      </c>
      <c r="E15" s="9" t="s">
        <v>62</v>
      </c>
      <c r="F15" s="9" t="s">
        <v>61</v>
      </c>
      <c r="G15" s="9" t="s">
        <v>60</v>
      </c>
      <c r="H15" s="2"/>
      <c r="I15" s="2"/>
      <c r="J15" s="2"/>
    </row>
    <row r="16" spans="2:10" x14ac:dyDescent="0.2">
      <c r="B16" s="78"/>
      <c r="C16" s="79"/>
      <c r="D16" s="8" t="s">
        <v>5</v>
      </c>
      <c r="E16" s="9" t="s">
        <v>59</v>
      </c>
      <c r="F16" s="9" t="s">
        <v>58</v>
      </c>
      <c r="G16" s="9" t="s">
        <v>57</v>
      </c>
      <c r="H16" s="2"/>
      <c r="I16" s="2"/>
      <c r="J16" s="2"/>
    </row>
    <row r="17" spans="2:10" ht="4" customHeight="1" x14ac:dyDescent="0.2">
      <c r="B17" s="13"/>
      <c r="C17" s="7"/>
      <c r="D17" s="8"/>
      <c r="E17" s="12"/>
      <c r="F17" s="9"/>
      <c r="G17" s="9"/>
      <c r="H17" s="2"/>
      <c r="I17" s="2"/>
      <c r="J17" s="2"/>
    </row>
    <row r="18" spans="2:10" x14ac:dyDescent="0.2">
      <c r="B18" s="78" t="s">
        <v>56</v>
      </c>
      <c r="C18" s="79">
        <f>107</f>
        <v>107</v>
      </c>
      <c r="D18" s="8" t="s">
        <v>7</v>
      </c>
      <c r="E18" s="9" t="s">
        <v>55</v>
      </c>
      <c r="F18" s="9" t="s">
        <v>49</v>
      </c>
      <c r="G18" s="9" t="s">
        <v>54</v>
      </c>
      <c r="H18" s="2"/>
      <c r="I18" s="2"/>
      <c r="J18" s="2"/>
    </row>
    <row r="19" spans="2:10" x14ac:dyDescent="0.2">
      <c r="B19" s="78"/>
      <c r="C19" s="79"/>
      <c r="D19" s="8" t="s">
        <v>6</v>
      </c>
      <c r="E19" s="9" t="s">
        <v>53</v>
      </c>
      <c r="F19" s="9" t="s">
        <v>52</v>
      </c>
      <c r="G19" s="9" t="s">
        <v>51</v>
      </c>
      <c r="H19" s="2"/>
      <c r="I19" s="2"/>
      <c r="J19" s="2"/>
    </row>
    <row r="20" spans="2:10" x14ac:dyDescent="0.2">
      <c r="B20" s="78"/>
      <c r="C20" s="79"/>
      <c r="D20" s="8" t="s">
        <v>5</v>
      </c>
      <c r="E20" s="9" t="s">
        <v>50</v>
      </c>
      <c r="F20" s="9" t="s">
        <v>49</v>
      </c>
      <c r="G20" s="9" t="s">
        <v>48</v>
      </c>
      <c r="H20" s="2"/>
      <c r="I20" s="2"/>
      <c r="J20" s="2"/>
    </row>
    <row r="21" spans="2:10" ht="4" customHeight="1" x14ac:dyDescent="0.2">
      <c r="B21" s="13"/>
      <c r="C21" s="7"/>
      <c r="D21" s="8"/>
      <c r="E21" s="12"/>
      <c r="F21" s="9"/>
      <c r="G21" s="9"/>
      <c r="H21" s="2"/>
      <c r="I21" s="2"/>
      <c r="J21" s="2"/>
    </row>
    <row r="22" spans="2:10" x14ac:dyDescent="0.2">
      <c r="B22" s="78" t="s">
        <v>47</v>
      </c>
      <c r="C22" s="79">
        <f>3+61+199</f>
        <v>263</v>
      </c>
      <c r="D22" s="8" t="s">
        <v>7</v>
      </c>
      <c r="E22" s="9" t="s">
        <v>46</v>
      </c>
      <c r="F22" s="9" t="s">
        <v>45</v>
      </c>
      <c r="G22" s="9" t="s">
        <v>44</v>
      </c>
      <c r="H22" s="2"/>
      <c r="I22" s="2"/>
      <c r="J22" s="2"/>
    </row>
    <row r="23" spans="2:10" x14ac:dyDescent="0.2">
      <c r="B23" s="78"/>
      <c r="C23" s="79"/>
      <c r="D23" s="8" t="s">
        <v>6</v>
      </c>
      <c r="E23" s="9" t="s">
        <v>43</v>
      </c>
      <c r="F23" s="9" t="s">
        <v>42</v>
      </c>
      <c r="G23" s="9" t="s">
        <v>41</v>
      </c>
      <c r="H23" s="2"/>
      <c r="I23" s="2"/>
      <c r="J23" s="2"/>
    </row>
    <row r="24" spans="2:10" x14ac:dyDescent="0.2">
      <c r="B24" s="78"/>
      <c r="C24" s="79"/>
      <c r="D24" s="8" t="s">
        <v>5</v>
      </c>
      <c r="E24" s="9" t="s">
        <v>40</v>
      </c>
      <c r="F24" s="9" t="s">
        <v>39</v>
      </c>
      <c r="G24" s="9" t="s">
        <v>38</v>
      </c>
      <c r="H24" s="2"/>
      <c r="I24" s="2"/>
      <c r="J24" s="2"/>
    </row>
    <row r="25" spans="2:10" ht="3" customHeight="1" x14ac:dyDescent="0.2">
      <c r="B25" s="2"/>
      <c r="C25" s="2"/>
      <c r="D25" s="8"/>
      <c r="E25" s="9"/>
      <c r="F25" s="9"/>
      <c r="G25" s="9"/>
      <c r="H25" s="2"/>
      <c r="I25" s="2"/>
      <c r="J25" s="2"/>
    </row>
    <row r="26" spans="2:10" ht="3" customHeight="1" x14ac:dyDescent="0.2">
      <c r="B26" s="19"/>
      <c r="C26" s="19"/>
      <c r="D26" s="20"/>
      <c r="E26" s="19"/>
      <c r="F26" s="19"/>
      <c r="G26" s="19"/>
      <c r="H26" s="2"/>
      <c r="I26" s="2"/>
      <c r="J26" s="2"/>
    </row>
    <row r="27" spans="2:10" x14ac:dyDescent="0.2">
      <c r="B27" s="2"/>
      <c r="C27" s="2"/>
      <c r="D27" s="8"/>
      <c r="E27" s="2"/>
      <c r="F27" s="2"/>
      <c r="G27" s="2"/>
      <c r="H27" s="2"/>
      <c r="I27" s="2"/>
      <c r="J27" s="2"/>
    </row>
    <row r="28" spans="2:10" x14ac:dyDescent="0.2">
      <c r="B28" s="2"/>
      <c r="C28" s="2"/>
      <c r="D28" s="8"/>
      <c r="E28" s="2"/>
      <c r="F28" s="2"/>
      <c r="G28" s="2"/>
    </row>
  </sheetData>
  <mergeCells count="10">
    <mergeCell ref="B18:B20"/>
    <mergeCell ref="C18:C20"/>
    <mergeCell ref="B22:B24"/>
    <mergeCell ref="C22:C24"/>
    <mergeCell ref="B10:B12"/>
    <mergeCell ref="B6:B8"/>
    <mergeCell ref="B14:B16"/>
    <mergeCell ref="C14:C16"/>
    <mergeCell ref="C10:C12"/>
    <mergeCell ref="C6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</dc:creator>
  <cp:lastModifiedBy>Guillaume</cp:lastModifiedBy>
  <dcterms:created xsi:type="dcterms:W3CDTF">2023-08-31T13:15:15Z</dcterms:created>
  <dcterms:modified xsi:type="dcterms:W3CDTF">2024-01-03T11:11:46Z</dcterms:modified>
</cp:coreProperties>
</file>