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15" yWindow="0" windowWidth="25560" windowHeight="15465" tabRatio="628"/>
  </bookViews>
  <sheets>
    <sheet name="table S2" sheetId="6" r:id="rId1"/>
  </sheets>
  <calcPr calcId="14000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9" i="6"/>
  <c r="M39"/>
  <c r="K39"/>
  <c r="N39"/>
  <c r="O39"/>
  <c r="P39"/>
  <c r="Q39"/>
  <c r="R39"/>
  <c r="B39"/>
  <c r="C39"/>
  <c r="D39"/>
  <c r="E39"/>
  <c r="I39"/>
  <c r="J39"/>
  <c r="G39"/>
  <c r="H39"/>
  <c r="F39"/>
  <c r="G36"/>
  <c r="I36"/>
  <c r="J36"/>
  <c r="E36"/>
  <c r="F36"/>
  <c r="B36"/>
  <c r="C36"/>
  <c r="D36"/>
  <c r="R36"/>
  <c r="Q36"/>
  <c r="O36"/>
  <c r="N36"/>
  <c r="M36"/>
  <c r="L36"/>
  <c r="K36"/>
  <c r="H36"/>
</calcChain>
</file>

<file path=xl/sharedStrings.xml><?xml version="1.0" encoding="utf-8"?>
<sst xmlns="http://schemas.openxmlformats.org/spreadsheetml/2006/main" count="265" uniqueCount="90">
  <si>
    <t xml:space="preserve">Tetranychus </t>
  </si>
  <si>
    <t>-</t>
  </si>
  <si>
    <t>Ixodes</t>
  </si>
  <si>
    <t>Daphnia</t>
  </si>
  <si>
    <t xml:space="preserve">Tribolium </t>
  </si>
  <si>
    <t xml:space="preserve">Drosophila </t>
  </si>
  <si>
    <t>mir-993</t>
  </si>
  <si>
    <t>mir-10</t>
  </si>
  <si>
    <t>Metaseiulus</t>
  </si>
  <si>
    <t>Strigamia</t>
  </si>
  <si>
    <t>Supplemental Table S2 - Calculated spatial relationship of Hox genes</t>
  </si>
  <si>
    <t>Mesobuthus - Hox1</t>
  </si>
  <si>
    <t>Mesobuthus - Hox2</t>
  </si>
  <si>
    <t>Apis</t>
  </si>
  <si>
    <t>Nasonia</t>
  </si>
  <si>
    <t>Bombyx</t>
  </si>
  <si>
    <t>Anopheles</t>
  </si>
  <si>
    <t>lab</t>
  </si>
  <si>
    <t>pb</t>
  </si>
  <si>
    <t>zen2</t>
  </si>
  <si>
    <t>zen</t>
  </si>
  <si>
    <t>Hox3/bcd</t>
  </si>
  <si>
    <t>Dfd</t>
  </si>
  <si>
    <t>Scr</t>
  </si>
  <si>
    <t>ftz</t>
  </si>
  <si>
    <t>ftz2</t>
  </si>
  <si>
    <t>Antp</t>
  </si>
  <si>
    <t>Antp2</t>
  </si>
  <si>
    <t>Ubx</t>
  </si>
  <si>
    <t>abd-A</t>
  </si>
  <si>
    <t>mir-iab-4/8</t>
  </si>
  <si>
    <t>Abd-B</t>
  </si>
  <si>
    <t>Total (bp)</t>
  </si>
  <si>
    <t>% genome Hox cluster</t>
  </si>
  <si>
    <t>Intervening space</t>
  </si>
  <si>
    <t>Total Intervening space (bp)</t>
  </si>
  <si>
    <t>Mus - HoxD</t>
  </si>
  <si>
    <t>Mus - HoxA</t>
  </si>
  <si>
    <t>Mus - HoxB</t>
  </si>
  <si>
    <t>Mus - HoxC</t>
  </si>
  <si>
    <t>Genome size (Mb)</t>
  </si>
  <si>
    <t>(HoxA1) 5043</t>
  </si>
  <si>
    <t>(HoxA2) 2414</t>
  </si>
  <si>
    <t>(HoxA3) 20625</t>
  </si>
  <si>
    <t>(HoxA4) 2016</t>
  </si>
  <si>
    <t>(HoxA5) 2833</t>
  </si>
  <si>
    <t>(HoxA6) 2259</t>
  </si>
  <si>
    <t>(HoxA7) 7361</t>
  </si>
  <si>
    <t>(HoxA9) 4273</t>
  </si>
  <si>
    <t>(HoxA13) 2027</t>
  </si>
  <si>
    <t>(HoxA10) 9657</t>
  </si>
  <si>
    <t>(HoxA11) 3705</t>
  </si>
  <si>
    <t>(HoxB1) 2508</t>
  </si>
  <si>
    <t>(HoxB2) 2388</t>
  </si>
  <si>
    <t>(HoxB3) 26292</t>
  </si>
  <si>
    <t>(HoxB4) 3371</t>
  </si>
  <si>
    <t>(HoxB5) 2609</t>
  </si>
  <si>
    <t>(HoxB6) 8900</t>
  </si>
  <si>
    <t>(HoxB7) 3517</t>
  </si>
  <si>
    <t>(HoxB8) 3420</t>
  </si>
  <si>
    <t>(HoxB9) 25657</t>
  </si>
  <si>
    <t>(HoxB13) 2238</t>
  </si>
  <si>
    <t>(HoxC4) 18757</t>
  </si>
  <si>
    <t>(HoxC5) 3421</t>
  </si>
  <si>
    <t>(HoxC6) 13656</t>
  </si>
  <si>
    <t>(HoxC8) 3715</t>
  </si>
  <si>
    <t>(HoxC9) 7412</t>
  </si>
  <si>
    <t>(HoxC10) 5102</t>
  </si>
  <si>
    <t>(HoxC11) 2175</t>
  </si>
  <si>
    <t>(HoxC12) 4132</t>
  </si>
  <si>
    <t>(HoxC13) 8019</t>
  </si>
  <si>
    <t>(HoxD3) 19111</t>
  </si>
  <si>
    <t>(HoxD4) 7182</t>
  </si>
  <si>
    <t>(HoxD1) 2162</t>
  </si>
  <si>
    <t>(HoxD8) 3318</t>
  </si>
  <si>
    <t>(HoxD9) 2445</t>
  </si>
  <si>
    <t>(HoxD10) 8090</t>
  </si>
  <si>
    <t>(HoxD11) 7458</t>
  </si>
  <si>
    <t>(HoxD12) 2692</t>
  </si>
  <si>
    <t>(HoxD13) 3289</t>
  </si>
  <si>
    <t>61 (mir-iab-4/8)</t>
  </si>
  <si>
    <r>
      <t>34,811 (</t>
    </r>
    <r>
      <rPr>
        <i/>
        <sz val="10"/>
        <color rgb="FF0000FF"/>
        <rFont val="Helvetica"/>
        <family val="2"/>
      </rPr>
      <t>Dfd</t>
    </r>
    <r>
      <rPr>
        <sz val="10"/>
        <color rgb="FF0000FF"/>
        <rFont val="Helvetica"/>
        <family val="2"/>
      </rPr>
      <t>)</t>
    </r>
  </si>
  <si>
    <r>
      <t>119 (</t>
    </r>
    <r>
      <rPr>
        <i/>
        <sz val="10"/>
        <color rgb="FF0000FF"/>
        <rFont val="Helvetica"/>
        <family val="2"/>
      </rPr>
      <t>mir-993</t>
    </r>
    <r>
      <rPr>
        <sz val="10"/>
        <color rgb="FF0000FF"/>
        <rFont val="Helvetica"/>
        <family val="2"/>
      </rPr>
      <t>)</t>
    </r>
  </si>
  <si>
    <r>
      <t>62 (</t>
    </r>
    <r>
      <rPr>
        <i/>
        <sz val="10"/>
        <color rgb="FFFF6600"/>
        <rFont val="Helvetica"/>
        <family val="2"/>
      </rPr>
      <t>mir-993a</t>
    </r>
    <r>
      <rPr>
        <sz val="10"/>
        <color rgb="FFFF6600"/>
        <rFont val="Helvetica"/>
        <family val="2"/>
      </rPr>
      <t>)</t>
    </r>
  </si>
  <si>
    <r>
      <t>1,295 (</t>
    </r>
    <r>
      <rPr>
        <i/>
        <sz val="10"/>
        <color rgb="FF0000FF"/>
        <rFont val="Helvetica"/>
        <family val="2"/>
      </rPr>
      <t>zen</t>
    </r>
    <r>
      <rPr>
        <sz val="10"/>
        <color rgb="FF0000FF"/>
        <rFont val="Helvetica"/>
        <family val="2"/>
      </rPr>
      <t>)</t>
    </r>
  </si>
  <si>
    <r>
      <t>63 (</t>
    </r>
    <r>
      <rPr>
        <i/>
        <sz val="10"/>
        <color rgb="FFFF6600"/>
        <rFont val="Helvetica"/>
        <family val="2"/>
      </rPr>
      <t>mir-993b</t>
    </r>
    <r>
      <rPr>
        <sz val="10"/>
        <color rgb="FFFF6600"/>
        <rFont val="Helvetica"/>
        <family val="2"/>
      </rPr>
      <t>)</t>
    </r>
  </si>
  <si>
    <r>
      <t>34,819 (</t>
    </r>
    <r>
      <rPr>
        <i/>
        <sz val="10"/>
        <color rgb="FF0000FF"/>
        <rFont val="Helvetica"/>
        <family val="2"/>
      </rPr>
      <t>pb</t>
    </r>
    <r>
      <rPr>
        <sz val="10"/>
        <color rgb="FF0000FF"/>
        <rFont val="Helvetica"/>
        <family val="2"/>
      </rPr>
      <t>)</t>
    </r>
  </si>
  <si>
    <r>
      <t>40,326 (</t>
    </r>
    <r>
      <rPr>
        <i/>
        <sz val="10"/>
        <color rgb="FF0000FF"/>
        <rFont val="Helvetica"/>
        <family val="2"/>
      </rPr>
      <t>lab</t>
    </r>
    <r>
      <rPr>
        <sz val="10"/>
        <color rgb="FF0000FF"/>
        <rFont val="Helvetica"/>
        <family val="2"/>
      </rPr>
      <t>)</t>
    </r>
  </si>
  <si>
    <r>
      <t>620 (</t>
    </r>
    <r>
      <rPr>
        <i/>
        <sz val="10"/>
        <color rgb="FF0000FF"/>
        <rFont val="Helvetica"/>
        <family val="2"/>
      </rPr>
      <t>Scr</t>
    </r>
    <r>
      <rPr>
        <sz val="10"/>
        <color rgb="FF0000FF"/>
        <rFont val="Helvetica"/>
        <family val="2"/>
      </rPr>
      <t>)</t>
    </r>
  </si>
  <si>
    <r>
      <t>66 (</t>
    </r>
    <r>
      <rPr>
        <i/>
        <sz val="10"/>
        <color rgb="FF0000FF"/>
        <rFont val="Helvetica"/>
        <family val="2"/>
      </rPr>
      <t>mir-10</t>
    </r>
    <r>
      <rPr>
        <sz val="10"/>
        <color rgb="FF0000FF"/>
        <rFont val="Helvetica"/>
        <family val="2"/>
      </rPr>
      <t>)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</si>
</sst>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Verdana"/>
      <family val="2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sz val="10"/>
      <color rgb="FF000000"/>
      <name val="Helvetica"/>
      <family val="2"/>
    </font>
    <font>
      <b/>
      <i/>
      <sz val="10"/>
      <color theme="1"/>
      <name val="Helvetica"/>
      <family val="2"/>
    </font>
    <font>
      <i/>
      <sz val="10"/>
      <color theme="1"/>
      <name val="Helvetica"/>
      <family val="2"/>
    </font>
    <font>
      <sz val="12"/>
      <color theme="1"/>
      <name val="Helvetica"/>
      <family val="2"/>
    </font>
    <font>
      <sz val="10"/>
      <color rgb="FF0000FF"/>
      <name val="Helvetica"/>
      <family val="2"/>
    </font>
    <font>
      <i/>
      <sz val="10"/>
      <color rgb="FF0000FF"/>
      <name val="Helvetica"/>
      <family val="2"/>
    </font>
    <font>
      <sz val="10"/>
      <color rgb="FFFF6600"/>
      <name val="Helvetica"/>
      <family val="2"/>
    </font>
    <font>
      <i/>
      <sz val="10"/>
      <color rgb="FFFF6600"/>
      <name val="Helvetica"/>
      <family val="2"/>
    </font>
    <font>
      <sz val="10"/>
      <color rgb="FFFF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1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4" fillId="0" borderId="8" xfId="0" applyFont="1" applyBorder="1"/>
    <xf numFmtId="0" fontId="9" fillId="0" borderId="0" xfId="0" applyFont="1"/>
    <xf numFmtId="3" fontId="9" fillId="0" borderId="0" xfId="0" applyNumberFormat="1" applyFont="1"/>
    <xf numFmtId="0" fontId="5" fillId="0" borderId="0" xfId="0" applyFont="1"/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8" fillId="3" borderId="5" xfId="0" applyFont="1" applyFill="1" applyBorder="1" applyAlignment="1">
      <alignment horizontal="right"/>
    </xf>
    <xf numFmtId="3" fontId="4" fillId="2" borderId="11" xfId="0" applyNumberFormat="1" applyFont="1" applyFill="1" applyBorder="1" applyAlignment="1">
      <alignment horizontal="right"/>
    </xf>
    <xf numFmtId="3" fontId="4" fillId="3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8" fillId="0" borderId="7" xfId="0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3" borderId="7" xfId="0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12" fillId="3" borderId="0" xfId="0" applyNumberFormat="1" applyFont="1" applyFill="1" applyAlignment="1">
      <alignment horizontal="right"/>
    </xf>
    <xf numFmtId="0" fontId="12" fillId="0" borderId="0" xfId="0" applyNumberFormat="1" applyFont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2" fillId="2" borderId="0" xfId="0" applyNumberFormat="1" applyFont="1" applyFill="1" applyAlignment="1">
      <alignment horizontal="right"/>
    </xf>
    <xf numFmtId="3" fontId="4" fillId="3" borderId="11" xfId="0" applyNumberFormat="1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0" fontId="8" fillId="2" borderId="9" xfId="0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</cellXfs>
  <cellStyles count="41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Normal" xfId="0" builtinId="0"/>
    <cellStyle name="Normal 2" xfId="8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2"/>
  <sheetViews>
    <sheetView tabSelected="1" workbookViewId="0">
      <selection activeCell="B19" sqref="B19"/>
    </sheetView>
  </sheetViews>
  <sheetFormatPr defaultColWidth="10.875" defaultRowHeight="15.75"/>
  <cols>
    <col min="1" max="1" width="24.875" style="3" customWidth="1"/>
    <col min="2" max="3" width="12.625" style="3" bestFit="1" customWidth="1"/>
    <col min="4" max="5" width="12.5" style="3" bestFit="1" customWidth="1"/>
    <col min="6" max="6" width="11.625" style="3" bestFit="1" customWidth="1"/>
    <col min="7" max="7" width="12.875" style="3" bestFit="1" customWidth="1"/>
    <col min="8" max="8" width="8.625" style="3" bestFit="1" customWidth="1"/>
    <col min="9" max="10" width="16.625" style="3" bestFit="1" customWidth="1"/>
    <col min="11" max="11" width="8.875" style="3" bestFit="1" customWidth="1"/>
    <col min="12" max="12" width="7.875" style="3" bestFit="1" customWidth="1"/>
    <col min="13" max="13" width="9.375" style="3" bestFit="1" customWidth="1"/>
    <col min="14" max="14" width="7.875" style="3" bestFit="1" customWidth="1"/>
    <col min="15" max="15" width="8.625" style="3" bestFit="1" customWidth="1"/>
    <col min="16" max="16" width="11.5" style="3" bestFit="1" customWidth="1"/>
    <col min="17" max="17" width="10.5" style="3" bestFit="1" customWidth="1"/>
    <col min="18" max="18" width="9.625" style="3" bestFit="1" customWidth="1"/>
    <col min="19" max="16384" width="10.875" style="3"/>
  </cols>
  <sheetData>
    <row r="1" spans="1:18">
      <c r="A1" s="5" t="s">
        <v>10</v>
      </c>
      <c r="B1" s="5"/>
      <c r="C1" s="5"/>
      <c r="D1" s="5"/>
      <c r="E1" s="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2"/>
      <c r="B2" s="6" t="s">
        <v>36</v>
      </c>
      <c r="C2" s="7" t="s">
        <v>39</v>
      </c>
      <c r="D2" s="7" t="s">
        <v>38</v>
      </c>
      <c r="E2" s="7" t="s">
        <v>37</v>
      </c>
      <c r="F2" s="8" t="s">
        <v>0</v>
      </c>
      <c r="G2" s="8" t="s">
        <v>8</v>
      </c>
      <c r="H2" s="8" t="s">
        <v>2</v>
      </c>
      <c r="I2" s="8" t="s">
        <v>11</v>
      </c>
      <c r="J2" s="8" t="s">
        <v>12</v>
      </c>
      <c r="K2" s="8" t="s">
        <v>9</v>
      </c>
      <c r="L2" s="8" t="s">
        <v>3</v>
      </c>
      <c r="M2" s="8" t="s">
        <v>4</v>
      </c>
      <c r="N2" s="8" t="s">
        <v>14</v>
      </c>
      <c r="O2" s="8" t="s">
        <v>13</v>
      </c>
      <c r="P2" s="8" t="s">
        <v>16</v>
      </c>
      <c r="Q2" s="8" t="s">
        <v>5</v>
      </c>
      <c r="R2" s="8" t="s">
        <v>15</v>
      </c>
    </row>
    <row r="3" spans="1:18">
      <c r="A3" s="9" t="s">
        <v>17</v>
      </c>
      <c r="B3" s="10" t="s">
        <v>73</v>
      </c>
      <c r="C3" s="11" t="s">
        <v>1</v>
      </c>
      <c r="D3" s="12" t="s">
        <v>52</v>
      </c>
      <c r="E3" s="12" t="s">
        <v>41</v>
      </c>
      <c r="F3" s="11">
        <v>11899</v>
      </c>
      <c r="G3" s="12">
        <v>32184</v>
      </c>
      <c r="H3" s="11">
        <v>5718</v>
      </c>
      <c r="I3" s="13">
        <v>5460</v>
      </c>
      <c r="J3" s="13">
        <v>7714</v>
      </c>
      <c r="K3" s="11">
        <v>2438</v>
      </c>
      <c r="L3" s="11">
        <v>6714</v>
      </c>
      <c r="M3" s="11">
        <v>12781</v>
      </c>
      <c r="N3" s="11">
        <v>20958</v>
      </c>
      <c r="O3" s="11">
        <v>16427</v>
      </c>
      <c r="P3" s="14" t="s">
        <v>81</v>
      </c>
      <c r="Q3" s="11">
        <v>17163</v>
      </c>
      <c r="R3" s="11">
        <v>380</v>
      </c>
    </row>
    <row r="4" spans="1:18">
      <c r="A4" s="15" t="s">
        <v>34</v>
      </c>
      <c r="B4" s="16">
        <v>14709</v>
      </c>
      <c r="C4" s="17" t="s">
        <v>1</v>
      </c>
      <c r="D4" s="17">
        <v>11726</v>
      </c>
      <c r="E4" s="17">
        <v>2007</v>
      </c>
      <c r="F4" s="17">
        <v>17262</v>
      </c>
      <c r="G4" s="18">
        <v>3184719</v>
      </c>
      <c r="H4" s="17">
        <v>254431</v>
      </c>
      <c r="I4" s="19">
        <v>83540</v>
      </c>
      <c r="J4" s="19">
        <v>133562</v>
      </c>
      <c r="K4" s="17">
        <v>7623</v>
      </c>
      <c r="L4" s="17">
        <v>18050</v>
      </c>
      <c r="M4" s="17">
        <v>13661</v>
      </c>
      <c r="N4" s="17">
        <v>12113</v>
      </c>
      <c r="O4" s="17">
        <v>42158</v>
      </c>
      <c r="P4" s="20">
        <v>48658</v>
      </c>
      <c r="Q4" s="17">
        <v>29210</v>
      </c>
      <c r="R4" s="17">
        <v>12000000</v>
      </c>
    </row>
    <row r="5" spans="1:18">
      <c r="A5" s="21" t="s">
        <v>18</v>
      </c>
      <c r="B5" s="11" t="s">
        <v>1</v>
      </c>
      <c r="C5" s="11" t="s">
        <v>1</v>
      </c>
      <c r="D5" s="12" t="s">
        <v>53</v>
      </c>
      <c r="E5" s="12" t="s">
        <v>42</v>
      </c>
      <c r="F5" s="11">
        <v>1742</v>
      </c>
      <c r="G5" s="12">
        <v>39055</v>
      </c>
      <c r="H5" s="11">
        <v>3025</v>
      </c>
      <c r="I5" s="13">
        <v>33447</v>
      </c>
      <c r="J5" s="13">
        <v>15894</v>
      </c>
      <c r="K5" s="11">
        <v>18142</v>
      </c>
      <c r="L5" s="11">
        <v>7709</v>
      </c>
      <c r="M5" s="11">
        <v>20972</v>
      </c>
      <c r="N5" s="11">
        <v>20200</v>
      </c>
      <c r="O5" s="11">
        <v>2901</v>
      </c>
      <c r="P5" s="14" t="s">
        <v>82</v>
      </c>
      <c r="Q5" s="11">
        <v>34263</v>
      </c>
      <c r="R5" s="11">
        <v>3019</v>
      </c>
    </row>
    <row r="6" spans="1:18">
      <c r="A6" s="15" t="s">
        <v>34</v>
      </c>
      <c r="B6" s="17" t="s">
        <v>1</v>
      </c>
      <c r="C6" s="17" t="s">
        <v>1</v>
      </c>
      <c r="D6" s="17">
        <v>3702</v>
      </c>
      <c r="E6" s="17">
        <v>4231</v>
      </c>
      <c r="F6" s="17">
        <v>4806</v>
      </c>
      <c r="G6" s="22">
        <v>890145</v>
      </c>
      <c r="H6" s="17">
        <v>348432</v>
      </c>
      <c r="I6" s="23">
        <v>109160</v>
      </c>
      <c r="J6" s="19">
        <v>26527</v>
      </c>
      <c r="K6" s="17" t="s">
        <v>1</v>
      </c>
      <c r="L6" s="17">
        <v>18137</v>
      </c>
      <c r="M6" s="17">
        <v>31624</v>
      </c>
      <c r="N6" s="17">
        <v>25712</v>
      </c>
      <c r="O6" s="17">
        <v>97252</v>
      </c>
      <c r="P6" s="20">
        <v>19869</v>
      </c>
      <c r="Q6" s="17">
        <v>1072</v>
      </c>
      <c r="R6" s="17">
        <v>213354</v>
      </c>
    </row>
    <row r="7" spans="1:18">
      <c r="A7" s="21" t="s">
        <v>19</v>
      </c>
      <c r="B7" s="10" t="s">
        <v>71</v>
      </c>
      <c r="C7" s="11" t="s">
        <v>1</v>
      </c>
      <c r="D7" s="12" t="s">
        <v>54</v>
      </c>
      <c r="E7" s="12" t="s">
        <v>43</v>
      </c>
      <c r="F7" s="24" t="s">
        <v>83</v>
      </c>
      <c r="G7" s="11" t="s">
        <v>1</v>
      </c>
      <c r="H7" s="11" t="s">
        <v>1</v>
      </c>
      <c r="I7" s="11" t="s">
        <v>1</v>
      </c>
      <c r="J7" s="11" t="s">
        <v>1</v>
      </c>
      <c r="K7" s="11" t="s">
        <v>1</v>
      </c>
      <c r="L7" s="11" t="s">
        <v>1</v>
      </c>
      <c r="M7" s="11">
        <v>979</v>
      </c>
      <c r="N7" s="11" t="s">
        <v>1</v>
      </c>
      <c r="O7" s="11" t="s">
        <v>1</v>
      </c>
      <c r="P7" s="14" t="s">
        <v>84</v>
      </c>
      <c r="Q7" s="11">
        <v>1001</v>
      </c>
      <c r="R7" s="11" t="s">
        <v>1</v>
      </c>
    </row>
    <row r="8" spans="1:18">
      <c r="A8" s="15" t="s">
        <v>34</v>
      </c>
      <c r="B8" s="16">
        <v>0</v>
      </c>
      <c r="C8" s="17" t="s">
        <v>1</v>
      </c>
      <c r="D8" s="17">
        <v>0</v>
      </c>
      <c r="E8" s="17">
        <v>0</v>
      </c>
      <c r="F8" s="25">
        <v>492</v>
      </c>
      <c r="G8" s="17" t="s">
        <v>1</v>
      </c>
      <c r="H8" s="17" t="s">
        <v>1</v>
      </c>
      <c r="I8" s="17" t="s">
        <v>1</v>
      </c>
      <c r="J8" s="17" t="s">
        <v>1</v>
      </c>
      <c r="K8" s="17" t="s">
        <v>1</v>
      </c>
      <c r="L8" s="17" t="s">
        <v>1</v>
      </c>
      <c r="M8" s="17">
        <v>217</v>
      </c>
      <c r="N8" s="17" t="s">
        <v>1</v>
      </c>
      <c r="O8" s="17" t="s">
        <v>1</v>
      </c>
      <c r="P8" s="20">
        <v>21354</v>
      </c>
      <c r="Q8" s="17">
        <v>8728</v>
      </c>
      <c r="R8" s="17" t="s">
        <v>1</v>
      </c>
    </row>
    <row r="9" spans="1:18">
      <c r="A9" s="21" t="s">
        <v>20</v>
      </c>
      <c r="B9" s="10" t="s">
        <v>72</v>
      </c>
      <c r="C9" s="12" t="s">
        <v>62</v>
      </c>
      <c r="D9" s="12" t="s">
        <v>55</v>
      </c>
      <c r="E9" s="12" t="s">
        <v>44</v>
      </c>
      <c r="F9" s="24" t="s">
        <v>85</v>
      </c>
      <c r="G9" s="11" t="s">
        <v>1</v>
      </c>
      <c r="H9" s="11" t="s">
        <v>1</v>
      </c>
      <c r="I9" s="11" t="s">
        <v>1</v>
      </c>
      <c r="J9" s="11" t="s">
        <v>1</v>
      </c>
      <c r="K9" s="11" t="s">
        <v>1</v>
      </c>
      <c r="L9" s="11" t="s">
        <v>1</v>
      </c>
      <c r="M9" s="11">
        <v>941</v>
      </c>
      <c r="N9" s="11">
        <v>3544</v>
      </c>
      <c r="O9" s="11">
        <v>4532</v>
      </c>
      <c r="P9" s="14" t="s">
        <v>86</v>
      </c>
      <c r="Q9" s="11">
        <v>1330</v>
      </c>
      <c r="R9" s="11">
        <v>2056</v>
      </c>
    </row>
    <row r="10" spans="1:18">
      <c r="A10" s="15" t="s">
        <v>34</v>
      </c>
      <c r="B10" s="16">
        <v>14045</v>
      </c>
      <c r="C10" s="17">
        <v>670</v>
      </c>
      <c r="D10" s="17">
        <v>12146</v>
      </c>
      <c r="E10" s="17">
        <v>10051</v>
      </c>
      <c r="F10" s="17">
        <v>2464809</v>
      </c>
      <c r="G10" s="17" t="s">
        <v>1</v>
      </c>
      <c r="H10" s="17" t="s">
        <v>1</v>
      </c>
      <c r="I10" s="17" t="s">
        <v>1</v>
      </c>
      <c r="J10" s="17" t="s">
        <v>1</v>
      </c>
      <c r="K10" s="17" t="s">
        <v>1</v>
      </c>
      <c r="L10" s="17" t="s">
        <v>1</v>
      </c>
      <c r="M10" s="17">
        <v>8921</v>
      </c>
      <c r="N10" s="17">
        <v>25629</v>
      </c>
      <c r="O10" s="17">
        <v>38441</v>
      </c>
      <c r="P10" s="20">
        <v>105117</v>
      </c>
      <c r="Q10" s="17">
        <v>1648</v>
      </c>
      <c r="R10" s="17">
        <v>45863</v>
      </c>
    </row>
    <row r="11" spans="1:18">
      <c r="A11" s="21" t="s">
        <v>21</v>
      </c>
      <c r="B11" s="11" t="s">
        <v>1</v>
      </c>
      <c r="C11" s="12" t="s">
        <v>63</v>
      </c>
      <c r="D11" s="12" t="s">
        <v>56</v>
      </c>
      <c r="E11" s="12" t="s">
        <v>45</v>
      </c>
      <c r="F11" s="11" t="s">
        <v>1</v>
      </c>
      <c r="G11" s="11" t="s">
        <v>1</v>
      </c>
      <c r="H11" s="11" t="s">
        <v>1</v>
      </c>
      <c r="I11" s="13">
        <v>10707</v>
      </c>
      <c r="J11" s="13">
        <v>4792</v>
      </c>
      <c r="K11" s="11" t="s">
        <v>1</v>
      </c>
      <c r="L11" s="11">
        <v>3758</v>
      </c>
      <c r="M11" s="11" t="s">
        <v>1</v>
      </c>
      <c r="N11" s="11" t="s">
        <v>1</v>
      </c>
      <c r="O11" s="11" t="s">
        <v>1</v>
      </c>
      <c r="P11" s="14" t="s">
        <v>87</v>
      </c>
      <c r="Q11" s="11">
        <v>3624</v>
      </c>
      <c r="R11" s="11" t="s">
        <v>1</v>
      </c>
    </row>
    <row r="12" spans="1:18">
      <c r="A12" s="15" t="s">
        <v>34</v>
      </c>
      <c r="B12" s="17" t="s">
        <v>1</v>
      </c>
      <c r="C12" s="17">
        <v>2126</v>
      </c>
      <c r="D12" s="17">
        <v>1943</v>
      </c>
      <c r="E12" s="17">
        <v>1778</v>
      </c>
      <c r="F12" s="17" t="s">
        <v>1</v>
      </c>
      <c r="G12" s="17" t="s">
        <v>1</v>
      </c>
      <c r="H12" s="17" t="s">
        <v>1</v>
      </c>
      <c r="I12" s="23">
        <v>45878</v>
      </c>
      <c r="J12" s="23">
        <v>21603</v>
      </c>
      <c r="K12" s="17">
        <v>33226</v>
      </c>
      <c r="L12" s="17">
        <v>16060</v>
      </c>
      <c r="M12" s="17" t="s">
        <v>1</v>
      </c>
      <c r="N12" s="17" t="s">
        <v>1</v>
      </c>
      <c r="O12" s="17" t="s">
        <v>1</v>
      </c>
      <c r="P12" s="20">
        <v>204262</v>
      </c>
      <c r="Q12" s="17">
        <v>16867</v>
      </c>
      <c r="R12" s="17" t="s">
        <v>1</v>
      </c>
    </row>
    <row r="13" spans="1:18">
      <c r="A13" s="21" t="s">
        <v>6</v>
      </c>
      <c r="B13" s="11" t="s">
        <v>1</v>
      </c>
      <c r="C13" s="12" t="s">
        <v>64</v>
      </c>
      <c r="D13" s="12" t="s">
        <v>57</v>
      </c>
      <c r="E13" s="12" t="s">
        <v>46</v>
      </c>
      <c r="F13" s="11" t="s">
        <v>1</v>
      </c>
      <c r="G13" s="26">
        <v>27</v>
      </c>
      <c r="H13" s="11">
        <v>71</v>
      </c>
      <c r="I13" s="13">
        <v>25</v>
      </c>
      <c r="J13" s="13">
        <v>59</v>
      </c>
      <c r="K13" s="11">
        <v>61</v>
      </c>
      <c r="L13" s="11">
        <v>63</v>
      </c>
      <c r="M13" s="11">
        <v>87</v>
      </c>
      <c r="N13" s="11">
        <v>118</v>
      </c>
      <c r="O13" s="11">
        <v>88</v>
      </c>
      <c r="P13" s="11" t="s">
        <v>1</v>
      </c>
      <c r="Q13" s="11">
        <v>118</v>
      </c>
      <c r="R13" s="11">
        <v>71</v>
      </c>
    </row>
    <row r="14" spans="1:18">
      <c r="A14" s="15" t="s">
        <v>34</v>
      </c>
      <c r="B14" s="17" t="s">
        <v>1</v>
      </c>
      <c r="C14" s="17">
        <v>3972</v>
      </c>
      <c r="D14" s="17">
        <v>2506</v>
      </c>
      <c r="E14" s="17">
        <v>5867</v>
      </c>
      <c r="F14" s="17">
        <v>469414</v>
      </c>
      <c r="G14" s="22">
        <v>262134</v>
      </c>
      <c r="H14" s="17">
        <v>350806</v>
      </c>
      <c r="I14" s="23">
        <v>80738</v>
      </c>
      <c r="J14" s="19">
        <v>25879</v>
      </c>
      <c r="K14" s="17">
        <v>12016</v>
      </c>
      <c r="L14" s="17">
        <v>14778</v>
      </c>
      <c r="M14" s="17">
        <v>17238</v>
      </c>
      <c r="N14" s="17">
        <v>14334</v>
      </c>
      <c r="O14" s="17">
        <v>22460</v>
      </c>
      <c r="P14" s="17" t="s">
        <v>1</v>
      </c>
      <c r="Q14" s="17">
        <v>15385</v>
      </c>
      <c r="R14" s="17">
        <v>26311</v>
      </c>
    </row>
    <row r="15" spans="1:18">
      <c r="A15" s="21" t="s">
        <v>22</v>
      </c>
      <c r="B15" s="11" t="s">
        <v>1</v>
      </c>
      <c r="C15" s="11" t="s">
        <v>1</v>
      </c>
      <c r="D15" s="12" t="s">
        <v>58</v>
      </c>
      <c r="E15" s="12" t="s">
        <v>47</v>
      </c>
      <c r="F15" s="11">
        <v>1938</v>
      </c>
      <c r="G15" s="12">
        <v>17643</v>
      </c>
      <c r="H15" s="11">
        <v>500</v>
      </c>
      <c r="I15" s="13">
        <v>5382</v>
      </c>
      <c r="J15" s="13">
        <v>913</v>
      </c>
      <c r="K15" s="11">
        <v>1749</v>
      </c>
      <c r="L15" s="11">
        <v>1614</v>
      </c>
      <c r="M15" s="11">
        <v>9783</v>
      </c>
      <c r="N15" s="11">
        <v>6287</v>
      </c>
      <c r="O15" s="11">
        <v>6724</v>
      </c>
      <c r="P15" s="11" t="s">
        <v>1</v>
      </c>
      <c r="Q15" s="27">
        <v>10592</v>
      </c>
      <c r="R15" s="11">
        <v>2313</v>
      </c>
    </row>
    <row r="16" spans="1:18">
      <c r="A16" s="15" t="s">
        <v>34</v>
      </c>
      <c r="B16" s="17" t="s">
        <v>1</v>
      </c>
      <c r="C16" s="17" t="s">
        <v>1</v>
      </c>
      <c r="D16" s="17">
        <v>1321</v>
      </c>
      <c r="E16" s="17">
        <v>1245</v>
      </c>
      <c r="F16" s="17">
        <v>18096</v>
      </c>
      <c r="G16" s="22">
        <v>110449</v>
      </c>
      <c r="H16" s="17">
        <v>153640</v>
      </c>
      <c r="I16" s="23">
        <v>19420</v>
      </c>
      <c r="J16" s="23">
        <v>14225</v>
      </c>
      <c r="K16" s="17">
        <v>3660</v>
      </c>
      <c r="L16" s="17">
        <v>6046</v>
      </c>
      <c r="M16" s="17">
        <v>11917</v>
      </c>
      <c r="N16" s="17">
        <v>21309</v>
      </c>
      <c r="O16" s="17">
        <v>48986</v>
      </c>
      <c r="P16" s="17" t="s">
        <v>1</v>
      </c>
      <c r="Q16" s="17">
        <v>7078</v>
      </c>
      <c r="R16" s="17">
        <v>15370</v>
      </c>
    </row>
    <row r="17" spans="1:18">
      <c r="A17" s="21" t="s">
        <v>7</v>
      </c>
      <c r="B17" s="10" t="s">
        <v>74</v>
      </c>
      <c r="C17" s="12" t="s">
        <v>65</v>
      </c>
      <c r="D17" s="12" t="s">
        <v>59</v>
      </c>
      <c r="E17" s="11" t="s">
        <v>1</v>
      </c>
      <c r="F17" s="11">
        <v>67</v>
      </c>
      <c r="G17" s="28" t="s">
        <v>80</v>
      </c>
      <c r="H17" s="11">
        <v>69</v>
      </c>
      <c r="I17" s="13">
        <v>70</v>
      </c>
      <c r="J17" s="13">
        <v>71</v>
      </c>
      <c r="K17" s="11">
        <v>71</v>
      </c>
      <c r="L17" s="11">
        <v>67</v>
      </c>
      <c r="M17" s="11">
        <v>70</v>
      </c>
      <c r="N17" s="11">
        <v>99</v>
      </c>
      <c r="O17" s="11">
        <v>99</v>
      </c>
      <c r="P17" s="11">
        <v>101</v>
      </c>
      <c r="Q17" s="11">
        <v>76</v>
      </c>
      <c r="R17" s="14" t="s">
        <v>88</v>
      </c>
    </row>
    <row r="18" spans="1:18">
      <c r="A18" s="15" t="s">
        <v>34</v>
      </c>
      <c r="B18" s="16">
        <v>4407</v>
      </c>
      <c r="C18" s="17">
        <v>6095</v>
      </c>
      <c r="D18" s="17">
        <v>5310</v>
      </c>
      <c r="E18" s="17" t="s">
        <v>1</v>
      </c>
      <c r="F18" s="17">
        <v>13442</v>
      </c>
      <c r="G18" s="22">
        <v>1879087</v>
      </c>
      <c r="H18" s="17">
        <v>306328</v>
      </c>
      <c r="I18" s="23">
        <v>16166</v>
      </c>
      <c r="J18" s="23">
        <v>33762</v>
      </c>
      <c r="K18" s="17">
        <v>13175</v>
      </c>
      <c r="L18" s="17">
        <v>15171</v>
      </c>
      <c r="M18" s="17">
        <v>12463</v>
      </c>
      <c r="N18" s="17">
        <v>23361</v>
      </c>
      <c r="O18" s="17">
        <v>30902</v>
      </c>
      <c r="P18" s="17">
        <v>20553</v>
      </c>
      <c r="Q18" s="17">
        <v>13538</v>
      </c>
      <c r="R18" s="20">
        <v>38325</v>
      </c>
    </row>
    <row r="19" spans="1:18">
      <c r="A19" s="21" t="s">
        <v>23</v>
      </c>
      <c r="B19" s="10" t="s">
        <v>75</v>
      </c>
      <c r="C19" s="12" t="s">
        <v>66</v>
      </c>
      <c r="D19" s="12" t="s">
        <v>60</v>
      </c>
      <c r="E19" s="12" t="s">
        <v>48</v>
      </c>
      <c r="F19" s="11">
        <v>16691</v>
      </c>
      <c r="G19" s="12">
        <v>115</v>
      </c>
      <c r="H19" s="11">
        <v>272</v>
      </c>
      <c r="I19" s="13">
        <v>3460</v>
      </c>
      <c r="J19" s="13">
        <v>7525</v>
      </c>
      <c r="K19" s="11">
        <v>459</v>
      </c>
      <c r="L19" s="11">
        <v>6877</v>
      </c>
      <c r="M19" s="11">
        <v>22294</v>
      </c>
      <c r="N19" s="11">
        <v>21836</v>
      </c>
      <c r="O19" s="11">
        <v>29863</v>
      </c>
      <c r="P19" s="11">
        <v>42612</v>
      </c>
      <c r="Q19" s="11">
        <v>26861</v>
      </c>
      <c r="R19" s="14" t="s">
        <v>89</v>
      </c>
    </row>
    <row r="20" spans="1:18">
      <c r="A20" s="15" t="s">
        <v>34</v>
      </c>
      <c r="B20" s="16">
        <v>2657</v>
      </c>
      <c r="C20" s="17">
        <v>5134</v>
      </c>
      <c r="D20" s="17">
        <v>54339</v>
      </c>
      <c r="E20" s="17">
        <v>3827</v>
      </c>
      <c r="F20" s="17">
        <v>1195</v>
      </c>
      <c r="G20" s="22">
        <v>2280305</v>
      </c>
      <c r="H20" s="17">
        <v>100146</v>
      </c>
      <c r="I20" s="23">
        <v>4479</v>
      </c>
      <c r="J20" s="23">
        <v>1413</v>
      </c>
      <c r="K20" s="17">
        <v>6231</v>
      </c>
      <c r="L20" s="17">
        <v>10585</v>
      </c>
      <c r="M20" s="17">
        <v>9871</v>
      </c>
      <c r="N20" s="17">
        <v>6377</v>
      </c>
      <c r="O20" s="17">
        <v>8438</v>
      </c>
      <c r="P20" s="17">
        <v>15775</v>
      </c>
      <c r="Q20" s="17">
        <v>14343</v>
      </c>
      <c r="R20" s="17">
        <v>162678</v>
      </c>
    </row>
    <row r="21" spans="1:18">
      <c r="A21" s="21" t="s">
        <v>24</v>
      </c>
      <c r="B21" s="10" t="s">
        <v>76</v>
      </c>
      <c r="C21" s="12" t="s">
        <v>67</v>
      </c>
      <c r="D21" s="11" t="s">
        <v>1</v>
      </c>
      <c r="E21" s="12" t="s">
        <v>50</v>
      </c>
      <c r="F21" s="11">
        <v>1795</v>
      </c>
      <c r="G21" s="12">
        <v>25211</v>
      </c>
      <c r="H21" s="11">
        <v>332</v>
      </c>
      <c r="I21" s="13">
        <v>1615</v>
      </c>
      <c r="J21" s="13">
        <v>861</v>
      </c>
      <c r="K21" s="11">
        <v>2483</v>
      </c>
      <c r="L21" s="11">
        <v>2127</v>
      </c>
      <c r="M21" s="11">
        <v>1082</v>
      </c>
      <c r="N21" s="11">
        <v>2040</v>
      </c>
      <c r="O21" s="11">
        <v>3798</v>
      </c>
      <c r="P21" s="27">
        <v>1435</v>
      </c>
      <c r="Q21" s="27">
        <v>1920</v>
      </c>
      <c r="R21" s="11">
        <v>1432</v>
      </c>
    </row>
    <row r="22" spans="1:18">
      <c r="A22" s="15" t="s">
        <v>34</v>
      </c>
      <c r="B22" s="16">
        <v>0</v>
      </c>
      <c r="C22" s="17">
        <v>10095</v>
      </c>
      <c r="D22" s="17" t="s">
        <v>1</v>
      </c>
      <c r="E22" s="17">
        <v>1251</v>
      </c>
      <c r="F22" s="17">
        <v>1452</v>
      </c>
      <c r="G22" s="17">
        <v>294576</v>
      </c>
      <c r="H22" s="17">
        <v>620190</v>
      </c>
      <c r="I22" s="23">
        <v>27312</v>
      </c>
      <c r="J22" s="23">
        <v>134805</v>
      </c>
      <c r="K22" s="17">
        <v>36345</v>
      </c>
      <c r="L22" s="17">
        <v>27600</v>
      </c>
      <c r="M22" s="17">
        <v>74903</v>
      </c>
      <c r="N22" s="17">
        <v>87404</v>
      </c>
      <c r="O22" s="17">
        <v>135742</v>
      </c>
      <c r="P22" s="17">
        <v>38916</v>
      </c>
      <c r="Q22" s="17">
        <v>30009</v>
      </c>
      <c r="R22" s="17">
        <v>104267</v>
      </c>
    </row>
    <row r="23" spans="1:18">
      <c r="A23" s="21" t="s">
        <v>25</v>
      </c>
      <c r="B23" s="10" t="s">
        <v>77</v>
      </c>
      <c r="C23" s="12" t="s">
        <v>68</v>
      </c>
      <c r="D23" s="11" t="s">
        <v>1</v>
      </c>
      <c r="E23" s="12" t="s">
        <v>51</v>
      </c>
      <c r="F23" s="11">
        <v>4962</v>
      </c>
      <c r="G23" s="11" t="s">
        <v>1</v>
      </c>
      <c r="H23" s="11" t="s">
        <v>1</v>
      </c>
      <c r="I23" s="11" t="s">
        <v>1</v>
      </c>
      <c r="J23" s="11" t="s">
        <v>1</v>
      </c>
      <c r="K23" s="11" t="s">
        <v>1</v>
      </c>
      <c r="L23" s="11" t="s">
        <v>1</v>
      </c>
      <c r="M23" s="11" t="s">
        <v>1</v>
      </c>
      <c r="N23" s="11" t="s">
        <v>1</v>
      </c>
      <c r="O23" s="11" t="s">
        <v>1</v>
      </c>
      <c r="P23" s="11" t="s">
        <v>1</v>
      </c>
      <c r="Q23" s="11" t="s">
        <v>1</v>
      </c>
      <c r="R23" s="11" t="s">
        <v>1</v>
      </c>
    </row>
    <row r="24" spans="1:18">
      <c r="A24" s="15" t="s">
        <v>34</v>
      </c>
      <c r="B24" s="16">
        <v>1853</v>
      </c>
      <c r="C24" s="17">
        <v>13671</v>
      </c>
      <c r="D24" s="17" t="s">
        <v>1</v>
      </c>
      <c r="E24" s="17">
        <v>13043</v>
      </c>
      <c r="F24" s="17">
        <v>98510</v>
      </c>
      <c r="G24" s="17" t="s">
        <v>1</v>
      </c>
      <c r="H24" s="17" t="s">
        <v>1</v>
      </c>
      <c r="I24" s="17" t="s">
        <v>1</v>
      </c>
      <c r="J24" s="17" t="s">
        <v>1</v>
      </c>
      <c r="K24" s="17" t="s">
        <v>1</v>
      </c>
      <c r="L24" s="17" t="s">
        <v>1</v>
      </c>
      <c r="M24" s="17" t="s">
        <v>1</v>
      </c>
      <c r="N24" s="17" t="s">
        <v>1</v>
      </c>
      <c r="O24" s="17" t="s">
        <v>1</v>
      </c>
      <c r="P24" s="17" t="s">
        <v>1</v>
      </c>
      <c r="Q24" s="17" t="s">
        <v>1</v>
      </c>
      <c r="R24" s="17" t="s">
        <v>1</v>
      </c>
    </row>
    <row r="25" spans="1:18">
      <c r="A25" s="21" t="s">
        <v>26</v>
      </c>
      <c r="B25" s="10" t="s">
        <v>78</v>
      </c>
      <c r="C25" s="12" t="s">
        <v>69</v>
      </c>
      <c r="D25" s="11" t="s">
        <v>1</v>
      </c>
      <c r="E25" s="12" t="s">
        <v>1</v>
      </c>
      <c r="F25" s="11">
        <v>1426</v>
      </c>
      <c r="G25" s="12">
        <v>21876</v>
      </c>
      <c r="H25" s="11">
        <v>4201</v>
      </c>
      <c r="I25" s="13">
        <v>7592</v>
      </c>
      <c r="J25" s="13">
        <v>12936</v>
      </c>
      <c r="K25" s="11">
        <v>16110</v>
      </c>
      <c r="L25" s="11">
        <v>3452</v>
      </c>
      <c r="M25" s="11">
        <v>10349</v>
      </c>
      <c r="N25" s="11">
        <v>12217</v>
      </c>
      <c r="O25" s="11">
        <v>16999</v>
      </c>
      <c r="P25" s="11">
        <v>90518</v>
      </c>
      <c r="Q25" s="11">
        <v>102975</v>
      </c>
      <c r="R25" s="11">
        <v>3847</v>
      </c>
    </row>
    <row r="26" spans="1:18">
      <c r="A26" s="15" t="s">
        <v>34</v>
      </c>
      <c r="B26" s="16">
        <v>3414</v>
      </c>
      <c r="C26" s="17">
        <v>7588</v>
      </c>
      <c r="D26" s="17" t="s">
        <v>1</v>
      </c>
      <c r="E26" s="17" t="s">
        <v>1</v>
      </c>
      <c r="F26" s="17">
        <v>6271</v>
      </c>
      <c r="G26" s="17">
        <v>1346171</v>
      </c>
      <c r="H26" s="17">
        <v>405671</v>
      </c>
      <c r="I26" s="23">
        <v>18020</v>
      </c>
      <c r="J26" s="23">
        <v>72690</v>
      </c>
      <c r="K26" s="17">
        <v>47895</v>
      </c>
      <c r="L26" s="17">
        <v>16498</v>
      </c>
      <c r="M26" s="17">
        <v>132683</v>
      </c>
      <c r="N26" s="17">
        <v>167958</v>
      </c>
      <c r="O26" s="17">
        <v>212740</v>
      </c>
      <c r="P26" s="17">
        <v>195031</v>
      </c>
      <c r="Q26" s="17">
        <v>9657395</v>
      </c>
      <c r="R26" s="17">
        <v>324700</v>
      </c>
    </row>
    <row r="27" spans="1:18">
      <c r="A27" s="21" t="s">
        <v>27</v>
      </c>
      <c r="B27" s="10" t="s">
        <v>79</v>
      </c>
      <c r="C27" s="12" t="s">
        <v>70</v>
      </c>
      <c r="D27" s="12" t="s">
        <v>61</v>
      </c>
      <c r="E27" s="12" t="s">
        <v>49</v>
      </c>
      <c r="F27" s="11">
        <v>22942</v>
      </c>
      <c r="G27" s="11" t="s">
        <v>1</v>
      </c>
      <c r="H27" s="11" t="s">
        <v>1</v>
      </c>
      <c r="I27" s="11" t="s">
        <v>1</v>
      </c>
      <c r="J27" s="11" t="s">
        <v>1</v>
      </c>
      <c r="K27" s="11" t="s">
        <v>1</v>
      </c>
      <c r="L27" s="11" t="s">
        <v>1</v>
      </c>
      <c r="M27" s="11" t="s">
        <v>1</v>
      </c>
      <c r="N27" s="11" t="s">
        <v>1</v>
      </c>
      <c r="O27" s="11" t="s">
        <v>1</v>
      </c>
      <c r="P27" s="11" t="s">
        <v>1</v>
      </c>
      <c r="Q27" s="11" t="s">
        <v>1</v>
      </c>
      <c r="R27" s="11" t="s">
        <v>1</v>
      </c>
    </row>
    <row r="28" spans="1:18">
      <c r="A28" s="15" t="s">
        <v>34</v>
      </c>
      <c r="B28" s="17" t="s">
        <v>1</v>
      </c>
      <c r="C28" s="17" t="s">
        <v>1</v>
      </c>
      <c r="D28" s="17" t="s">
        <v>1</v>
      </c>
      <c r="E28" s="17" t="s">
        <v>1</v>
      </c>
      <c r="F28" s="17">
        <v>21874</v>
      </c>
      <c r="G28" s="17" t="s">
        <v>1</v>
      </c>
      <c r="H28" s="17" t="s">
        <v>1</v>
      </c>
      <c r="I28" s="17" t="s">
        <v>1</v>
      </c>
      <c r="J28" s="17" t="s">
        <v>1</v>
      </c>
      <c r="K28" s="17" t="s">
        <v>1</v>
      </c>
      <c r="L28" s="17" t="s">
        <v>1</v>
      </c>
      <c r="M28" s="17" t="s">
        <v>1</v>
      </c>
      <c r="N28" s="17" t="s">
        <v>1</v>
      </c>
      <c r="O28" s="17" t="s">
        <v>1</v>
      </c>
      <c r="P28" s="17" t="s">
        <v>1</v>
      </c>
      <c r="Q28" s="17" t="s">
        <v>1</v>
      </c>
      <c r="R28" s="17" t="s">
        <v>1</v>
      </c>
    </row>
    <row r="29" spans="1:18">
      <c r="A29" s="21" t="s">
        <v>28</v>
      </c>
      <c r="B29" s="29" t="s">
        <v>1</v>
      </c>
      <c r="C29" s="11" t="s">
        <v>1</v>
      </c>
      <c r="D29" s="11" t="s">
        <v>1</v>
      </c>
      <c r="E29" s="11" t="s">
        <v>1</v>
      </c>
      <c r="F29" s="11">
        <v>398</v>
      </c>
      <c r="G29" s="12">
        <v>11256</v>
      </c>
      <c r="H29" s="11">
        <v>3942</v>
      </c>
      <c r="I29" s="13">
        <v>4449</v>
      </c>
      <c r="J29" s="13">
        <v>12971</v>
      </c>
      <c r="K29" s="11">
        <v>12203</v>
      </c>
      <c r="L29" s="11">
        <v>14864</v>
      </c>
      <c r="M29" s="11">
        <v>72465</v>
      </c>
      <c r="N29" s="11">
        <v>99117</v>
      </c>
      <c r="O29" s="11">
        <v>106778</v>
      </c>
      <c r="P29" s="11">
        <v>49716</v>
      </c>
      <c r="Q29" s="11">
        <v>77803</v>
      </c>
      <c r="R29" s="11">
        <v>188</v>
      </c>
    </row>
    <row r="30" spans="1:18">
      <c r="A30" s="15" t="s">
        <v>34</v>
      </c>
      <c r="B30" s="16" t="s">
        <v>1</v>
      </c>
      <c r="C30" s="17" t="s">
        <v>1</v>
      </c>
      <c r="D30" s="17" t="s">
        <v>1</v>
      </c>
      <c r="E30" s="17" t="s">
        <v>1</v>
      </c>
      <c r="F30" s="17">
        <v>18997</v>
      </c>
      <c r="G30" s="17">
        <v>1246075</v>
      </c>
      <c r="H30" s="17">
        <v>382132</v>
      </c>
      <c r="I30" s="23">
        <v>98415</v>
      </c>
      <c r="J30" s="23">
        <v>73380</v>
      </c>
      <c r="K30" s="17">
        <v>44303</v>
      </c>
      <c r="L30" s="17">
        <v>66812</v>
      </c>
      <c r="M30" s="17">
        <v>91710</v>
      </c>
      <c r="N30" s="17">
        <v>104140</v>
      </c>
      <c r="O30" s="17">
        <v>126831</v>
      </c>
      <c r="P30" s="17">
        <v>69907</v>
      </c>
      <c r="Q30" s="17">
        <v>72788</v>
      </c>
      <c r="R30" s="17">
        <v>257737</v>
      </c>
    </row>
    <row r="31" spans="1:18">
      <c r="A31" s="21" t="s">
        <v>29</v>
      </c>
      <c r="B31" s="29" t="s">
        <v>1</v>
      </c>
      <c r="C31" s="11" t="s">
        <v>1</v>
      </c>
      <c r="D31" s="11" t="s">
        <v>1</v>
      </c>
      <c r="E31" s="11" t="s">
        <v>1</v>
      </c>
      <c r="F31" s="11" t="s">
        <v>1</v>
      </c>
      <c r="G31" s="12">
        <v>11916</v>
      </c>
      <c r="H31" s="11">
        <v>1379</v>
      </c>
      <c r="I31" s="13">
        <v>1281</v>
      </c>
      <c r="J31" s="13">
        <v>9320</v>
      </c>
      <c r="K31" s="11">
        <v>39283</v>
      </c>
      <c r="L31" s="11">
        <v>44238</v>
      </c>
      <c r="M31" s="11">
        <v>31247</v>
      </c>
      <c r="N31" s="11">
        <v>33008</v>
      </c>
      <c r="O31" s="11">
        <v>29683</v>
      </c>
      <c r="P31" s="11">
        <v>16906</v>
      </c>
      <c r="Q31" s="11">
        <v>22835</v>
      </c>
      <c r="R31" s="11">
        <v>633</v>
      </c>
    </row>
    <row r="32" spans="1:18">
      <c r="A32" s="15" t="s">
        <v>34</v>
      </c>
      <c r="B32" s="16" t="s">
        <v>1</v>
      </c>
      <c r="C32" s="17" t="s">
        <v>1</v>
      </c>
      <c r="D32" s="17" t="s">
        <v>1</v>
      </c>
      <c r="E32" s="17" t="s">
        <v>1</v>
      </c>
      <c r="F32" s="17" t="s">
        <v>1</v>
      </c>
      <c r="G32" s="17">
        <v>1154882</v>
      </c>
      <c r="H32" s="17">
        <v>217236</v>
      </c>
      <c r="I32" s="23">
        <v>41100</v>
      </c>
      <c r="J32" s="23">
        <v>15767</v>
      </c>
      <c r="K32" s="17">
        <v>23866</v>
      </c>
      <c r="L32" s="17">
        <v>2436</v>
      </c>
      <c r="M32" s="17">
        <v>28906</v>
      </c>
      <c r="N32" s="17">
        <v>42017</v>
      </c>
      <c r="O32" s="17">
        <v>59086</v>
      </c>
      <c r="P32" s="17">
        <v>44321</v>
      </c>
      <c r="Q32" s="17">
        <v>26226</v>
      </c>
      <c r="R32" s="17">
        <v>112842</v>
      </c>
    </row>
    <row r="33" spans="1:18">
      <c r="A33" s="21" t="s">
        <v>30</v>
      </c>
      <c r="B33" s="29" t="s">
        <v>1</v>
      </c>
      <c r="C33" s="11" t="s">
        <v>1</v>
      </c>
      <c r="D33" s="11" t="s">
        <v>1</v>
      </c>
      <c r="E33" s="11" t="s">
        <v>1</v>
      </c>
      <c r="F33" s="11" t="s">
        <v>1</v>
      </c>
      <c r="G33" s="12">
        <v>33672</v>
      </c>
      <c r="H33" s="11">
        <v>57</v>
      </c>
      <c r="I33" s="13">
        <v>65</v>
      </c>
      <c r="J33" s="13">
        <v>63</v>
      </c>
      <c r="K33" s="11">
        <v>83</v>
      </c>
      <c r="L33" s="11">
        <v>59</v>
      </c>
      <c r="M33" s="11">
        <v>93</v>
      </c>
      <c r="N33" s="11">
        <v>68</v>
      </c>
      <c r="O33" s="11">
        <v>84</v>
      </c>
      <c r="P33" s="11">
        <v>83</v>
      </c>
      <c r="Q33" s="11">
        <v>67</v>
      </c>
      <c r="R33" s="11">
        <v>62</v>
      </c>
    </row>
    <row r="34" spans="1:18">
      <c r="A34" s="15" t="s">
        <v>34</v>
      </c>
      <c r="B34" s="16" t="s">
        <v>1</v>
      </c>
      <c r="C34" s="17" t="s">
        <v>1</v>
      </c>
      <c r="D34" s="17" t="s">
        <v>1</v>
      </c>
      <c r="E34" s="17" t="s">
        <v>1</v>
      </c>
      <c r="F34" s="17" t="s">
        <v>1</v>
      </c>
      <c r="G34" s="17">
        <v>1367821</v>
      </c>
      <c r="H34" s="17">
        <v>317268</v>
      </c>
      <c r="I34" s="17">
        <v>90460</v>
      </c>
      <c r="J34" s="17">
        <v>122587</v>
      </c>
      <c r="K34" s="17">
        <v>89215</v>
      </c>
      <c r="L34" s="17">
        <v>32367</v>
      </c>
      <c r="M34" s="17">
        <v>82943</v>
      </c>
      <c r="N34" s="17">
        <v>111740</v>
      </c>
      <c r="O34" s="17">
        <v>161847</v>
      </c>
      <c r="P34" s="17">
        <v>113400</v>
      </c>
      <c r="Q34" s="17">
        <v>70868</v>
      </c>
      <c r="R34" s="17">
        <v>252268</v>
      </c>
    </row>
    <row r="35" spans="1:18">
      <c r="A35" s="21" t="s">
        <v>31</v>
      </c>
      <c r="B35" s="29" t="s">
        <v>1</v>
      </c>
      <c r="C35" s="11" t="s">
        <v>1</v>
      </c>
      <c r="D35" s="11" t="s">
        <v>1</v>
      </c>
      <c r="E35" s="11" t="s">
        <v>1</v>
      </c>
      <c r="F35" s="27">
        <v>7718</v>
      </c>
      <c r="G35" s="12">
        <v>15768</v>
      </c>
      <c r="H35" s="11">
        <v>2112</v>
      </c>
      <c r="I35" s="12">
        <v>5968</v>
      </c>
      <c r="J35" s="12">
        <v>13078</v>
      </c>
      <c r="K35" s="11">
        <v>3090</v>
      </c>
      <c r="L35" s="11">
        <v>2849</v>
      </c>
      <c r="M35" s="11">
        <v>9436</v>
      </c>
      <c r="N35" s="11">
        <v>95150</v>
      </c>
      <c r="O35" s="11">
        <v>6992</v>
      </c>
      <c r="P35" s="11">
        <v>11227</v>
      </c>
      <c r="Q35" s="11">
        <v>45026</v>
      </c>
      <c r="R35" s="11">
        <v>2383</v>
      </c>
    </row>
    <row r="36" spans="1:18">
      <c r="A36" s="30" t="s">
        <v>32</v>
      </c>
      <c r="B36" s="31">
        <f t="shared" ref="B36:D36" si="0">SUM(B3:B35)</f>
        <v>41085</v>
      </c>
      <c r="C36" s="32">
        <f>SUM(C9:C35)</f>
        <v>49351</v>
      </c>
      <c r="D36" s="32">
        <f t="shared" si="0"/>
        <v>92993</v>
      </c>
      <c r="E36" s="32">
        <f>SUM(E3:E35)</f>
        <v>43300</v>
      </c>
      <c r="F36" s="32">
        <f>SUM(F3:F35)</f>
        <v>3208198</v>
      </c>
      <c r="G36" s="32">
        <f>SUM(G3:G35)</f>
        <v>14225087</v>
      </c>
      <c r="H36" s="32">
        <f t="shared" ref="H36:J36" si="1">SUM(H3:H35)</f>
        <v>3477958</v>
      </c>
      <c r="I36" s="32">
        <f t="shared" si="1"/>
        <v>714209</v>
      </c>
      <c r="J36" s="32">
        <f t="shared" si="1"/>
        <v>762397</v>
      </c>
      <c r="K36" s="32">
        <f>SUM(K3:K35)</f>
        <v>413727</v>
      </c>
      <c r="L36" s="32">
        <f t="shared" ref="L36:O36" si="2">SUM(L3:L35)</f>
        <v>338931</v>
      </c>
      <c r="M36" s="32">
        <f t="shared" si="2"/>
        <v>709636</v>
      </c>
      <c r="N36" s="32">
        <f t="shared" si="2"/>
        <v>956736</v>
      </c>
      <c r="O36" s="32">
        <f t="shared" si="2"/>
        <v>1209851</v>
      </c>
      <c r="P36" s="32">
        <v>1221143</v>
      </c>
      <c r="Q36" s="32">
        <f t="shared" ref="Q36" si="3">SUM(Q3:Q35)</f>
        <v>10310809</v>
      </c>
      <c r="R36" s="32">
        <f>SUM(R3:R35)</f>
        <v>13570099</v>
      </c>
    </row>
    <row r="37" spans="1:18">
      <c r="A37" s="21" t="s">
        <v>35</v>
      </c>
      <c r="B37" s="29">
        <v>3136620</v>
      </c>
      <c r="C37" s="11">
        <v>3136620</v>
      </c>
      <c r="D37" s="11">
        <v>3136620</v>
      </c>
      <c r="E37" s="11">
        <v>3136620</v>
      </c>
      <c r="F37" s="11">
        <v>3136620</v>
      </c>
      <c r="G37" s="11">
        <v>3136621</v>
      </c>
      <c r="H37" s="11">
        <v>3456280</v>
      </c>
      <c r="I37" s="11">
        <v>317553</v>
      </c>
      <c r="J37" s="11">
        <v>317554</v>
      </c>
      <c r="K37" s="11">
        <v>317555</v>
      </c>
      <c r="L37" s="11">
        <v>244540</v>
      </c>
      <c r="M37" s="11">
        <v>517057</v>
      </c>
      <c r="N37" s="11">
        <v>642094</v>
      </c>
      <c r="O37" s="11">
        <v>984883</v>
      </c>
      <c r="P37" s="11">
        <v>897294</v>
      </c>
      <c r="Q37" s="11">
        <v>9965155</v>
      </c>
      <c r="R37" s="11">
        <v>13553715</v>
      </c>
    </row>
    <row r="38" spans="1:18">
      <c r="A38" s="33" t="s">
        <v>40</v>
      </c>
      <c r="B38" s="34">
        <v>2626</v>
      </c>
      <c r="C38" s="22">
        <v>2726</v>
      </c>
      <c r="D38" s="22">
        <v>2726</v>
      </c>
      <c r="E38" s="22">
        <v>2726</v>
      </c>
      <c r="F38" s="22">
        <v>91</v>
      </c>
      <c r="G38" s="22">
        <v>152</v>
      </c>
      <c r="H38" s="22">
        <v>1765</v>
      </c>
      <c r="I38" s="22">
        <v>1129</v>
      </c>
      <c r="J38" s="22">
        <v>1129</v>
      </c>
      <c r="K38" s="22">
        <v>176</v>
      </c>
      <c r="L38" s="22">
        <v>200</v>
      </c>
      <c r="M38" s="22">
        <v>160</v>
      </c>
      <c r="N38" s="22">
        <v>240</v>
      </c>
      <c r="O38" s="22">
        <v>236</v>
      </c>
      <c r="P38" s="22">
        <v>278</v>
      </c>
      <c r="Q38" s="22">
        <v>144</v>
      </c>
      <c r="R38" s="22">
        <v>429</v>
      </c>
    </row>
    <row r="39" spans="1:18">
      <c r="A39" s="35" t="s">
        <v>33</v>
      </c>
      <c r="B39" s="36">
        <f t="shared" ref="B39:E39" si="4">B36/(B38*10000)</f>
        <v>1.5645468392993145E-3</v>
      </c>
      <c r="C39" s="36">
        <f t="shared" si="4"/>
        <v>1.8103815113719736E-3</v>
      </c>
      <c r="D39" s="36">
        <f t="shared" si="4"/>
        <v>3.4113352898019074E-3</v>
      </c>
      <c r="E39" s="36">
        <f t="shared" si="4"/>
        <v>1.5884079236977255E-3</v>
      </c>
      <c r="F39" s="37">
        <f>F36/(F38*10000)</f>
        <v>3.5254923076923075</v>
      </c>
      <c r="G39" s="37">
        <f t="shared" ref="G39:H39" si="5">G36/(G38*10000)</f>
        <v>9.3586098684210519</v>
      </c>
      <c r="H39" s="37">
        <f t="shared" si="5"/>
        <v>0.1970514447592068</v>
      </c>
      <c r="I39" s="37">
        <f>I36/(I38*10000)</f>
        <v>6.3260318866253315E-2</v>
      </c>
      <c r="J39" s="37">
        <f t="shared" ref="J39" si="6">J36/(J38*10000)</f>
        <v>6.7528520814880422E-2</v>
      </c>
      <c r="K39" s="37">
        <f t="shared" ref="K39" si="7">K36/(K38*10000)</f>
        <v>0.23507215909090909</v>
      </c>
      <c r="L39" s="37">
        <f>L36/(L38*10000)</f>
        <v>0.16946549999999999</v>
      </c>
      <c r="M39" s="37">
        <f>M36/(M38*10000)</f>
        <v>0.44352249999999999</v>
      </c>
      <c r="N39" s="37">
        <f t="shared" ref="N39" si="8">N36/(N38*10000)</f>
        <v>0.39863999999999999</v>
      </c>
      <c r="O39" s="37">
        <f t="shared" ref="O39" si="9">O36/(O38*10000)</f>
        <v>0.51264872881355927</v>
      </c>
      <c r="P39" s="37">
        <f t="shared" ref="P39" si="10">P36/(P38*10000)</f>
        <v>0.43926007194244604</v>
      </c>
      <c r="Q39" s="37">
        <f t="shared" ref="Q39" si="11">Q36/(Q38*10000)</f>
        <v>7.1602840277777782</v>
      </c>
      <c r="R39" s="37">
        <f t="shared" ref="R39" si="12">R36/(R38*10000)</f>
        <v>3.1631932400932401</v>
      </c>
    </row>
    <row r="42" spans="1:18">
      <c r="G42" s="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Pace</dc:creator>
  <cp:lastModifiedBy>0002584</cp:lastModifiedBy>
  <dcterms:created xsi:type="dcterms:W3CDTF">2016-04-01T21:19:38Z</dcterms:created>
  <dcterms:modified xsi:type="dcterms:W3CDTF">2016-04-21T05:33:02Z</dcterms:modified>
</cp:coreProperties>
</file>