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13_5_从生复角度认识进化与发育关联\文稿\投稿\2017改回理论文章\04_EvoDevo\2018.8-小修\"/>
    </mc:Choice>
  </mc:AlternateContent>
  <xr:revisionPtr revIDLastSave="0" documentId="10_ncr:8100000_{62E76591-6BD5-4242-9848-8F98363CFF06}" xr6:coauthVersionLast="34" xr6:coauthVersionMax="34" xr10:uidLastSave="{00000000-0000-0000-0000-000000000000}"/>
  <bookViews>
    <workbookView xWindow="0" yWindow="0" windowWidth="19200" windowHeight="6555" xr2:uid="{00000000-000D-0000-FFFF-FFFF00000000}"/>
  </bookViews>
  <sheets>
    <sheet name="Readme" sheetId="6" r:id="rId1"/>
    <sheet name="M. musculus" sheetId="1" r:id="rId2"/>
    <sheet name="G. gallus" sheetId="2" r:id="rId3"/>
    <sheet name="D. rerio" sheetId="3" r:id="rId4"/>
    <sheet name="D. melanogaster" sheetId="4" r:id="rId5"/>
    <sheet name="C. elegans" sheetId="5" r:id="rId6"/>
  </sheets>
  <calcPr calcId="162913"/>
</workbook>
</file>

<file path=xl/calcChain.xml><?xml version="1.0" encoding="utf-8"?>
<calcChain xmlns="http://schemas.openxmlformats.org/spreadsheetml/2006/main">
  <c r="AB22" i="5" l="1"/>
  <c r="AB21" i="5"/>
  <c r="AB20" i="5"/>
  <c r="AB19" i="5"/>
  <c r="AB18" i="5"/>
  <c r="AB35" i="5"/>
  <c r="AB34" i="5"/>
  <c r="AB33" i="5"/>
  <c r="AB32" i="5"/>
  <c r="AB31" i="5"/>
  <c r="AB30" i="5"/>
  <c r="AB29" i="5"/>
  <c r="AB28" i="5"/>
  <c r="AB27" i="5"/>
  <c r="AB7" i="5"/>
  <c r="AB6" i="5"/>
  <c r="AB5" i="5"/>
  <c r="AB4" i="5"/>
  <c r="AB3" i="5"/>
  <c r="AB26" i="5"/>
  <c r="AB25" i="5"/>
  <c r="AB24" i="5"/>
  <c r="AB23" i="5"/>
  <c r="AB40" i="5"/>
  <c r="AB39" i="5"/>
  <c r="AB38" i="5"/>
  <c r="AB37" i="5"/>
  <c r="AB36" i="5"/>
  <c r="AB17" i="5"/>
  <c r="AB16" i="5"/>
  <c r="AB15" i="5"/>
  <c r="AB14" i="5"/>
  <c r="AB13" i="5"/>
  <c r="AB12" i="5"/>
  <c r="AB11" i="5"/>
  <c r="AB10" i="5"/>
  <c r="AB9" i="5"/>
  <c r="AB8" i="5"/>
  <c r="AB21" i="4" l="1"/>
  <c r="AB20" i="4"/>
  <c r="AB19" i="4"/>
  <c r="AB18" i="4"/>
  <c r="AB17" i="4"/>
  <c r="AB35" i="4"/>
  <c r="AB34" i="4"/>
  <c r="AB33" i="4"/>
  <c r="AB32" i="4"/>
  <c r="AB31" i="4"/>
  <c r="AB30" i="4"/>
  <c r="AB29" i="4"/>
  <c r="AB28" i="4"/>
  <c r="AB27" i="4"/>
  <c r="AB26" i="4"/>
  <c r="AB7" i="4"/>
  <c r="AB6" i="4"/>
  <c r="AB5" i="4"/>
  <c r="AB4" i="4"/>
  <c r="AB3" i="4"/>
  <c r="AB25" i="4"/>
  <c r="AB24" i="4"/>
  <c r="AB23" i="4"/>
  <c r="AB22" i="4"/>
  <c r="AB40" i="4"/>
  <c r="AB39" i="4"/>
  <c r="AB38" i="4"/>
  <c r="AB37" i="4"/>
  <c r="AB36" i="4"/>
  <c r="AB16" i="4"/>
  <c r="AB15" i="4"/>
  <c r="AB14" i="4"/>
  <c r="AB13" i="4"/>
  <c r="AB12" i="4"/>
  <c r="AB11" i="4"/>
  <c r="AB10" i="4"/>
  <c r="AB9" i="4"/>
  <c r="AB8" i="4"/>
  <c r="AB38" i="3"/>
  <c r="AB37" i="3"/>
  <c r="AB36" i="3"/>
  <c r="AB35" i="3"/>
  <c r="AB34" i="3"/>
  <c r="AB33" i="3"/>
  <c r="AB32" i="3"/>
  <c r="AB31" i="3"/>
  <c r="AB30" i="3"/>
  <c r="AB29" i="3"/>
  <c r="AB28" i="3"/>
  <c r="AB27" i="3"/>
  <c r="AB26" i="3"/>
  <c r="AB25" i="3"/>
  <c r="AB24" i="3"/>
  <c r="AB23" i="3"/>
  <c r="AB22" i="3"/>
  <c r="AB21" i="3"/>
  <c r="AB7" i="3"/>
  <c r="AB6" i="3"/>
  <c r="AB5" i="3"/>
  <c r="AB4" i="3"/>
  <c r="AB3" i="3"/>
  <c r="AB20" i="3"/>
  <c r="AB19" i="3"/>
  <c r="AB18" i="3"/>
  <c r="AB17" i="3"/>
  <c r="AB16" i="3"/>
  <c r="AB15" i="3"/>
  <c r="AB14" i="3"/>
  <c r="AB13" i="3"/>
  <c r="AB12" i="3"/>
  <c r="AB11" i="3"/>
  <c r="AB10" i="3"/>
  <c r="AB9" i="3"/>
  <c r="AB8" i="3"/>
  <c r="AB38" i="2"/>
  <c r="AB37" i="2"/>
  <c r="AB36" i="2"/>
  <c r="AB35" i="2"/>
  <c r="AB34" i="2"/>
  <c r="AB33" i="2"/>
  <c r="AB32" i="2"/>
  <c r="AB31" i="2"/>
  <c r="AB30" i="2"/>
  <c r="AB29" i="2"/>
  <c r="AB28" i="2"/>
  <c r="AB27" i="2"/>
  <c r="AB26" i="2"/>
  <c r="AB25" i="2"/>
  <c r="AB7" i="2"/>
  <c r="AB6" i="2"/>
  <c r="AB5" i="2"/>
  <c r="AB4" i="2"/>
  <c r="AB3" i="2"/>
  <c r="AB24" i="2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AB8" i="2"/>
  <c r="AB9" i="1"/>
  <c r="AB10" i="1"/>
  <c r="AB11" i="1"/>
  <c r="AB12" i="1"/>
  <c r="AB13" i="1"/>
  <c r="AB14" i="1"/>
  <c r="AB15" i="1"/>
  <c r="AB16" i="1"/>
  <c r="AB36" i="1"/>
  <c r="AB37" i="1"/>
  <c r="AB38" i="1"/>
  <c r="AB39" i="1"/>
  <c r="AB40" i="1"/>
  <c r="AB41" i="1"/>
  <c r="AB3" i="1"/>
  <c r="AB4" i="1"/>
  <c r="AB5" i="1"/>
  <c r="AB6" i="1"/>
  <c r="AB7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17" i="1"/>
  <c r="AB18" i="1"/>
  <c r="AB19" i="1"/>
  <c r="AB20" i="1"/>
  <c r="AB21" i="1"/>
  <c r="AB8" i="1"/>
</calcChain>
</file>

<file path=xl/sharedStrings.xml><?xml version="1.0" encoding="utf-8"?>
<sst xmlns="http://schemas.openxmlformats.org/spreadsheetml/2006/main" count="1474" uniqueCount="217">
  <si>
    <t>++</t>
  </si>
  <si>
    <t>+++</t>
  </si>
  <si>
    <t>--</t>
  </si>
  <si>
    <t>---</t>
  </si>
  <si>
    <t>-</t>
  </si>
  <si>
    <t>DNIR:0</t>
  </si>
  <si>
    <t>++++</t>
  </si>
  <si>
    <t>+</t>
  </si>
  <si>
    <t>DNIR:1</t>
  </si>
  <si>
    <t>DNIR:2</t>
  </si>
  <si>
    <t>DNIR:&gt;2</t>
  </si>
  <si>
    <t>DOT:I</t>
  </si>
  <si>
    <t>DOT:II</t>
  </si>
  <si>
    <t>----</t>
  </si>
  <si>
    <t>DOT:III</t>
  </si>
  <si>
    <t>DOT:IV</t>
  </si>
  <si>
    <t>DOT:V</t>
  </si>
  <si>
    <t>DOT:VI_NoD</t>
  </si>
  <si>
    <t>GL:III_10000-22500</t>
  </si>
  <si>
    <t>GL:II_3200-10000</t>
  </si>
  <si>
    <t>GL:IV_22500-53000</t>
  </si>
  <si>
    <t>GL:I_&lt;=3200</t>
  </si>
  <si>
    <t>GL:V_da53000</t>
  </si>
  <si>
    <t>ModeAge:I</t>
  </si>
  <si>
    <t>ModeAge:II</t>
  </si>
  <si>
    <t>ModeAge:III</t>
  </si>
  <si>
    <t>ModeAge:IV</t>
  </si>
  <si>
    <t>ModeAge:V</t>
  </si>
  <si>
    <t>PL:III_315-460</t>
  </si>
  <si>
    <t>PL:II_210-315</t>
  </si>
  <si>
    <t>PL:IV_460-720</t>
  </si>
  <si>
    <t>PL:I_&lt;=210</t>
  </si>
  <si>
    <t>PL:V_da720</t>
  </si>
  <si>
    <t>CRMN:V&gt;10</t>
    <phoneticPr fontId="18" type="noConversion"/>
  </si>
  <si>
    <t>CRMN:I_0</t>
  </si>
  <si>
    <t>CRMN:I_0</t>
    <phoneticPr fontId="18" type="noConversion"/>
  </si>
  <si>
    <t>CRMN:II_1</t>
    <phoneticPr fontId="18" type="noConversion"/>
  </si>
  <si>
    <t>CRMN:III_2-4</t>
    <phoneticPr fontId="18" type="noConversion"/>
  </si>
  <si>
    <t>CRMN:IV_5-10</t>
    <phoneticPr fontId="18" type="noConversion"/>
  </si>
  <si>
    <t>DNIR:I_0</t>
  </si>
  <si>
    <t>DNIR:I_0</t>
    <phoneticPr fontId="18" type="noConversion"/>
  </si>
  <si>
    <t>DNIR:II_1</t>
  </si>
  <si>
    <t>DNIR:II_1</t>
    <phoneticPr fontId="18" type="noConversion"/>
  </si>
  <si>
    <t>DNIR:III_2</t>
  </si>
  <si>
    <t>DNIR:III_2</t>
    <phoneticPr fontId="18" type="noConversion"/>
  </si>
  <si>
    <t>DNIR:IV&gt;2</t>
  </si>
  <si>
    <t>DNIR:IV&gt;2</t>
    <phoneticPr fontId="18" type="noConversion"/>
  </si>
  <si>
    <t>N</t>
    <phoneticPr fontId="18" type="noConversion"/>
  </si>
  <si>
    <t>Background_M</t>
    <phoneticPr fontId="18" type="noConversion"/>
  </si>
  <si>
    <t>GOT_Ens:I</t>
  </si>
  <si>
    <t>GOT_Ens:II</t>
  </si>
  <si>
    <t>GOT_Ens:III</t>
  </si>
  <si>
    <t>GOT_Ens:IV</t>
  </si>
  <si>
    <t>Class</t>
    <phoneticPr fontId="18" type="noConversion"/>
  </si>
  <si>
    <t>Other_expect</t>
  </si>
  <si>
    <t>Other_pval</t>
  </si>
  <si>
    <t>Other_dir</t>
  </si>
  <si>
    <t>Other_Fold_enrichment</t>
  </si>
  <si>
    <t>SS_expect</t>
  </si>
  <si>
    <t>SS_pval</t>
  </si>
  <si>
    <t>SS_dir</t>
  </si>
  <si>
    <t>SS_Fold_enrichment</t>
  </si>
  <si>
    <t>LDT:I_Op_Bi</t>
  </si>
  <si>
    <t>LDT:I_Op_Bi</t>
    <phoneticPr fontId="18" type="noConversion"/>
  </si>
  <si>
    <t>LDT:II_Ch_Ve</t>
  </si>
  <si>
    <t>LDT:II_Ch_Ve</t>
    <phoneticPr fontId="18" type="noConversion"/>
  </si>
  <si>
    <t>LDT:III_Eut_Am</t>
    <phoneticPr fontId="18" type="noConversion"/>
  </si>
  <si>
    <t>LDT:IV_Ma_Mur</t>
    <phoneticPr fontId="18" type="noConversion"/>
  </si>
  <si>
    <t>LDT:V_Mus</t>
    <phoneticPr fontId="18" type="noConversion"/>
  </si>
  <si>
    <t>Other_q_value_BH_adj</t>
    <phoneticPr fontId="18" type="noConversion"/>
  </si>
  <si>
    <t>Other_dir_BH_adj</t>
    <phoneticPr fontId="18" type="noConversion"/>
  </si>
  <si>
    <t>SS_q_value_BH_adj</t>
    <phoneticPr fontId="18" type="noConversion"/>
  </si>
  <si>
    <t>SS_dir_new_BH_adj</t>
    <phoneticPr fontId="18" type="noConversion"/>
  </si>
  <si>
    <t>Backgroud (%)</t>
    <phoneticPr fontId="18" type="noConversion"/>
  </si>
  <si>
    <t>CRMN_I:0-1</t>
  </si>
  <si>
    <t>CRMN_II:2-3</t>
  </si>
  <si>
    <t>CRMN_III:4-5</t>
  </si>
  <si>
    <t>CRMN_IV:&gt;5</t>
  </si>
  <si>
    <t>DOT:NoD</t>
  </si>
  <si>
    <t>GL:I_(0,3200]</t>
  </si>
  <si>
    <t>GL:II_(3200,8000]</t>
  </si>
  <si>
    <t>GL:III_(8000,16500]</t>
  </si>
  <si>
    <t>GL:IV_(16500,38000]</t>
  </si>
  <si>
    <t>GL:V_(38000,]</t>
  </si>
  <si>
    <t>LDT:III_Eut</t>
  </si>
  <si>
    <t>ModAge:I_Ce</t>
  </si>
  <si>
    <t>ModAge:II_Eu_Op</t>
  </si>
  <si>
    <t>ModAge:III_EuMe</t>
  </si>
  <si>
    <t>ModAge:IV_Ve</t>
  </si>
  <si>
    <t>PL:I_(0,210]</t>
  </si>
  <si>
    <t>PL:II_(210,340]</t>
  </si>
  <si>
    <t>PL:III_(340,490]</t>
  </si>
  <si>
    <t>PL:IV_(490,770]</t>
  </si>
  <si>
    <t>PL:V_(770,]</t>
  </si>
  <si>
    <t>CRMN:I_0-1</t>
    <phoneticPr fontId="18" type="noConversion"/>
  </si>
  <si>
    <t>CRMN:II_2-3</t>
    <phoneticPr fontId="18" type="noConversion"/>
  </si>
  <si>
    <t>CRMN:III_4-5</t>
    <phoneticPr fontId="18" type="noConversion"/>
  </si>
  <si>
    <t>CRMN:V_&gt;5</t>
  </si>
  <si>
    <t>DNIR:I_0</t>
    <phoneticPr fontId="18" type="noConversion"/>
  </si>
  <si>
    <t>DNIR:II_1</t>
    <phoneticPr fontId="18" type="noConversion"/>
  </si>
  <si>
    <t>DNIR:III_2</t>
    <phoneticPr fontId="18" type="noConversion"/>
  </si>
  <si>
    <t>DNIR:IV_&gt;2</t>
    <phoneticPr fontId="18" type="noConversion"/>
  </si>
  <si>
    <t>DOT:I_Ce</t>
  </si>
  <si>
    <t>DOT:II_Eu</t>
  </si>
  <si>
    <t>DOT:III_Me</t>
  </si>
  <si>
    <t>DOT:IV_Ch</t>
  </si>
  <si>
    <t>GL*_I_(0,4000]</t>
  </si>
  <si>
    <t>GL*_II_(4000,9000]</t>
  </si>
  <si>
    <t>GL*_III_(9000,17000]</t>
  </si>
  <si>
    <t>GL*_IV_(17000,37000]</t>
  </si>
  <si>
    <t>GL*_V_(37000,]</t>
  </si>
  <si>
    <t>LDT:I_Op</t>
  </si>
  <si>
    <t>LDT:II_Bi,Ch,Ve</t>
  </si>
  <si>
    <t>LDT:IV_Otophysi</t>
  </si>
  <si>
    <t>Mod:I_Ce</t>
  </si>
  <si>
    <t>Mod:II_Eu</t>
  </si>
  <si>
    <t>Mod:III_Eume</t>
  </si>
  <si>
    <t>Mod:IV_Ve</t>
  </si>
  <si>
    <t>Mod:V_Tel</t>
  </si>
  <si>
    <t>DOT:V_noD</t>
  </si>
  <si>
    <t>LDT:II_Bi</t>
  </si>
  <si>
    <t>LDT:III_Ecd</t>
  </si>
  <si>
    <t>LDT:IV_Dr</t>
  </si>
  <si>
    <t>LDT:V_Dr_S</t>
  </si>
  <si>
    <t>Mode:I_Ce</t>
  </si>
  <si>
    <t>Mode:II_Eu</t>
  </si>
  <si>
    <t>Mode:III_EuMe</t>
  </si>
  <si>
    <t>Mode:IV_Ar</t>
  </si>
  <si>
    <t>CRMN:I_0</t>
    <phoneticPr fontId="18" type="noConversion"/>
  </si>
  <si>
    <t>CRMN:II_1</t>
    <phoneticPr fontId="18" type="noConversion"/>
  </si>
  <si>
    <t>CRMN:III_2</t>
    <phoneticPr fontId="18" type="noConversion"/>
  </si>
  <si>
    <t>CRMN:IV_3</t>
    <phoneticPr fontId="18" type="noConversion"/>
  </si>
  <si>
    <t>CRMN:V_4</t>
    <phoneticPr fontId="18" type="noConversion"/>
  </si>
  <si>
    <t>CRMN:VI&gt;=5</t>
    <phoneticPr fontId="18" type="noConversion"/>
  </si>
  <si>
    <t>DNIR:IV&gt;2</t>
    <phoneticPr fontId="18" type="noConversion"/>
  </si>
  <si>
    <t>DOT:IV_Ne</t>
  </si>
  <si>
    <t>DOT:V_NoD</t>
  </si>
  <si>
    <t>GL:I_(0,1000]</t>
  </si>
  <si>
    <t>GL:II_(1000,1600]</t>
  </si>
  <si>
    <t>GL:III_(1600,2400]</t>
  </si>
  <si>
    <t>GL:IV_(2400,4000]</t>
  </si>
  <si>
    <t>GL:V_(4000,)</t>
    <phoneticPr fontId="18" type="noConversion"/>
  </si>
  <si>
    <t>LDT:I_Op</t>
    <phoneticPr fontId="18" type="noConversion"/>
  </si>
  <si>
    <t>LDT:II_Bi</t>
    <phoneticPr fontId="18" type="noConversion"/>
  </si>
  <si>
    <t>LDT:III_Ecd</t>
    <phoneticPr fontId="18" type="noConversion"/>
  </si>
  <si>
    <t>LDT:IV_Cele</t>
    <phoneticPr fontId="18" type="noConversion"/>
  </si>
  <si>
    <t>ModAge:II_Eu</t>
  </si>
  <si>
    <t>ModAge:IV_Ecd</t>
  </si>
  <si>
    <t>ModAge:V_Ca</t>
    <phoneticPr fontId="18" type="noConversion"/>
  </si>
  <si>
    <t>PL:I_(0,170]</t>
  </si>
  <si>
    <t>PL:II_(170,290]</t>
  </si>
  <si>
    <t>PL:III_(290,370]</t>
  </si>
  <si>
    <t>PL:IV_(370,540]</t>
  </si>
  <si>
    <t>PL:V_(540,]</t>
    <phoneticPr fontId="18" type="noConversion"/>
  </si>
  <si>
    <t>PL:I_(0,220]</t>
    <phoneticPr fontId="18" type="noConversion"/>
  </si>
  <si>
    <t>PL:II_(220,330]</t>
    <phoneticPr fontId="18" type="noConversion"/>
  </si>
  <si>
    <t>PL:III_(330,470]</t>
    <phoneticPr fontId="18" type="noConversion"/>
  </si>
  <si>
    <t>PL:IV_(470,750]</t>
    <phoneticPr fontId="18" type="noConversion"/>
  </si>
  <si>
    <t>PL:V_(750,]</t>
    <phoneticPr fontId="18" type="noConversion"/>
  </si>
  <si>
    <t>CRMN:II_1-5</t>
  </si>
  <si>
    <t>CRMN:III_6-10</t>
  </si>
  <si>
    <t>CRMN:IV_11-15</t>
  </si>
  <si>
    <t>CRMN:V_da15</t>
  </si>
  <si>
    <t>GL:I_less_1000</t>
  </si>
  <si>
    <t>GL:II_[1000,1700)</t>
  </si>
  <si>
    <t>GL:III_[1700,2800)</t>
  </si>
  <si>
    <t>GL:IV_[2800,6600)</t>
  </si>
  <si>
    <t>GL:V_da_6600</t>
  </si>
  <si>
    <t>Mode:V_Dm</t>
  </si>
  <si>
    <t>PL:I_less185</t>
  </si>
  <si>
    <t>PL:II_[185,320)</t>
  </si>
  <si>
    <t>PL:III_[320,480)</t>
  </si>
  <si>
    <t>PL:IV_[480,730)</t>
  </si>
  <si>
    <t>PL:V_&gt;730</t>
  </si>
  <si>
    <t>Description of the abbreviations and symbols in the tables of this file:</t>
    <phoneticPr fontId="18" type="noConversion"/>
  </si>
  <si>
    <t>M: the background total gene number in the analysis</t>
    <phoneticPr fontId="18" type="noConversion"/>
  </si>
  <si>
    <t>N: the gene number in each class</t>
    <phoneticPr fontId="18" type="noConversion"/>
  </si>
  <si>
    <t>GL: Gene length</t>
    <phoneticPr fontId="18" type="noConversion"/>
  </si>
  <si>
    <t>PL: Protein length</t>
    <phoneticPr fontId="18" type="noConversion"/>
  </si>
  <si>
    <t>DNIR: Domain number in proteins including repeats</t>
    <phoneticPr fontId="18" type="noConversion"/>
  </si>
  <si>
    <t>CRMN: Cis-regulatory module number</t>
    <phoneticPr fontId="18" type="noConversion"/>
  </si>
  <si>
    <t xml:space="preserve">The over- or under-representation analysis is based on hypergeometric distribution model, and the P values were corrected using the Benjamini–Hochberg method. </t>
  </si>
  <si>
    <t>"++++", represents significantly over-represented, P&lt;1E-50</t>
    <phoneticPr fontId="18" type="noConversion"/>
  </si>
  <si>
    <t>"+++", represents significantly over-represented, P&lt;1E-10</t>
    <phoneticPr fontId="18" type="noConversion"/>
  </si>
  <si>
    <t>"++", represents significantly over-represented, P&lt;0.05</t>
    <phoneticPr fontId="18" type="noConversion"/>
  </si>
  <si>
    <t>"+",  represents over-represented but not significantly, P&gt;0.05</t>
    <phoneticPr fontId="18" type="noConversion"/>
  </si>
  <si>
    <t>"----", represents significantly under-represented, P&lt;1E-50</t>
    <phoneticPr fontId="18" type="noConversion"/>
  </si>
  <si>
    <t>"---", represents significantly under-represented, P&lt;1E-10</t>
    <phoneticPr fontId="18" type="noConversion"/>
  </si>
  <si>
    <t>"--", represents significantly under-represented, P&lt;0.05</t>
    <phoneticPr fontId="18" type="noConversion"/>
  </si>
  <si>
    <t>"-",  represents under-represented but not significantly, P&gt;0.05</t>
    <phoneticPr fontId="18" type="noConversion"/>
  </si>
  <si>
    <t>Table S9-1. The raw data for the over/under-representation analysis of the widely-expressed or stage-specific genes among different categories (related to Figure 5b and Figure 6b)</t>
  </si>
  <si>
    <t>Table S9-2. The raw data for the over/under-representation analysis of the widely-expressed or stage-specific genes among different categories (related to Figure 5b and Figure 6b)</t>
  </si>
  <si>
    <t>Table S9-3. The raw data for the over/under-representation analysis of the widely-expressed or stage-specific genes among different categories (related to Figure 5b and Figure 6b)</t>
  </si>
  <si>
    <t>Table S9-4. The raw data for the over/under-representation analysis of the widely-expressed or stage-specific genes among different categories (related to Figure 5b and Figure 6b)</t>
  </si>
  <si>
    <t>Table S9-5. The raw data for the over/under-representation analysis of the widely-expressed or stage-specific genes among different categories (related to Figure 5b and Figure 6b)</t>
    <phoneticPr fontId="18" type="noConversion"/>
  </si>
  <si>
    <t>WE_expect</t>
  </si>
  <si>
    <t>WE_pval</t>
  </si>
  <si>
    <t>WE_dir</t>
  </si>
  <si>
    <t>WE_q_value_BH_adj</t>
  </si>
  <si>
    <t>WE_dir_BH_adj</t>
  </si>
  <si>
    <t>WE_Fold_enrichment</t>
  </si>
  <si>
    <t>WE: widely expressed</t>
    <phoneticPr fontId="18" type="noConversion"/>
  </si>
  <si>
    <t>SS: stage-specific</t>
    <phoneticPr fontId="18" type="noConversion"/>
  </si>
  <si>
    <t>WE_m</t>
    <phoneticPr fontId="18" type="noConversion"/>
  </si>
  <si>
    <t>WE_n</t>
    <phoneticPr fontId="18" type="noConversion"/>
  </si>
  <si>
    <t>Other_m</t>
    <phoneticPr fontId="18" type="noConversion"/>
  </si>
  <si>
    <t>Other_n</t>
    <phoneticPr fontId="18" type="noConversion"/>
  </si>
  <si>
    <t>SS_m</t>
    <phoneticPr fontId="18" type="noConversion"/>
  </si>
  <si>
    <t>SS_n</t>
    <phoneticPr fontId="18" type="noConversion"/>
  </si>
  <si>
    <t>The rows marked with red color are the original data used in figure 5a,b and figure 6a, b.</t>
    <phoneticPr fontId="18" type="noConversion"/>
  </si>
  <si>
    <t>LDT:IV_GOT_Ensllus GOT_Ensllus</t>
  </si>
  <si>
    <t>ModAge:V_GOT_Ens</t>
  </si>
  <si>
    <t>GOT_Ens:I_Op</t>
  </si>
  <si>
    <t>GOT_Ens:II_Bi</t>
  </si>
  <si>
    <t>GOT_Ens:III_Ecd</t>
  </si>
  <si>
    <t>GOT_Ens:IV_Cae</t>
  </si>
  <si>
    <t>Table S9. The raw data for the over/under-representation analysis of the widely-expressed or stage-specific genes among different categories (related to Figure 5b and Figure 6b)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</si>
</sst>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sz val="18"/>
      <color theme="1"/>
      <name val="Times New Roman"/>
      <family val="1"/>
    </font>
    <font>
      <b/>
      <sz val="14"/>
      <color rgb="FFFF0000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b/>
      <sz val="14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33" borderId="0" xfId="0" applyFill="1">
      <alignment vertical="center"/>
    </xf>
    <xf numFmtId="11" fontId="0" fillId="33" borderId="0" xfId="0" applyNumberFormat="1" applyFill="1">
      <alignment vertical="center"/>
    </xf>
    <xf numFmtId="0" fontId="14" fillId="33" borderId="0" xfId="0" applyFont="1" applyFill="1">
      <alignment vertical="center"/>
    </xf>
    <xf numFmtId="0" fontId="0" fillId="0" borderId="0" xfId="0" applyFill="1">
      <alignment vertical="center"/>
    </xf>
    <xf numFmtId="0" fontId="0" fillId="34" borderId="0" xfId="0" applyFill="1">
      <alignment vertical="center"/>
    </xf>
    <xf numFmtId="0" fontId="14" fillId="34" borderId="0" xfId="0" applyFont="1" applyFill="1">
      <alignment vertical="center"/>
    </xf>
    <xf numFmtId="11" fontId="0" fillId="34" borderId="0" xfId="0" applyNumberFormat="1" applyFill="1">
      <alignment vertical="center"/>
    </xf>
    <xf numFmtId="0" fontId="19" fillId="34" borderId="0" xfId="0" applyFont="1" applyFill="1">
      <alignment vertical="center"/>
    </xf>
    <xf numFmtId="0" fontId="0" fillId="35" borderId="0" xfId="0" applyFill="1">
      <alignment vertical="center"/>
    </xf>
    <xf numFmtId="0" fontId="14" fillId="35" borderId="0" xfId="0" applyFont="1" applyFill="1">
      <alignment vertical="center"/>
    </xf>
    <xf numFmtId="11" fontId="0" fillId="35" borderId="0" xfId="0" applyNumberFormat="1" applyFill="1">
      <alignment vertical="center"/>
    </xf>
    <xf numFmtId="0" fontId="19" fillId="35" borderId="0" xfId="0" applyFont="1" applyFill="1">
      <alignment vertical="center"/>
    </xf>
    <xf numFmtId="0" fontId="20" fillId="0" borderId="0" xfId="0" applyFont="1">
      <alignment vertical="center"/>
    </xf>
    <xf numFmtId="0" fontId="20" fillId="34" borderId="0" xfId="0" applyFont="1" applyFill="1">
      <alignment vertical="center"/>
    </xf>
    <xf numFmtId="0" fontId="20" fillId="35" borderId="0" xfId="0" applyFont="1" applyFill="1">
      <alignment vertical="center"/>
    </xf>
    <xf numFmtId="0" fontId="20" fillId="33" borderId="0" xfId="0" applyFont="1" applyFill="1">
      <alignment vertical="center"/>
    </xf>
    <xf numFmtId="0" fontId="21" fillId="33" borderId="0" xfId="0" applyFont="1" applyFill="1">
      <alignment vertical="center"/>
    </xf>
    <xf numFmtId="176" fontId="0" fillId="0" borderId="0" xfId="0" applyNumberFormat="1">
      <alignment vertical="center"/>
    </xf>
    <xf numFmtId="0" fontId="19" fillId="33" borderId="0" xfId="0" applyFont="1" applyFill="1">
      <alignment vertical="center"/>
    </xf>
    <xf numFmtId="0" fontId="22" fillId="0" borderId="0" xfId="0" applyFont="1" applyAlignme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6" fillId="0" borderId="0" xfId="0" quotePrefix="1" applyFont="1">
      <alignment vertical="center"/>
    </xf>
    <xf numFmtId="0" fontId="27" fillId="0" borderId="0" xfId="0" applyFont="1">
      <alignment vertical="center"/>
    </xf>
    <xf numFmtId="0" fontId="22" fillId="0" borderId="0" xfId="0" applyFont="1" applyAlignment="1">
      <alignment vertical="center" wrapText="1"/>
    </xf>
    <xf numFmtId="0" fontId="19" fillId="0" borderId="0" xfId="0" applyFont="1" applyFill="1">
      <alignment vertical="center"/>
    </xf>
    <xf numFmtId="11" fontId="19" fillId="34" borderId="0" xfId="0" applyNumberFormat="1" applyFont="1" applyFill="1">
      <alignment vertical="center"/>
    </xf>
    <xf numFmtId="11" fontId="19" fillId="35" borderId="0" xfId="0" applyNumberFormat="1" applyFont="1" applyFill="1">
      <alignment vertical="center"/>
    </xf>
    <xf numFmtId="11" fontId="19" fillId="33" borderId="0" xfId="0" applyNumberFormat="1" applyFont="1" applyFill="1">
      <alignment vertical="center"/>
    </xf>
    <xf numFmtId="176" fontId="19" fillId="0" borderId="0" xfId="0" applyNumberFormat="1" applyFont="1">
      <alignment vertical="center"/>
    </xf>
    <xf numFmtId="0" fontId="26" fillId="34" borderId="0" xfId="0" applyFont="1" applyFill="1">
      <alignment vertical="center"/>
    </xf>
    <xf numFmtId="0" fontId="26" fillId="35" borderId="0" xfId="0" applyFont="1" applyFill="1">
      <alignment vertical="center"/>
    </xf>
    <xf numFmtId="0" fontId="26" fillId="33" borderId="0" xfId="0" applyFont="1" applyFill="1">
      <alignment vertical="center"/>
    </xf>
    <xf numFmtId="0" fontId="27" fillId="34" borderId="0" xfId="0" applyFont="1" applyFill="1">
      <alignment vertical="center"/>
    </xf>
    <xf numFmtId="11" fontId="27" fillId="34" borderId="0" xfId="0" applyNumberFormat="1" applyFont="1" applyFill="1">
      <alignment vertical="center"/>
    </xf>
    <xf numFmtId="0" fontId="27" fillId="35" borderId="0" xfId="0" applyFont="1" applyFill="1">
      <alignment vertical="center"/>
    </xf>
    <xf numFmtId="11" fontId="27" fillId="35" borderId="0" xfId="0" applyNumberFormat="1" applyFont="1" applyFill="1">
      <alignment vertical="center"/>
    </xf>
    <xf numFmtId="0" fontId="27" fillId="33" borderId="0" xfId="0" applyFont="1" applyFill="1">
      <alignment vertical="center"/>
    </xf>
    <xf numFmtId="11" fontId="27" fillId="33" borderId="0" xfId="0" applyNumberFormat="1" applyFont="1" applyFill="1">
      <alignment vertical="center"/>
    </xf>
    <xf numFmtId="176" fontId="27" fillId="0" borderId="0" xfId="0" applyNumberFormat="1" applyFont="1">
      <alignment vertical="center"/>
    </xf>
    <xf numFmtId="0" fontId="28" fillId="0" borderId="0" xfId="0" applyFont="1">
      <alignment vertical="center"/>
    </xf>
    <xf numFmtId="0" fontId="28" fillId="34" borderId="0" xfId="0" applyFont="1" applyFill="1">
      <alignment vertical="center"/>
    </xf>
    <xf numFmtId="0" fontId="28" fillId="35" borderId="0" xfId="0" applyFont="1" applyFill="1">
      <alignment vertical="center"/>
    </xf>
    <xf numFmtId="0" fontId="28" fillId="33" borderId="0" xfId="0" applyFont="1" applyFill="1">
      <alignment vertical="center"/>
    </xf>
    <xf numFmtId="0" fontId="29" fillId="0" borderId="0" xfId="0" applyFont="1" applyAlignment="1">
      <alignment vertical="center"/>
    </xf>
    <xf numFmtId="11" fontId="28" fillId="34" borderId="0" xfId="0" applyNumberFormat="1" applyFont="1" applyFill="1">
      <alignment vertical="center"/>
    </xf>
    <xf numFmtId="11" fontId="28" fillId="35" borderId="0" xfId="0" applyNumberFormat="1" applyFont="1" applyFill="1">
      <alignment vertical="center"/>
    </xf>
    <xf numFmtId="11" fontId="28" fillId="33" borderId="0" xfId="0" applyNumberFormat="1" applyFont="1" applyFill="1">
      <alignment vertical="center"/>
    </xf>
    <xf numFmtId="176" fontId="28" fillId="0" borderId="0" xfId="0" applyNumberFormat="1" applyFont="1">
      <alignment vertical="center"/>
    </xf>
    <xf numFmtId="0" fontId="14" fillId="0" borderId="0" xfId="0" applyFont="1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F4B29-36B5-48C5-8D64-0DAEAF924F6D}">
  <dimension ref="A1:AB24"/>
  <sheetViews>
    <sheetView tabSelected="1" workbookViewId="0">
      <selection activeCell="J8" sqref="J8"/>
    </sheetView>
  </sheetViews>
  <sheetFormatPr defaultRowHeight="13.9" x14ac:dyDescent="0.4"/>
  <cols>
    <col min="1" max="42" width="5.59765625" customWidth="1"/>
  </cols>
  <sheetData>
    <row r="1" spans="1:28" ht="52.9" customHeight="1" x14ac:dyDescent="0.4">
      <c r="A1" s="27" t="s">
        <v>216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22.9" x14ac:dyDescent="0.4">
      <c r="A2" s="21"/>
    </row>
    <row r="3" spans="1:28" ht="17.649999999999999" x14ac:dyDescent="0.4">
      <c r="A3" s="22" t="s">
        <v>209</v>
      </c>
    </row>
    <row r="4" spans="1:28" ht="17.649999999999999" x14ac:dyDescent="0.4">
      <c r="A4" s="23" t="s">
        <v>174</v>
      </c>
    </row>
    <row r="5" spans="1:28" ht="18" customHeight="1" x14ac:dyDescent="0.4">
      <c r="A5" s="24" t="s">
        <v>175</v>
      </c>
    </row>
    <row r="6" spans="1:28" ht="18" customHeight="1" x14ac:dyDescent="0.4">
      <c r="A6" s="24" t="s">
        <v>176</v>
      </c>
    </row>
    <row r="7" spans="1:28" ht="18" customHeight="1" x14ac:dyDescent="0.4">
      <c r="A7" s="24" t="s">
        <v>177</v>
      </c>
    </row>
    <row r="8" spans="1:28" ht="18" customHeight="1" x14ac:dyDescent="0.4">
      <c r="A8" s="24" t="s">
        <v>178</v>
      </c>
    </row>
    <row r="9" spans="1:28" ht="18" customHeight="1" x14ac:dyDescent="0.4">
      <c r="A9" s="24" t="s">
        <v>179</v>
      </c>
    </row>
    <row r="10" spans="1:28" ht="18" customHeight="1" x14ac:dyDescent="0.4">
      <c r="A10" s="24" t="s">
        <v>180</v>
      </c>
    </row>
    <row r="11" spans="1:28" ht="18" customHeight="1" x14ac:dyDescent="0.4">
      <c r="A11" s="24" t="s">
        <v>201</v>
      </c>
    </row>
    <row r="12" spans="1:28" ht="18" customHeight="1" x14ac:dyDescent="0.4">
      <c r="A12" s="24" t="s">
        <v>202</v>
      </c>
    </row>
    <row r="13" spans="1:28" ht="18" customHeight="1" x14ac:dyDescent="0.4">
      <c r="A13" s="24"/>
    </row>
    <row r="14" spans="1:28" x14ac:dyDescent="0.4">
      <c r="A14" s="24" t="s">
        <v>181</v>
      </c>
    </row>
    <row r="15" spans="1:28" x14ac:dyDescent="0.4">
      <c r="A15" s="24"/>
    </row>
    <row r="16" spans="1:28" x14ac:dyDescent="0.4">
      <c r="A16" s="25" t="s">
        <v>182</v>
      </c>
    </row>
    <row r="17" spans="1:1" x14ac:dyDescent="0.4">
      <c r="A17" s="25" t="s">
        <v>183</v>
      </c>
    </row>
    <row r="18" spans="1:1" x14ac:dyDescent="0.4">
      <c r="A18" s="25" t="s">
        <v>184</v>
      </c>
    </row>
    <row r="19" spans="1:1" x14ac:dyDescent="0.4">
      <c r="A19" s="24" t="s">
        <v>185</v>
      </c>
    </row>
    <row r="20" spans="1:1" x14ac:dyDescent="0.4">
      <c r="A20" s="26"/>
    </row>
    <row r="21" spans="1:1" x14ac:dyDescent="0.4">
      <c r="A21" s="25" t="s">
        <v>186</v>
      </c>
    </row>
    <row r="22" spans="1:1" x14ac:dyDescent="0.4">
      <c r="A22" s="25" t="s">
        <v>187</v>
      </c>
    </row>
    <row r="23" spans="1:1" x14ac:dyDescent="0.4">
      <c r="A23" s="25" t="s">
        <v>188</v>
      </c>
    </row>
    <row r="24" spans="1:1" x14ac:dyDescent="0.4">
      <c r="A24" s="24" t="s">
        <v>189</v>
      </c>
    </row>
  </sheetData>
  <mergeCells count="1">
    <mergeCell ref="A1:AB1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1"/>
  <sheetViews>
    <sheetView workbookViewId="0">
      <selection activeCell="A36" sqref="A36:XFD40"/>
    </sheetView>
  </sheetViews>
  <sheetFormatPr defaultRowHeight="13.9" x14ac:dyDescent="0.4"/>
  <cols>
    <col min="1" max="1" width="16.9296875" style="43" customWidth="1"/>
    <col min="2" max="3" width="6.59765625" style="43" customWidth="1"/>
    <col min="4" max="8" width="6.59765625" style="44" customWidth="1"/>
    <col min="9" max="9" width="15.46484375" style="44" customWidth="1"/>
    <col min="10" max="11" width="6.59765625" style="44" customWidth="1"/>
    <col min="12" max="14" width="6.59765625" style="45" customWidth="1"/>
    <col min="15" max="15" width="10.265625" style="45" customWidth="1"/>
    <col min="16" max="16" width="6.59765625" style="45" customWidth="1"/>
    <col min="17" max="17" width="11.59765625" style="45" customWidth="1"/>
    <col min="18" max="19" width="6.59765625" style="45" customWidth="1"/>
    <col min="20" max="24" width="6.59765625" style="46" customWidth="1"/>
    <col min="25" max="25" width="14.06640625" style="46" customWidth="1"/>
    <col min="26" max="26" width="6.59765625" style="46" customWidth="1"/>
    <col min="27" max="27" width="10.19921875" style="46" customWidth="1"/>
    <col min="28" max="16384" width="9.06640625" style="43"/>
  </cols>
  <sheetData>
    <row r="1" spans="1:28" ht="34.9" customHeight="1" x14ac:dyDescent="0.4">
      <c r="A1" s="47" t="s">
        <v>190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8" s="24" customFormat="1" ht="32.25" customHeight="1" x14ac:dyDescent="0.4">
      <c r="A2" s="24" t="s">
        <v>53</v>
      </c>
      <c r="B2" s="24" t="s">
        <v>48</v>
      </c>
      <c r="C2" s="24" t="s">
        <v>47</v>
      </c>
      <c r="D2" s="33" t="s">
        <v>203</v>
      </c>
      <c r="E2" s="33" t="s">
        <v>204</v>
      </c>
      <c r="F2" s="33" t="s">
        <v>195</v>
      </c>
      <c r="G2" s="33" t="s">
        <v>196</v>
      </c>
      <c r="H2" s="33" t="s">
        <v>197</v>
      </c>
      <c r="I2" s="33" t="s">
        <v>198</v>
      </c>
      <c r="J2" s="33" t="s">
        <v>199</v>
      </c>
      <c r="K2" s="33" t="s">
        <v>200</v>
      </c>
      <c r="L2" s="34" t="s">
        <v>205</v>
      </c>
      <c r="M2" s="34" t="s">
        <v>206</v>
      </c>
      <c r="N2" s="34" t="s">
        <v>54</v>
      </c>
      <c r="O2" s="34" t="s">
        <v>55</v>
      </c>
      <c r="P2" s="34" t="s">
        <v>56</v>
      </c>
      <c r="Q2" s="34" t="s">
        <v>69</v>
      </c>
      <c r="R2" s="34" t="s">
        <v>70</v>
      </c>
      <c r="S2" s="34" t="s">
        <v>57</v>
      </c>
      <c r="T2" s="35" t="s">
        <v>207</v>
      </c>
      <c r="U2" s="35" t="s">
        <v>208</v>
      </c>
      <c r="V2" s="35" t="s">
        <v>58</v>
      </c>
      <c r="W2" s="35" t="s">
        <v>59</v>
      </c>
      <c r="X2" s="35" t="s">
        <v>60</v>
      </c>
      <c r="Y2" s="35" t="s">
        <v>71</v>
      </c>
      <c r="Z2" s="35" t="s">
        <v>72</v>
      </c>
      <c r="AA2" s="35" t="s">
        <v>61</v>
      </c>
      <c r="AB2" s="24" t="s">
        <v>73</v>
      </c>
    </row>
    <row r="3" spans="1:28" s="28" customFormat="1" x14ac:dyDescent="0.4">
      <c r="A3" s="28" t="s">
        <v>21</v>
      </c>
      <c r="B3" s="28">
        <v>18512</v>
      </c>
      <c r="C3" s="28">
        <v>2203</v>
      </c>
      <c r="D3" s="8">
        <v>8463</v>
      </c>
      <c r="E3" s="8">
        <v>607</v>
      </c>
      <c r="F3" s="8">
        <v>1007.12991573034</v>
      </c>
      <c r="G3" s="29">
        <v>2.4244840685963499E-77</v>
      </c>
      <c r="H3" s="8" t="s">
        <v>2</v>
      </c>
      <c r="I3" s="29">
        <v>3.6400000000000002E-77</v>
      </c>
      <c r="J3" s="8" t="s">
        <v>13</v>
      </c>
      <c r="K3" s="8">
        <v>0.60270000000000001</v>
      </c>
      <c r="L3" s="12">
        <v>7686</v>
      </c>
      <c r="M3" s="12">
        <v>991</v>
      </c>
      <c r="N3" s="12">
        <v>914.66389369057902</v>
      </c>
      <c r="O3" s="12">
        <v>2.4740682697506903E-4</v>
      </c>
      <c r="P3" s="12" t="s">
        <v>0</v>
      </c>
      <c r="Q3" s="30">
        <v>2.4699999999999999E-4</v>
      </c>
      <c r="R3" s="12" t="s">
        <v>0</v>
      </c>
      <c r="S3" s="12">
        <v>1.0834999999999999</v>
      </c>
      <c r="T3" s="19">
        <v>2363</v>
      </c>
      <c r="U3" s="19">
        <v>605</v>
      </c>
      <c r="V3" s="19">
        <v>281.20619057908402</v>
      </c>
      <c r="W3" s="31">
        <v>1.2924182048123899E-88</v>
      </c>
      <c r="X3" s="19" t="s">
        <v>0</v>
      </c>
      <c r="Y3" s="31">
        <v>3.8799999999999998E-88</v>
      </c>
      <c r="Z3" s="19" t="s">
        <v>6</v>
      </c>
      <c r="AA3" s="19">
        <v>2.1514000000000002</v>
      </c>
      <c r="AB3" s="32">
        <f>SUM(E3,M3,U3)/B3*100</f>
        <v>11.900388936905792</v>
      </c>
    </row>
    <row r="4" spans="1:28" s="28" customFormat="1" x14ac:dyDescent="0.4">
      <c r="A4" s="28" t="s">
        <v>19</v>
      </c>
      <c r="B4" s="28">
        <v>18512</v>
      </c>
      <c r="C4" s="28">
        <v>3819</v>
      </c>
      <c r="D4" s="8">
        <v>8463</v>
      </c>
      <c r="E4" s="8">
        <v>1504</v>
      </c>
      <c r="F4" s="8">
        <v>1745.90519662921</v>
      </c>
      <c r="G4" s="29">
        <v>4.9976890911830802E-19</v>
      </c>
      <c r="H4" s="8" t="s">
        <v>2</v>
      </c>
      <c r="I4" s="29">
        <v>1.4999999999999999E-18</v>
      </c>
      <c r="J4" s="8" t="s">
        <v>3</v>
      </c>
      <c r="K4" s="8">
        <v>0.86140000000000005</v>
      </c>
      <c r="L4" s="12">
        <v>7686</v>
      </c>
      <c r="M4" s="12">
        <v>1669</v>
      </c>
      <c r="N4" s="12">
        <v>1585.6111711322401</v>
      </c>
      <c r="O4" s="12">
        <v>1.1417595857965699E-3</v>
      </c>
      <c r="P4" s="12" t="s">
        <v>0</v>
      </c>
      <c r="Q4" s="30">
        <v>1.14E-3</v>
      </c>
      <c r="R4" s="12" t="s">
        <v>0</v>
      </c>
      <c r="S4" s="12">
        <v>1.0526</v>
      </c>
      <c r="T4" s="19">
        <v>2363</v>
      </c>
      <c r="U4" s="19">
        <v>646</v>
      </c>
      <c r="V4" s="19">
        <v>487.48363223854801</v>
      </c>
      <c r="W4" s="31">
        <v>3.3505547385037903E-17</v>
      </c>
      <c r="X4" s="19" t="s">
        <v>0</v>
      </c>
      <c r="Y4" s="31">
        <v>5.0299999999999999E-17</v>
      </c>
      <c r="Z4" s="19" t="s">
        <v>1</v>
      </c>
      <c r="AA4" s="19">
        <v>1.3251999999999999</v>
      </c>
      <c r="AB4" s="32">
        <f>SUM(E4,M4,U4)/B4*100</f>
        <v>20.629861711322388</v>
      </c>
    </row>
    <row r="5" spans="1:28" s="28" customFormat="1" x14ac:dyDescent="0.4">
      <c r="A5" s="28" t="s">
        <v>18</v>
      </c>
      <c r="B5" s="28">
        <v>18512</v>
      </c>
      <c r="C5" s="28">
        <v>4078</v>
      </c>
      <c r="D5" s="8">
        <v>8463</v>
      </c>
      <c r="E5" s="8">
        <v>1985</v>
      </c>
      <c r="F5" s="8">
        <v>1864.3103932584299</v>
      </c>
      <c r="G5" s="29">
        <v>9.5705288555138808E-6</v>
      </c>
      <c r="H5" s="8" t="s">
        <v>0</v>
      </c>
      <c r="I5" s="29">
        <v>2.87E-5</v>
      </c>
      <c r="J5" s="8" t="s">
        <v>0</v>
      </c>
      <c r="K5" s="8">
        <v>1.0647</v>
      </c>
      <c r="L5" s="12">
        <v>7686</v>
      </c>
      <c r="M5" s="12">
        <v>1626</v>
      </c>
      <c r="N5" s="12">
        <v>1693.14541918755</v>
      </c>
      <c r="O5" s="12">
        <v>8.1657756362823603E-3</v>
      </c>
      <c r="P5" s="12" t="s">
        <v>2</v>
      </c>
      <c r="Q5" s="30">
        <v>8.1700000000000002E-3</v>
      </c>
      <c r="R5" s="12" t="s">
        <v>2</v>
      </c>
      <c r="S5" s="12">
        <v>0.96030000000000004</v>
      </c>
      <c r="T5" s="19">
        <v>2363</v>
      </c>
      <c r="U5" s="19">
        <v>467</v>
      </c>
      <c r="V5" s="19">
        <v>520.544187554019</v>
      </c>
      <c r="W5" s="19">
        <v>2.2126592247080201E-3</v>
      </c>
      <c r="X5" s="19" t="s">
        <v>2</v>
      </c>
      <c r="Y5" s="31">
        <v>3.32E-3</v>
      </c>
      <c r="Z5" s="19" t="s">
        <v>2</v>
      </c>
      <c r="AA5" s="19">
        <v>0.89710000000000001</v>
      </c>
      <c r="AB5" s="32">
        <f>SUM(E5,M5,U5)/B5*100</f>
        <v>22.028954191875542</v>
      </c>
    </row>
    <row r="6" spans="1:28" s="28" customFormat="1" x14ac:dyDescent="0.4">
      <c r="A6" s="28" t="s">
        <v>20</v>
      </c>
      <c r="B6" s="28">
        <v>18512</v>
      </c>
      <c r="C6" s="28">
        <v>4145</v>
      </c>
      <c r="D6" s="8">
        <v>8463</v>
      </c>
      <c r="E6" s="8">
        <v>2246</v>
      </c>
      <c r="F6" s="8">
        <v>1894.9403089887601</v>
      </c>
      <c r="G6" s="29">
        <v>1.5142300836693201E-35</v>
      </c>
      <c r="H6" s="8" t="s">
        <v>0</v>
      </c>
      <c r="I6" s="29">
        <v>4.54E-35</v>
      </c>
      <c r="J6" s="8" t="s">
        <v>1</v>
      </c>
      <c r="K6" s="8">
        <v>1.1853</v>
      </c>
      <c r="L6" s="12">
        <v>7686</v>
      </c>
      <c r="M6" s="12">
        <v>1555</v>
      </c>
      <c r="N6" s="12">
        <v>1720.96315903198</v>
      </c>
      <c r="O6" s="30">
        <v>1.40540049109214E-9</v>
      </c>
      <c r="P6" s="12" t="s">
        <v>2</v>
      </c>
      <c r="Q6" s="30">
        <v>1.4100000000000001E-9</v>
      </c>
      <c r="R6" s="12" t="s">
        <v>2</v>
      </c>
      <c r="S6" s="12">
        <v>0.90359999999999996</v>
      </c>
      <c r="T6" s="19">
        <v>2363</v>
      </c>
      <c r="U6" s="19">
        <v>344</v>
      </c>
      <c r="V6" s="19">
        <v>529.09653197925695</v>
      </c>
      <c r="W6" s="31">
        <v>1.32761278726993E-24</v>
      </c>
      <c r="X6" s="19" t="s">
        <v>2</v>
      </c>
      <c r="Y6" s="31">
        <v>1.9899999999999999E-24</v>
      </c>
      <c r="Z6" s="19" t="s">
        <v>3</v>
      </c>
      <c r="AA6" s="19">
        <v>0.6502</v>
      </c>
      <c r="AB6" s="32">
        <f>SUM(E6,M6,U6)/B6*100</f>
        <v>22.390881590319793</v>
      </c>
    </row>
    <row r="7" spans="1:28" s="28" customFormat="1" x14ac:dyDescent="0.4">
      <c r="A7" s="28" t="s">
        <v>22</v>
      </c>
      <c r="B7" s="28">
        <v>18512</v>
      </c>
      <c r="C7" s="28">
        <v>4267</v>
      </c>
      <c r="D7" s="8">
        <v>8463</v>
      </c>
      <c r="E7" s="8">
        <v>2121</v>
      </c>
      <c r="F7" s="8">
        <v>1950.7141853932601</v>
      </c>
      <c r="G7" s="29">
        <v>1.4154351360417599E-9</v>
      </c>
      <c r="H7" s="8" t="s">
        <v>0</v>
      </c>
      <c r="I7" s="29">
        <v>2.1200000000000001E-9</v>
      </c>
      <c r="J7" s="8" t="s">
        <v>0</v>
      </c>
      <c r="K7" s="8">
        <v>1.0872999999999999</v>
      </c>
      <c r="L7" s="12">
        <v>7686</v>
      </c>
      <c r="M7" s="12">
        <v>1845</v>
      </c>
      <c r="N7" s="12">
        <v>1771.6163569576499</v>
      </c>
      <c r="O7" s="12">
        <v>4.9628901670050801E-3</v>
      </c>
      <c r="P7" s="12" t="s">
        <v>0</v>
      </c>
      <c r="Q7" s="30">
        <v>4.96E-3</v>
      </c>
      <c r="R7" s="12" t="s">
        <v>0</v>
      </c>
      <c r="S7" s="12">
        <v>1.0414000000000001</v>
      </c>
      <c r="T7" s="19">
        <v>2363</v>
      </c>
      <c r="U7" s="19">
        <v>301</v>
      </c>
      <c r="V7" s="19">
        <v>544.66945764909201</v>
      </c>
      <c r="W7" s="31">
        <v>1.39005479729747E-41</v>
      </c>
      <c r="X7" s="19" t="s">
        <v>2</v>
      </c>
      <c r="Y7" s="31">
        <v>4.1699999999999998E-41</v>
      </c>
      <c r="Z7" s="19" t="s">
        <v>3</v>
      </c>
      <c r="AA7" s="19">
        <v>0.55259999999999998</v>
      </c>
      <c r="AB7" s="32">
        <f>SUM(E7,M7,U7)/B7*100</f>
        <v>23.049913569576493</v>
      </c>
    </row>
    <row r="8" spans="1:28" x14ac:dyDescent="0.4">
      <c r="A8" s="43" t="s">
        <v>35</v>
      </c>
      <c r="B8" s="43">
        <v>18512</v>
      </c>
      <c r="C8" s="43">
        <v>4670</v>
      </c>
      <c r="D8" s="44">
        <v>8463</v>
      </c>
      <c r="E8" s="44">
        <v>1813</v>
      </c>
      <c r="F8" s="44">
        <v>2134.9508426966299</v>
      </c>
      <c r="G8" s="48">
        <v>2.8987000753405201E-28</v>
      </c>
      <c r="H8" s="44" t="s">
        <v>2</v>
      </c>
      <c r="I8" s="48">
        <v>8.7000000000000008E-28</v>
      </c>
      <c r="J8" s="44" t="s">
        <v>3</v>
      </c>
      <c r="K8" s="44">
        <v>0.84919999999999995</v>
      </c>
      <c r="L8" s="45">
        <v>7686</v>
      </c>
      <c r="M8" s="45">
        <v>2074</v>
      </c>
      <c r="N8" s="45">
        <v>1938.93798617113</v>
      </c>
      <c r="O8" s="49">
        <v>1.9889946380865801E-6</v>
      </c>
      <c r="P8" s="45" t="s">
        <v>0</v>
      </c>
      <c r="Q8" s="49">
        <v>1.99E-6</v>
      </c>
      <c r="R8" s="45" t="s">
        <v>0</v>
      </c>
      <c r="S8" s="45">
        <v>1.0697000000000001</v>
      </c>
      <c r="T8" s="46">
        <v>2363</v>
      </c>
      <c r="U8" s="46">
        <v>783</v>
      </c>
      <c r="V8" s="46">
        <v>596.11117113223895</v>
      </c>
      <c r="W8" s="50">
        <v>1.5121763235905599E-20</v>
      </c>
      <c r="X8" s="46" t="s">
        <v>0</v>
      </c>
      <c r="Y8" s="50">
        <v>2.2700000000000001E-20</v>
      </c>
      <c r="Z8" s="46" t="s">
        <v>1</v>
      </c>
      <c r="AA8" s="46">
        <v>1.3134999999999999</v>
      </c>
      <c r="AB8" s="51">
        <f>SUM(E8,M8,U8)/B8*100</f>
        <v>25.226879861711321</v>
      </c>
    </row>
    <row r="9" spans="1:28" x14ac:dyDescent="0.4">
      <c r="A9" s="43" t="s">
        <v>36</v>
      </c>
      <c r="B9" s="43">
        <v>18512</v>
      </c>
      <c r="C9" s="43">
        <v>2420</v>
      </c>
      <c r="D9" s="44">
        <v>8463</v>
      </c>
      <c r="E9" s="44">
        <v>1102</v>
      </c>
      <c r="F9" s="44">
        <v>1106.33426966292</v>
      </c>
      <c r="G9" s="44">
        <v>0.43354326786763298</v>
      </c>
      <c r="H9" s="44" t="s">
        <v>4</v>
      </c>
      <c r="I9" s="48">
        <v>0.434</v>
      </c>
      <c r="J9" s="44" t="s">
        <v>4</v>
      </c>
      <c r="K9" s="44">
        <v>0.99609999999999999</v>
      </c>
      <c r="L9" s="45">
        <v>7686</v>
      </c>
      <c r="M9" s="45">
        <v>968</v>
      </c>
      <c r="N9" s="45">
        <v>1004.76015557476</v>
      </c>
      <c r="O9" s="45">
        <v>5.4144629044663897E-2</v>
      </c>
      <c r="P9" s="45" t="s">
        <v>4</v>
      </c>
      <c r="Q9" s="49">
        <v>8.1199999999999994E-2</v>
      </c>
      <c r="R9" s="45" t="s">
        <v>4</v>
      </c>
      <c r="S9" s="45">
        <v>0.96340000000000003</v>
      </c>
      <c r="T9" s="46">
        <v>2363</v>
      </c>
      <c r="U9" s="46">
        <v>350</v>
      </c>
      <c r="V9" s="46">
        <v>308.90557476231601</v>
      </c>
      <c r="W9" s="46">
        <v>4.4172874804712598E-3</v>
      </c>
      <c r="X9" s="46" t="s">
        <v>0</v>
      </c>
      <c r="Y9" s="50">
        <v>1.3299999999999999E-2</v>
      </c>
      <c r="Z9" s="46" t="s">
        <v>0</v>
      </c>
      <c r="AA9" s="46">
        <v>1.133</v>
      </c>
      <c r="AB9" s="51">
        <f t="shared" ref="AB9:AB35" si="0">SUM(E9,M9,U9)/B9*100</f>
        <v>13.072601555747623</v>
      </c>
    </row>
    <row r="10" spans="1:28" x14ac:dyDescent="0.4">
      <c r="A10" s="43" t="s">
        <v>37</v>
      </c>
      <c r="B10" s="43">
        <v>18512</v>
      </c>
      <c r="C10" s="43">
        <v>4344</v>
      </c>
      <c r="D10" s="44">
        <v>8463</v>
      </c>
      <c r="E10" s="44">
        <v>2161</v>
      </c>
      <c r="F10" s="44">
        <v>1985.91573033708</v>
      </c>
      <c r="G10" s="48">
        <v>6.3517193869206796E-10</v>
      </c>
      <c r="H10" s="44" t="s">
        <v>0</v>
      </c>
      <c r="I10" s="48">
        <v>1.9099999999999998E-9</v>
      </c>
      <c r="J10" s="44" t="s">
        <v>0</v>
      </c>
      <c r="K10" s="44">
        <v>1.0882000000000001</v>
      </c>
      <c r="L10" s="45">
        <v>7686</v>
      </c>
      <c r="M10" s="45">
        <v>1689</v>
      </c>
      <c r="N10" s="45">
        <v>1803.5859982713901</v>
      </c>
      <c r="O10" s="49">
        <v>2.8586980852675299E-5</v>
      </c>
      <c r="P10" s="45" t="s">
        <v>2</v>
      </c>
      <c r="Q10" s="49">
        <v>4.2899999999999999E-5</v>
      </c>
      <c r="R10" s="45" t="s">
        <v>2</v>
      </c>
      <c r="S10" s="45">
        <v>0.9365</v>
      </c>
      <c r="T10" s="46">
        <v>2363</v>
      </c>
      <c r="U10" s="46">
        <v>494</v>
      </c>
      <c r="V10" s="46">
        <v>554.49827139153001</v>
      </c>
      <c r="W10" s="46">
        <v>8.1626993505760199E-4</v>
      </c>
      <c r="X10" s="46" t="s">
        <v>2</v>
      </c>
      <c r="Y10" s="50">
        <v>8.1599999999999999E-4</v>
      </c>
      <c r="Z10" s="46" t="s">
        <v>2</v>
      </c>
      <c r="AA10" s="46">
        <v>0.89090000000000003</v>
      </c>
      <c r="AB10" s="51">
        <f t="shared" si="0"/>
        <v>23.465859982713916</v>
      </c>
    </row>
    <row r="11" spans="1:28" x14ac:dyDescent="0.4">
      <c r="A11" s="43" t="s">
        <v>38</v>
      </c>
      <c r="B11" s="43">
        <v>18512</v>
      </c>
      <c r="C11" s="43">
        <v>3559</v>
      </c>
      <c r="D11" s="44">
        <v>8463</v>
      </c>
      <c r="E11" s="44">
        <v>1712</v>
      </c>
      <c r="F11" s="44">
        <v>1627.0428370786501</v>
      </c>
      <c r="G11" s="44">
        <v>7.9017582715527001E-4</v>
      </c>
      <c r="H11" s="44" t="s">
        <v>0</v>
      </c>
      <c r="I11" s="48">
        <v>2.3700000000000001E-3</v>
      </c>
      <c r="J11" s="44" t="s">
        <v>0</v>
      </c>
      <c r="K11" s="44">
        <v>1.0522</v>
      </c>
      <c r="L11" s="45">
        <v>7686</v>
      </c>
      <c r="M11" s="45">
        <v>1437</v>
      </c>
      <c r="N11" s="45">
        <v>1477.66173292999</v>
      </c>
      <c r="O11" s="45">
        <v>6.4126612235084396E-2</v>
      </c>
      <c r="P11" s="45" t="s">
        <v>4</v>
      </c>
      <c r="Q11" s="49">
        <v>6.4100000000000004E-2</v>
      </c>
      <c r="R11" s="45" t="s">
        <v>4</v>
      </c>
      <c r="S11" s="45">
        <v>0.97250000000000003</v>
      </c>
      <c r="T11" s="46">
        <v>2363</v>
      </c>
      <c r="U11" s="46">
        <v>410</v>
      </c>
      <c r="V11" s="46">
        <v>454.29542999135703</v>
      </c>
      <c r="W11" s="46">
        <v>6.7507079596027097E-3</v>
      </c>
      <c r="X11" s="46" t="s">
        <v>2</v>
      </c>
      <c r="Y11" s="50">
        <v>1.01E-2</v>
      </c>
      <c r="Z11" s="46" t="s">
        <v>2</v>
      </c>
      <c r="AA11" s="46">
        <v>0.90249999999999997</v>
      </c>
      <c r="AB11" s="51">
        <f t="shared" si="0"/>
        <v>19.225367329299914</v>
      </c>
    </row>
    <row r="12" spans="1:28" x14ac:dyDescent="0.4">
      <c r="A12" s="43" t="s">
        <v>33</v>
      </c>
      <c r="B12" s="43">
        <v>18512</v>
      </c>
      <c r="C12" s="43">
        <v>3519</v>
      </c>
      <c r="D12" s="44">
        <v>8463</v>
      </c>
      <c r="E12" s="44">
        <v>1675</v>
      </c>
      <c r="F12" s="44">
        <v>1608.75632022472</v>
      </c>
      <c r="G12" s="44">
        <v>6.7453094565582197E-3</v>
      </c>
      <c r="H12" s="44" t="s">
        <v>0</v>
      </c>
      <c r="I12" s="48">
        <v>1.01E-2</v>
      </c>
      <c r="J12" s="44" t="s">
        <v>0</v>
      </c>
      <c r="K12" s="44">
        <v>1.0411999999999999</v>
      </c>
      <c r="L12" s="45">
        <v>7686</v>
      </c>
      <c r="M12" s="45">
        <v>1518</v>
      </c>
      <c r="N12" s="45">
        <v>1461.0541270527201</v>
      </c>
      <c r="O12" s="45">
        <v>1.6038136706154098E-2</v>
      </c>
      <c r="P12" s="45" t="s">
        <v>0</v>
      </c>
      <c r="Q12" s="49">
        <v>1.6E-2</v>
      </c>
      <c r="R12" s="45" t="s">
        <v>0</v>
      </c>
      <c r="S12" s="45">
        <v>1.0389999999999999</v>
      </c>
      <c r="T12" s="46">
        <v>2363</v>
      </c>
      <c r="U12" s="46">
        <v>326</v>
      </c>
      <c r="V12" s="46">
        <v>449.18955272255801</v>
      </c>
      <c r="W12" s="50">
        <v>5.4061770860758699E-13</v>
      </c>
      <c r="X12" s="46" t="s">
        <v>2</v>
      </c>
      <c r="Y12" s="50">
        <v>1.62E-12</v>
      </c>
      <c r="Z12" s="46" t="s">
        <v>3</v>
      </c>
      <c r="AA12" s="46">
        <v>0.7258</v>
      </c>
      <c r="AB12" s="51">
        <f t="shared" si="0"/>
        <v>19.009291270527225</v>
      </c>
    </row>
    <row r="13" spans="1:28" x14ac:dyDescent="0.4">
      <c r="A13" s="43" t="s">
        <v>40</v>
      </c>
      <c r="B13" s="43">
        <v>18512</v>
      </c>
      <c r="C13" s="43">
        <v>2140</v>
      </c>
      <c r="D13" s="44">
        <v>8463</v>
      </c>
      <c r="E13" s="44">
        <v>696</v>
      </c>
      <c r="F13" s="44">
        <v>978.32865168539297</v>
      </c>
      <c r="G13" s="48">
        <v>7.1540039709885103E-40</v>
      </c>
      <c r="H13" s="44" t="s">
        <v>2</v>
      </c>
      <c r="I13" s="48">
        <v>1.0699999999999999E-39</v>
      </c>
      <c r="J13" s="44" t="s">
        <v>3</v>
      </c>
      <c r="K13" s="44">
        <v>0.71140000000000003</v>
      </c>
      <c r="L13" s="45">
        <v>7686</v>
      </c>
      <c r="M13" s="45">
        <v>912</v>
      </c>
      <c r="N13" s="45">
        <v>888.50691443388098</v>
      </c>
      <c r="O13" s="45">
        <v>0.14175932362346799</v>
      </c>
      <c r="P13" s="45" t="s">
        <v>7</v>
      </c>
      <c r="Q13" s="49">
        <v>0.14199999999999999</v>
      </c>
      <c r="R13" s="45" t="s">
        <v>7</v>
      </c>
      <c r="S13" s="45">
        <v>1.0264</v>
      </c>
      <c r="T13" s="46">
        <v>2363</v>
      </c>
      <c r="U13" s="46">
        <v>532</v>
      </c>
      <c r="V13" s="46">
        <v>273.16443388072599</v>
      </c>
      <c r="W13" s="50">
        <v>3.1713765158198898E-60</v>
      </c>
      <c r="X13" s="46" t="s">
        <v>0</v>
      </c>
      <c r="Y13" s="50">
        <v>9.5100000000000003E-60</v>
      </c>
      <c r="Z13" s="46" t="s">
        <v>6</v>
      </c>
      <c r="AA13" s="46">
        <v>1.9475</v>
      </c>
      <c r="AB13" s="51">
        <f t="shared" si="0"/>
        <v>11.560069144338806</v>
      </c>
    </row>
    <row r="14" spans="1:28" x14ac:dyDescent="0.4">
      <c r="A14" s="43" t="s">
        <v>42</v>
      </c>
      <c r="B14" s="43">
        <v>18512</v>
      </c>
      <c r="C14" s="43">
        <v>9395</v>
      </c>
      <c r="D14" s="44">
        <v>8463</v>
      </c>
      <c r="E14" s="44">
        <v>4425</v>
      </c>
      <c r="F14" s="44">
        <v>4295.0456460674204</v>
      </c>
      <c r="G14" s="48">
        <v>6.6553443060591495E-5</v>
      </c>
      <c r="H14" s="44" t="s">
        <v>0</v>
      </c>
      <c r="I14" s="48">
        <v>9.98E-5</v>
      </c>
      <c r="J14" s="44" t="s">
        <v>0</v>
      </c>
      <c r="K14" s="44">
        <v>1.0303</v>
      </c>
      <c r="L14" s="45">
        <v>7686</v>
      </c>
      <c r="M14" s="45">
        <v>3734</v>
      </c>
      <c r="N14" s="45">
        <v>3900.7114304235101</v>
      </c>
      <c r="O14" s="49">
        <v>3.5400031935891699E-7</v>
      </c>
      <c r="P14" s="45" t="s">
        <v>2</v>
      </c>
      <c r="Q14" s="49">
        <v>1.06E-6</v>
      </c>
      <c r="R14" s="45" t="s">
        <v>2</v>
      </c>
      <c r="S14" s="45">
        <v>0.95730000000000004</v>
      </c>
      <c r="T14" s="46">
        <v>2363</v>
      </c>
      <c r="U14" s="46">
        <v>1236</v>
      </c>
      <c r="V14" s="46">
        <v>1199.2429235090799</v>
      </c>
      <c r="W14" s="46">
        <v>5.5074818084039502E-2</v>
      </c>
      <c r="X14" s="46" t="s">
        <v>7</v>
      </c>
      <c r="Y14" s="50">
        <v>5.5100000000000003E-2</v>
      </c>
      <c r="Z14" s="46" t="s">
        <v>7</v>
      </c>
      <c r="AA14" s="46">
        <v>1.0306999999999999</v>
      </c>
      <c r="AB14" s="51">
        <f t="shared" si="0"/>
        <v>50.750864304235087</v>
      </c>
    </row>
    <row r="15" spans="1:28" x14ac:dyDescent="0.4">
      <c r="A15" s="43" t="s">
        <v>44</v>
      </c>
      <c r="B15" s="43">
        <v>18512</v>
      </c>
      <c r="C15" s="43">
        <v>3344</v>
      </c>
      <c r="D15" s="44">
        <v>8463</v>
      </c>
      <c r="E15" s="44">
        <v>1720</v>
      </c>
      <c r="F15" s="44">
        <v>1528.7528089887601</v>
      </c>
      <c r="G15" s="48">
        <v>1.40455878335981E-13</v>
      </c>
      <c r="H15" s="44" t="s">
        <v>0</v>
      </c>
      <c r="I15" s="48">
        <v>2.1100000000000001E-13</v>
      </c>
      <c r="J15" s="44" t="s">
        <v>1</v>
      </c>
      <c r="K15" s="44">
        <v>1.1251</v>
      </c>
      <c r="L15" s="45">
        <v>7686</v>
      </c>
      <c r="M15" s="45">
        <v>1325</v>
      </c>
      <c r="N15" s="45">
        <v>1388.3958513396699</v>
      </c>
      <c r="O15" s="45">
        <v>7.2994281924862502E-3</v>
      </c>
      <c r="P15" s="45" t="s">
        <v>2</v>
      </c>
      <c r="Q15" s="49">
        <v>7.3000000000000001E-3</v>
      </c>
      <c r="R15" s="45" t="s">
        <v>2</v>
      </c>
      <c r="S15" s="45">
        <v>0.95430000000000004</v>
      </c>
      <c r="T15" s="46">
        <v>2363</v>
      </c>
      <c r="U15" s="46">
        <v>299</v>
      </c>
      <c r="V15" s="46">
        <v>426.85133967156401</v>
      </c>
      <c r="W15" s="50">
        <v>1.8738845254064201E-14</v>
      </c>
      <c r="X15" s="46" t="s">
        <v>2</v>
      </c>
      <c r="Y15" s="50">
        <v>5.6200000000000003E-14</v>
      </c>
      <c r="Z15" s="46" t="s">
        <v>3</v>
      </c>
      <c r="AA15" s="46">
        <v>0.70050000000000001</v>
      </c>
      <c r="AB15" s="51">
        <f t="shared" si="0"/>
        <v>18.063958513396717</v>
      </c>
    </row>
    <row r="16" spans="1:28" x14ac:dyDescent="0.4">
      <c r="A16" s="43" t="s">
        <v>46</v>
      </c>
      <c r="B16" s="43">
        <v>18512</v>
      </c>
      <c r="C16" s="43">
        <v>3633</v>
      </c>
      <c r="D16" s="44">
        <v>8463</v>
      </c>
      <c r="E16" s="44">
        <v>1622</v>
      </c>
      <c r="F16" s="44">
        <v>1660.8728932584299</v>
      </c>
      <c r="G16" s="44">
        <v>7.6957785734514506E-2</v>
      </c>
      <c r="H16" s="44" t="s">
        <v>4</v>
      </c>
      <c r="I16" s="48">
        <v>7.6999999999999999E-2</v>
      </c>
      <c r="J16" s="44" t="s">
        <v>4</v>
      </c>
      <c r="K16" s="44">
        <v>0.97660000000000002</v>
      </c>
      <c r="L16" s="45">
        <v>7686</v>
      </c>
      <c r="M16" s="45">
        <v>1715</v>
      </c>
      <c r="N16" s="45">
        <v>1508.38580380294</v>
      </c>
      <c r="O16" s="49">
        <v>6.2866979841379002E-15</v>
      </c>
      <c r="P16" s="45" t="s">
        <v>0</v>
      </c>
      <c r="Q16" s="49">
        <v>9.4300000000000006E-15</v>
      </c>
      <c r="R16" s="45" t="s">
        <v>1</v>
      </c>
      <c r="S16" s="45">
        <v>1.137</v>
      </c>
      <c r="T16" s="46">
        <v>2363</v>
      </c>
      <c r="U16" s="46">
        <v>296</v>
      </c>
      <c r="V16" s="46">
        <v>463.74130293863402</v>
      </c>
      <c r="W16" s="50">
        <v>1.3533697420409E-22</v>
      </c>
      <c r="X16" s="46" t="s">
        <v>2</v>
      </c>
      <c r="Y16" s="50">
        <v>4.0600000000000002E-22</v>
      </c>
      <c r="Z16" s="46" t="s">
        <v>3</v>
      </c>
      <c r="AA16" s="46">
        <v>0.63829999999999998</v>
      </c>
      <c r="AB16" s="51">
        <f t="shared" si="0"/>
        <v>19.625108038029389</v>
      </c>
    </row>
    <row r="17" spans="1:28" x14ac:dyDescent="0.4">
      <c r="A17" s="43" t="s">
        <v>31</v>
      </c>
      <c r="B17" s="43">
        <v>18512</v>
      </c>
      <c r="C17" s="43">
        <v>3335</v>
      </c>
      <c r="D17" s="44">
        <v>8463</v>
      </c>
      <c r="E17" s="44">
        <v>1427</v>
      </c>
      <c r="F17" s="44">
        <v>1524.6383426966299</v>
      </c>
      <c r="G17" s="48">
        <v>9.4046692793335002E-5</v>
      </c>
      <c r="H17" s="44" t="s">
        <v>2</v>
      </c>
      <c r="I17" s="48">
        <v>9.3999999999999994E-5</v>
      </c>
      <c r="J17" s="44" t="s">
        <v>2</v>
      </c>
      <c r="K17" s="44">
        <v>0.93600000000000005</v>
      </c>
      <c r="L17" s="45">
        <v>7686</v>
      </c>
      <c r="M17" s="45">
        <v>1277</v>
      </c>
      <c r="N17" s="45">
        <v>1384.6591400172899</v>
      </c>
      <c r="O17" s="49">
        <v>1.51169560979027E-5</v>
      </c>
      <c r="P17" s="45" t="s">
        <v>2</v>
      </c>
      <c r="Q17" s="49">
        <v>2.27E-5</v>
      </c>
      <c r="R17" s="45" t="s">
        <v>2</v>
      </c>
      <c r="S17" s="45">
        <v>0.92220000000000002</v>
      </c>
      <c r="T17" s="46">
        <v>2363</v>
      </c>
      <c r="U17" s="46">
        <v>631</v>
      </c>
      <c r="V17" s="46">
        <v>425.70251728608503</v>
      </c>
      <c r="W17" s="50">
        <v>1.4223480541992999E-29</v>
      </c>
      <c r="X17" s="46" t="s">
        <v>0</v>
      </c>
      <c r="Y17" s="50">
        <v>4.2700000000000001E-29</v>
      </c>
      <c r="Z17" s="46" t="s">
        <v>1</v>
      </c>
      <c r="AA17" s="46">
        <v>1.4823</v>
      </c>
      <c r="AB17" s="51">
        <f>SUM(E17,M17,U17)/B17*100</f>
        <v>18.015341400172861</v>
      </c>
    </row>
    <row r="18" spans="1:28" x14ac:dyDescent="0.4">
      <c r="A18" s="43" t="s">
        <v>29</v>
      </c>
      <c r="B18" s="43">
        <v>18512</v>
      </c>
      <c r="C18" s="43">
        <v>3102</v>
      </c>
      <c r="D18" s="44">
        <v>8463</v>
      </c>
      <c r="E18" s="44">
        <v>1272</v>
      </c>
      <c r="F18" s="44">
        <v>1418.1193820224701</v>
      </c>
      <c r="G18" s="48">
        <v>4.0080242771923803E-9</v>
      </c>
      <c r="H18" s="44" t="s">
        <v>2</v>
      </c>
      <c r="I18" s="48">
        <v>1.2E-8</v>
      </c>
      <c r="J18" s="44" t="s">
        <v>2</v>
      </c>
      <c r="K18" s="44">
        <v>0.89700000000000002</v>
      </c>
      <c r="L18" s="45">
        <v>7686</v>
      </c>
      <c r="M18" s="45">
        <v>1339</v>
      </c>
      <c r="N18" s="45">
        <v>1287.9198357821999</v>
      </c>
      <c r="O18" s="45">
        <v>2.1804577935429201E-2</v>
      </c>
      <c r="P18" s="45" t="s">
        <v>0</v>
      </c>
      <c r="Q18" s="49">
        <v>2.18E-2</v>
      </c>
      <c r="R18" s="45" t="s">
        <v>0</v>
      </c>
      <c r="S18" s="45">
        <v>1.0397000000000001</v>
      </c>
      <c r="T18" s="46">
        <v>2363</v>
      </c>
      <c r="U18" s="46">
        <v>491</v>
      </c>
      <c r="V18" s="46">
        <v>395.96078219533302</v>
      </c>
      <c r="W18" s="50">
        <v>2.6056189175820699E-8</v>
      </c>
      <c r="X18" s="46" t="s">
        <v>0</v>
      </c>
      <c r="Y18" s="50">
        <v>3.9099999999999999E-8</v>
      </c>
      <c r="Z18" s="46" t="s">
        <v>0</v>
      </c>
      <c r="AA18" s="46">
        <v>1.24</v>
      </c>
      <c r="AB18" s="51">
        <f>SUM(E18,M18,U18)/B18*100</f>
        <v>16.756698357821953</v>
      </c>
    </row>
    <row r="19" spans="1:28" x14ac:dyDescent="0.4">
      <c r="A19" s="43" t="s">
        <v>28</v>
      </c>
      <c r="B19" s="43">
        <v>18512</v>
      </c>
      <c r="C19" s="43">
        <v>3761</v>
      </c>
      <c r="D19" s="44">
        <v>8463</v>
      </c>
      <c r="E19" s="44">
        <v>1685</v>
      </c>
      <c r="F19" s="44">
        <v>1719.38974719101</v>
      </c>
      <c r="G19" s="44">
        <v>0.10695824126192501</v>
      </c>
      <c r="H19" s="44" t="s">
        <v>4</v>
      </c>
      <c r="I19" s="48">
        <v>0.32100000000000001</v>
      </c>
      <c r="J19" s="44" t="s">
        <v>4</v>
      </c>
      <c r="K19" s="44">
        <v>0.98</v>
      </c>
      <c r="L19" s="45">
        <v>7686</v>
      </c>
      <c r="M19" s="45">
        <v>1577</v>
      </c>
      <c r="N19" s="45">
        <v>1561.5301426102001</v>
      </c>
      <c r="O19" s="45">
        <v>0.289320341803599</v>
      </c>
      <c r="P19" s="45" t="s">
        <v>7</v>
      </c>
      <c r="Q19" s="49">
        <v>0.28899999999999998</v>
      </c>
      <c r="R19" s="45" t="s">
        <v>7</v>
      </c>
      <c r="S19" s="45">
        <v>1.0099</v>
      </c>
      <c r="T19" s="46">
        <v>2363</v>
      </c>
      <c r="U19" s="46">
        <v>499</v>
      </c>
      <c r="V19" s="46">
        <v>480.08011019879001</v>
      </c>
      <c r="W19" s="46">
        <v>0.15665941127722099</v>
      </c>
      <c r="X19" s="46" t="s">
        <v>7</v>
      </c>
      <c r="Y19" s="50">
        <v>0.23499999999999999</v>
      </c>
      <c r="Z19" s="46" t="s">
        <v>7</v>
      </c>
      <c r="AA19" s="46">
        <v>1.0394000000000001</v>
      </c>
      <c r="AB19" s="51">
        <f>SUM(E19,M19,U19)/B19*100</f>
        <v>20.316551426101988</v>
      </c>
    </row>
    <row r="20" spans="1:28" x14ac:dyDescent="0.4">
      <c r="A20" s="43" t="s">
        <v>30</v>
      </c>
      <c r="B20" s="43">
        <v>18512</v>
      </c>
      <c r="C20" s="43">
        <v>4192</v>
      </c>
      <c r="D20" s="44">
        <v>8463</v>
      </c>
      <c r="E20" s="44">
        <v>1953</v>
      </c>
      <c r="F20" s="44">
        <v>1916.4269662921299</v>
      </c>
      <c r="G20" s="44">
        <v>0.101782732114145</v>
      </c>
      <c r="H20" s="44" t="s">
        <v>7</v>
      </c>
      <c r="I20" s="48">
        <v>0.10199999999999999</v>
      </c>
      <c r="J20" s="44" t="s">
        <v>7</v>
      </c>
      <c r="K20" s="44">
        <v>1.0190999999999999</v>
      </c>
      <c r="L20" s="45">
        <v>7686</v>
      </c>
      <c r="M20" s="45">
        <v>1802</v>
      </c>
      <c r="N20" s="45">
        <v>1740.4770959377699</v>
      </c>
      <c r="O20" s="45">
        <v>1.48980801624001E-2</v>
      </c>
      <c r="P20" s="45" t="s">
        <v>0</v>
      </c>
      <c r="Q20" s="49">
        <v>2.23E-2</v>
      </c>
      <c r="R20" s="45" t="s">
        <v>0</v>
      </c>
      <c r="S20" s="45">
        <v>1.0353000000000001</v>
      </c>
      <c r="T20" s="46">
        <v>2363</v>
      </c>
      <c r="U20" s="46">
        <v>437</v>
      </c>
      <c r="V20" s="46">
        <v>535.09593777009502</v>
      </c>
      <c r="W20" s="50">
        <v>8.1852622696752299E-8</v>
      </c>
      <c r="X20" s="46" t="s">
        <v>2</v>
      </c>
      <c r="Y20" s="50">
        <v>2.4600000000000001E-7</v>
      </c>
      <c r="Z20" s="46" t="s">
        <v>2</v>
      </c>
      <c r="AA20" s="46">
        <v>0.81669999999999998</v>
      </c>
      <c r="AB20" s="51">
        <f>SUM(E20,M20,U20)/B20*100</f>
        <v>22.644770959377698</v>
      </c>
    </row>
    <row r="21" spans="1:28" x14ac:dyDescent="0.4">
      <c r="A21" s="43" t="s">
        <v>32</v>
      </c>
      <c r="B21" s="43">
        <v>18512</v>
      </c>
      <c r="C21" s="43">
        <v>4122</v>
      </c>
      <c r="D21" s="44">
        <v>8463</v>
      </c>
      <c r="E21" s="44">
        <v>2126</v>
      </c>
      <c r="F21" s="44">
        <v>1884.4255617977501</v>
      </c>
      <c r="G21" s="48">
        <v>6.90593899547311E-18</v>
      </c>
      <c r="H21" s="44" t="s">
        <v>0</v>
      </c>
      <c r="I21" s="48">
        <v>1.04E-17</v>
      </c>
      <c r="J21" s="44" t="s">
        <v>1</v>
      </c>
      <c r="K21" s="44">
        <v>1.1282000000000001</v>
      </c>
      <c r="L21" s="45">
        <v>7686</v>
      </c>
      <c r="M21" s="45">
        <v>1691</v>
      </c>
      <c r="N21" s="45">
        <v>1711.4137856525499</v>
      </c>
      <c r="O21" s="45">
        <v>0.23771699184348</v>
      </c>
      <c r="P21" s="45" t="s">
        <v>4</v>
      </c>
      <c r="Q21" s="49">
        <v>0.23799999999999999</v>
      </c>
      <c r="R21" s="45" t="s">
        <v>4</v>
      </c>
      <c r="S21" s="45">
        <v>0.98809999999999998</v>
      </c>
      <c r="T21" s="46">
        <v>2363</v>
      </c>
      <c r="U21" s="46">
        <v>305</v>
      </c>
      <c r="V21" s="46">
        <v>526.16065254969703</v>
      </c>
      <c r="W21" s="50">
        <v>3.6468811856449102E-35</v>
      </c>
      <c r="X21" s="46" t="s">
        <v>2</v>
      </c>
      <c r="Y21" s="50">
        <v>1.0899999999999999E-34</v>
      </c>
      <c r="Z21" s="46" t="s">
        <v>3</v>
      </c>
      <c r="AA21" s="46">
        <v>0.57969999999999999</v>
      </c>
      <c r="AB21" s="51">
        <f>SUM(E21,M21,U21)/B21*100</f>
        <v>22.266637856525499</v>
      </c>
    </row>
    <row r="22" spans="1:28" s="52" customFormat="1" x14ac:dyDescent="0.4">
      <c r="A22" s="52" t="s">
        <v>49</v>
      </c>
      <c r="B22" s="52">
        <v>18512</v>
      </c>
      <c r="C22" s="52">
        <v>3969</v>
      </c>
      <c r="D22" s="8">
        <v>8463</v>
      </c>
      <c r="E22" s="8">
        <v>2919</v>
      </c>
      <c r="F22" s="8">
        <v>1814.4796348314601</v>
      </c>
      <c r="G22" s="8">
        <v>0</v>
      </c>
      <c r="H22" s="8" t="s">
        <v>0</v>
      </c>
      <c r="I22" s="29">
        <v>0</v>
      </c>
      <c r="J22" s="8" t="s">
        <v>6</v>
      </c>
      <c r="K22" s="8">
        <v>1.6087</v>
      </c>
      <c r="L22" s="12">
        <v>7686</v>
      </c>
      <c r="M22" s="12">
        <v>882</v>
      </c>
      <c r="N22" s="12">
        <v>1647.8896931720001</v>
      </c>
      <c r="O22" s="30">
        <v>6.7140638791476105E-181</v>
      </c>
      <c r="P22" s="12" t="s">
        <v>2</v>
      </c>
      <c r="Q22" s="30">
        <v>1.01E-180</v>
      </c>
      <c r="R22" s="12" t="s">
        <v>13</v>
      </c>
      <c r="S22" s="12">
        <v>0.53520000000000001</v>
      </c>
      <c r="T22" s="19">
        <v>2363</v>
      </c>
      <c r="U22" s="19">
        <v>168</v>
      </c>
      <c r="V22" s="19">
        <v>506.63067199654301</v>
      </c>
      <c r="W22" s="31">
        <v>3.1641992991395299E-90</v>
      </c>
      <c r="X22" s="19" t="s">
        <v>2</v>
      </c>
      <c r="Y22" s="31">
        <v>3.16E-90</v>
      </c>
      <c r="Z22" s="19" t="s">
        <v>13</v>
      </c>
      <c r="AA22" s="19">
        <v>0.33160000000000001</v>
      </c>
      <c r="AB22" s="32">
        <f t="shared" si="0"/>
        <v>21.440146931719966</v>
      </c>
    </row>
    <row r="23" spans="1:28" s="52" customFormat="1" x14ac:dyDescent="0.4">
      <c r="A23" s="52" t="s">
        <v>50</v>
      </c>
      <c r="B23" s="52">
        <v>18512</v>
      </c>
      <c r="C23" s="52">
        <v>6935</v>
      </c>
      <c r="D23" s="8">
        <v>8463</v>
      </c>
      <c r="E23" s="8">
        <v>3517</v>
      </c>
      <c r="F23" s="8">
        <v>3170.4248595505601</v>
      </c>
      <c r="G23" s="29">
        <v>2.7191856903392899E-26</v>
      </c>
      <c r="H23" s="8" t="s">
        <v>0</v>
      </c>
      <c r="I23" s="29">
        <v>4.0799999999999999E-26</v>
      </c>
      <c r="J23" s="8" t="s">
        <v>1</v>
      </c>
      <c r="K23" s="8">
        <v>1.1093</v>
      </c>
      <c r="L23" s="12">
        <v>7686</v>
      </c>
      <c r="M23" s="12">
        <v>2849</v>
      </c>
      <c r="N23" s="12">
        <v>2879.3436689714799</v>
      </c>
      <c r="O23" s="12">
        <v>0.178884550218777</v>
      </c>
      <c r="P23" s="12" t="s">
        <v>4</v>
      </c>
      <c r="Q23" s="30">
        <v>0.17899999999999999</v>
      </c>
      <c r="R23" s="12" t="s">
        <v>4</v>
      </c>
      <c r="S23" s="12">
        <v>0.98950000000000005</v>
      </c>
      <c r="T23" s="19">
        <v>2363</v>
      </c>
      <c r="U23" s="19">
        <v>569</v>
      </c>
      <c r="V23" s="19">
        <v>885.23147147795999</v>
      </c>
      <c r="W23" s="31">
        <v>1.06904862228059E-49</v>
      </c>
      <c r="X23" s="19" t="s">
        <v>2</v>
      </c>
      <c r="Y23" s="31">
        <v>3.2099999999999999E-49</v>
      </c>
      <c r="Z23" s="19" t="s">
        <v>3</v>
      </c>
      <c r="AA23" s="19">
        <v>0.64280000000000004</v>
      </c>
      <c r="AB23" s="32">
        <f t="shared" si="0"/>
        <v>37.462186689714777</v>
      </c>
    </row>
    <row r="24" spans="1:28" s="52" customFormat="1" x14ac:dyDescent="0.4">
      <c r="A24" s="52" t="s">
        <v>51</v>
      </c>
      <c r="B24" s="52">
        <v>18512</v>
      </c>
      <c r="C24" s="52">
        <v>5875</v>
      </c>
      <c r="D24" s="8">
        <v>8463</v>
      </c>
      <c r="E24" s="8">
        <v>1819</v>
      </c>
      <c r="F24" s="8">
        <v>2685.8321629213501</v>
      </c>
      <c r="G24" s="29">
        <v>8.0091047595270497E-170</v>
      </c>
      <c r="H24" s="8" t="s">
        <v>2</v>
      </c>
      <c r="I24" s="29">
        <v>2.4000000000000001E-169</v>
      </c>
      <c r="J24" s="8" t="s">
        <v>13</v>
      </c>
      <c r="K24" s="8">
        <v>0.67730000000000001</v>
      </c>
      <c r="L24" s="12">
        <v>7686</v>
      </c>
      <c r="M24" s="12">
        <v>3036</v>
      </c>
      <c r="N24" s="12">
        <v>2439.2421132238601</v>
      </c>
      <c r="O24" s="30">
        <v>3.9356800976420002E-81</v>
      </c>
      <c r="P24" s="12" t="s">
        <v>0</v>
      </c>
      <c r="Q24" s="30">
        <v>5.9000000000000002E-81</v>
      </c>
      <c r="R24" s="12" t="s">
        <v>6</v>
      </c>
      <c r="S24" s="12">
        <v>1.2445999999999999</v>
      </c>
      <c r="T24" s="19">
        <v>2363</v>
      </c>
      <c r="U24" s="19">
        <v>1020</v>
      </c>
      <c r="V24" s="19">
        <v>749.92572385479696</v>
      </c>
      <c r="W24" s="31">
        <v>4.62011209051461E-36</v>
      </c>
      <c r="X24" s="19" t="s">
        <v>0</v>
      </c>
      <c r="Y24" s="31">
        <v>4.62E-36</v>
      </c>
      <c r="Z24" s="19" t="s">
        <v>1</v>
      </c>
      <c r="AA24" s="19">
        <v>1.3601000000000001</v>
      </c>
      <c r="AB24" s="32">
        <f t="shared" si="0"/>
        <v>31.73617113223855</v>
      </c>
    </row>
    <row r="25" spans="1:28" s="52" customFormat="1" x14ac:dyDescent="0.4">
      <c r="A25" s="52" t="s">
        <v>52</v>
      </c>
      <c r="B25" s="52">
        <v>18512</v>
      </c>
      <c r="C25" s="52">
        <v>1733</v>
      </c>
      <c r="D25" s="8">
        <v>8463</v>
      </c>
      <c r="E25" s="8">
        <v>208</v>
      </c>
      <c r="F25" s="8">
        <v>792.26334269662902</v>
      </c>
      <c r="G25" s="29">
        <v>4.6752040446391499E-219</v>
      </c>
      <c r="H25" s="8" t="s">
        <v>2</v>
      </c>
      <c r="I25" s="29">
        <v>1.4E-218</v>
      </c>
      <c r="J25" s="8" t="s">
        <v>13</v>
      </c>
      <c r="K25" s="8">
        <v>0.26250000000000001</v>
      </c>
      <c r="L25" s="12">
        <v>7686</v>
      </c>
      <c r="M25" s="12">
        <v>919</v>
      </c>
      <c r="N25" s="12">
        <v>719.52452463267105</v>
      </c>
      <c r="O25" s="30">
        <v>2.4809559567326899E-24</v>
      </c>
      <c r="P25" s="12" t="s">
        <v>0</v>
      </c>
      <c r="Q25" s="30">
        <v>2.48E-24</v>
      </c>
      <c r="R25" s="12" t="s">
        <v>1</v>
      </c>
      <c r="S25" s="12">
        <v>1.2771999999999999</v>
      </c>
      <c r="T25" s="19">
        <v>2363</v>
      </c>
      <c r="U25" s="19">
        <v>606</v>
      </c>
      <c r="V25" s="19">
        <v>221.21213267069999</v>
      </c>
      <c r="W25" s="31">
        <v>6.8103243112299198E-142</v>
      </c>
      <c r="X25" s="19" t="s">
        <v>0</v>
      </c>
      <c r="Y25" s="31">
        <v>1.02E-141</v>
      </c>
      <c r="Z25" s="19" t="s">
        <v>6</v>
      </c>
      <c r="AA25" s="19">
        <v>2.7395</v>
      </c>
      <c r="AB25" s="32">
        <f t="shared" si="0"/>
        <v>9.3614952463267063</v>
      </c>
    </row>
    <row r="26" spans="1:28" x14ac:dyDescent="0.4">
      <c r="A26" s="43" t="s">
        <v>63</v>
      </c>
      <c r="B26" s="43">
        <v>18512</v>
      </c>
      <c r="C26" s="43">
        <v>4174</v>
      </c>
      <c r="D26" s="44">
        <v>8463</v>
      </c>
      <c r="E26" s="44">
        <v>3164</v>
      </c>
      <c r="F26" s="44">
        <v>1908.1980337078701</v>
      </c>
      <c r="G26" s="44">
        <v>0</v>
      </c>
      <c r="H26" s="44" t="s">
        <v>0</v>
      </c>
      <c r="I26" s="48">
        <v>0</v>
      </c>
      <c r="J26" s="44" t="s">
        <v>6</v>
      </c>
      <c r="K26" s="44">
        <v>1.6580999999999999</v>
      </c>
      <c r="L26" s="45">
        <v>7686</v>
      </c>
      <c r="M26" s="45">
        <v>883</v>
      </c>
      <c r="N26" s="45">
        <v>1733.003673293</v>
      </c>
      <c r="O26" s="49">
        <v>2.2694735190469001E-215</v>
      </c>
      <c r="P26" s="45" t="s">
        <v>2</v>
      </c>
      <c r="Q26" s="49">
        <v>3.4E-215</v>
      </c>
      <c r="R26" s="45" t="s">
        <v>13</v>
      </c>
      <c r="S26" s="45">
        <v>0.50949999999999995</v>
      </c>
      <c r="T26" s="46">
        <v>2363</v>
      </c>
      <c r="U26" s="46">
        <v>127</v>
      </c>
      <c r="V26" s="46">
        <v>532.79829299913604</v>
      </c>
      <c r="W26" s="50">
        <v>8.1167300477167696E-130</v>
      </c>
      <c r="X26" s="46" t="s">
        <v>2</v>
      </c>
      <c r="Y26" s="50">
        <v>8.1199999999999994E-130</v>
      </c>
      <c r="Z26" s="46" t="s">
        <v>13</v>
      </c>
      <c r="AA26" s="46">
        <v>0.2384</v>
      </c>
      <c r="AB26" s="51">
        <f t="shared" si="0"/>
        <v>22.547536732929991</v>
      </c>
    </row>
    <row r="27" spans="1:28" x14ac:dyDescent="0.4">
      <c r="A27" s="43" t="s">
        <v>65</v>
      </c>
      <c r="B27" s="43">
        <v>18512</v>
      </c>
      <c r="C27" s="43">
        <v>4158</v>
      </c>
      <c r="D27" s="44">
        <v>8463</v>
      </c>
      <c r="E27" s="44">
        <v>1984</v>
      </c>
      <c r="F27" s="44">
        <v>1900.88342696629</v>
      </c>
      <c r="G27" s="44">
        <v>1.75613811005354E-3</v>
      </c>
      <c r="H27" s="44" t="s">
        <v>0</v>
      </c>
      <c r="I27" s="48">
        <v>1.7600000000000001E-3</v>
      </c>
      <c r="J27" s="44" t="s">
        <v>0</v>
      </c>
      <c r="K27" s="44">
        <v>1.0437000000000001</v>
      </c>
      <c r="L27" s="45">
        <v>7686</v>
      </c>
      <c r="M27" s="45">
        <v>1828</v>
      </c>
      <c r="N27" s="45">
        <v>1726.36063094209</v>
      </c>
      <c r="O27" s="45">
        <v>1.53869038926419E-4</v>
      </c>
      <c r="P27" s="45" t="s">
        <v>0</v>
      </c>
      <c r="Q27" s="49">
        <v>2.31E-4</v>
      </c>
      <c r="R27" s="45" t="s">
        <v>0</v>
      </c>
      <c r="S27" s="45">
        <v>1.0589</v>
      </c>
      <c r="T27" s="46">
        <v>2363</v>
      </c>
      <c r="U27" s="46">
        <v>346</v>
      </c>
      <c r="V27" s="46">
        <v>530.75594209161602</v>
      </c>
      <c r="W27" s="50">
        <v>1.8663561123402601E-24</v>
      </c>
      <c r="X27" s="46" t="s">
        <v>2</v>
      </c>
      <c r="Y27" s="50">
        <v>5.6000000000000003E-24</v>
      </c>
      <c r="Z27" s="46" t="s">
        <v>3</v>
      </c>
      <c r="AA27" s="46">
        <v>0.65190000000000003</v>
      </c>
      <c r="AB27" s="51">
        <f t="shared" si="0"/>
        <v>22.461106309420916</v>
      </c>
    </row>
    <row r="28" spans="1:28" x14ac:dyDescent="0.4">
      <c r="A28" s="43" t="s">
        <v>66</v>
      </c>
      <c r="B28" s="43">
        <v>18512</v>
      </c>
      <c r="C28" s="43">
        <v>5908</v>
      </c>
      <c r="D28" s="44">
        <v>8463</v>
      </c>
      <c r="E28" s="44">
        <v>2270</v>
      </c>
      <c r="F28" s="44">
        <v>2700.9185393258399</v>
      </c>
      <c r="G28" s="48">
        <v>7.4198939275531401E-43</v>
      </c>
      <c r="H28" s="44" t="s">
        <v>2</v>
      </c>
      <c r="I28" s="48">
        <v>2.23E-42</v>
      </c>
      <c r="J28" s="44" t="s">
        <v>3</v>
      </c>
      <c r="K28" s="44">
        <v>0.84050000000000002</v>
      </c>
      <c r="L28" s="45">
        <v>7686</v>
      </c>
      <c r="M28" s="45">
        <v>2877</v>
      </c>
      <c r="N28" s="45">
        <v>2452.9433880726001</v>
      </c>
      <c r="O28" s="49">
        <v>6.6201964738792205E-42</v>
      </c>
      <c r="P28" s="45" t="s">
        <v>0</v>
      </c>
      <c r="Q28" s="49">
        <v>9.9299999999999994E-42</v>
      </c>
      <c r="R28" s="45" t="s">
        <v>1</v>
      </c>
      <c r="S28" s="45">
        <v>1.1729000000000001</v>
      </c>
      <c r="T28" s="46">
        <v>2363</v>
      </c>
      <c r="U28" s="46">
        <v>761</v>
      </c>
      <c r="V28" s="46">
        <v>754.13807260155602</v>
      </c>
      <c r="W28" s="46">
        <v>0.38112730870084999</v>
      </c>
      <c r="X28" s="46" t="s">
        <v>7</v>
      </c>
      <c r="Y28" s="50">
        <v>0.38100000000000001</v>
      </c>
      <c r="Z28" s="46" t="s">
        <v>7</v>
      </c>
      <c r="AA28" s="46">
        <v>1.0091000000000001</v>
      </c>
      <c r="AB28" s="51">
        <f t="shared" si="0"/>
        <v>31.914433880726019</v>
      </c>
    </row>
    <row r="29" spans="1:28" x14ac:dyDescent="0.4">
      <c r="A29" s="43" t="s">
        <v>67</v>
      </c>
      <c r="B29" s="43">
        <v>18512</v>
      </c>
      <c r="C29" s="43">
        <v>2039</v>
      </c>
      <c r="D29" s="44">
        <v>8463</v>
      </c>
      <c r="E29" s="44">
        <v>472</v>
      </c>
      <c r="F29" s="44">
        <v>932.15519662921304</v>
      </c>
      <c r="G29" s="48">
        <v>1.59680747864873E-110</v>
      </c>
      <c r="H29" s="44" t="s">
        <v>2</v>
      </c>
      <c r="I29" s="48">
        <v>4.7899999999999998E-110</v>
      </c>
      <c r="J29" s="44" t="s">
        <v>13</v>
      </c>
      <c r="K29" s="44">
        <v>0.50639999999999996</v>
      </c>
      <c r="L29" s="45">
        <v>7686</v>
      </c>
      <c r="M29" s="45">
        <v>989</v>
      </c>
      <c r="N29" s="45">
        <v>846.57270959377695</v>
      </c>
      <c r="O29" s="49">
        <v>8.7633944310878292E-12</v>
      </c>
      <c r="P29" s="45" t="s">
        <v>0</v>
      </c>
      <c r="Q29" s="49">
        <v>8.7600000000000006E-12</v>
      </c>
      <c r="R29" s="45" t="s">
        <v>1</v>
      </c>
      <c r="S29" s="45">
        <v>1.1681999999999999</v>
      </c>
      <c r="T29" s="46">
        <v>2363</v>
      </c>
      <c r="U29" s="46">
        <v>578</v>
      </c>
      <c r="V29" s="46">
        <v>260.27209377701001</v>
      </c>
      <c r="W29" s="50">
        <v>3.7832391218804798E-90</v>
      </c>
      <c r="X29" s="46" t="s">
        <v>0</v>
      </c>
      <c r="Y29" s="50">
        <v>5.6700000000000002E-90</v>
      </c>
      <c r="Z29" s="46" t="s">
        <v>6</v>
      </c>
      <c r="AA29" s="46">
        <v>2.2208000000000001</v>
      </c>
      <c r="AB29" s="51">
        <f t="shared" si="0"/>
        <v>11.014477095937771</v>
      </c>
    </row>
    <row r="30" spans="1:28" x14ac:dyDescent="0.4">
      <c r="A30" s="43" t="s">
        <v>68</v>
      </c>
      <c r="B30" s="43">
        <v>18512</v>
      </c>
      <c r="C30" s="43">
        <v>2233</v>
      </c>
      <c r="D30" s="44">
        <v>8463</v>
      </c>
      <c r="E30" s="44">
        <v>573</v>
      </c>
      <c r="F30" s="44">
        <v>1020.84480337079</v>
      </c>
      <c r="G30" s="48">
        <v>6.2698690034784999E-96</v>
      </c>
      <c r="H30" s="44" t="s">
        <v>2</v>
      </c>
      <c r="I30" s="48">
        <v>1.8799999999999999E-95</v>
      </c>
      <c r="J30" s="44" t="s">
        <v>13</v>
      </c>
      <c r="K30" s="44">
        <v>0.56130000000000002</v>
      </c>
      <c r="L30" s="45">
        <v>7686</v>
      </c>
      <c r="M30" s="45">
        <v>1109</v>
      </c>
      <c r="N30" s="45">
        <v>927.11959809853101</v>
      </c>
      <c r="O30" s="49">
        <v>7.4645083378792996E-17</v>
      </c>
      <c r="P30" s="45" t="s">
        <v>0</v>
      </c>
      <c r="Q30" s="49">
        <v>7.4599999999999994E-17</v>
      </c>
      <c r="R30" s="45" t="s">
        <v>1</v>
      </c>
      <c r="S30" s="45">
        <v>1.1961999999999999</v>
      </c>
      <c r="T30" s="46">
        <v>2363</v>
      </c>
      <c r="U30" s="46">
        <v>551</v>
      </c>
      <c r="V30" s="46">
        <v>285.03559853068299</v>
      </c>
      <c r="W30" s="50">
        <v>1.8208344575718299E-61</v>
      </c>
      <c r="X30" s="46" t="s">
        <v>0</v>
      </c>
      <c r="Y30" s="50">
        <v>2.7299999999999999E-61</v>
      </c>
      <c r="Z30" s="46" t="s">
        <v>6</v>
      </c>
      <c r="AA30" s="46">
        <v>1.9331</v>
      </c>
      <c r="AB30" s="51">
        <f t="shared" si="0"/>
        <v>12.062445980985306</v>
      </c>
    </row>
    <row r="31" spans="1:28" x14ac:dyDescent="0.4">
      <c r="A31" s="43" t="s">
        <v>23</v>
      </c>
      <c r="B31" s="43">
        <v>18512</v>
      </c>
      <c r="C31" s="43">
        <v>2370</v>
      </c>
      <c r="D31" s="44">
        <v>8463</v>
      </c>
      <c r="E31" s="44">
        <v>1317</v>
      </c>
      <c r="F31" s="44">
        <v>1083.47612359551</v>
      </c>
      <c r="G31" s="48">
        <v>4.8308322241124298E-25</v>
      </c>
      <c r="H31" s="44" t="s">
        <v>0</v>
      </c>
      <c r="I31" s="48">
        <v>1.4499999999999999E-24</v>
      </c>
      <c r="J31" s="44" t="s">
        <v>1</v>
      </c>
      <c r="K31" s="44">
        <v>1.2155</v>
      </c>
      <c r="L31" s="45">
        <v>7686</v>
      </c>
      <c r="M31" s="45">
        <v>870</v>
      </c>
      <c r="N31" s="45">
        <v>984.00064822817603</v>
      </c>
      <c r="O31" s="49">
        <v>1.75387736432793E-7</v>
      </c>
      <c r="P31" s="45" t="s">
        <v>2</v>
      </c>
      <c r="Q31" s="49">
        <v>1.7499999999999999E-7</v>
      </c>
      <c r="R31" s="45" t="s">
        <v>2</v>
      </c>
      <c r="S31" s="45">
        <v>0.8841</v>
      </c>
      <c r="T31" s="46">
        <v>2363</v>
      </c>
      <c r="U31" s="46">
        <v>183</v>
      </c>
      <c r="V31" s="46">
        <v>302.52322817631801</v>
      </c>
      <c r="W31" s="50">
        <v>5.0952617078559503E-17</v>
      </c>
      <c r="X31" s="46" t="s">
        <v>2</v>
      </c>
      <c r="Y31" s="50">
        <v>7.6399999999999994E-17</v>
      </c>
      <c r="Z31" s="46" t="s">
        <v>3</v>
      </c>
      <c r="AA31" s="46">
        <v>0.60489999999999999</v>
      </c>
      <c r="AB31" s="51">
        <f t="shared" si="0"/>
        <v>12.802506482281764</v>
      </c>
    </row>
    <row r="32" spans="1:28" x14ac:dyDescent="0.4">
      <c r="A32" s="43" t="s">
        <v>24</v>
      </c>
      <c r="B32" s="43">
        <v>18512</v>
      </c>
      <c r="C32" s="43">
        <v>5972</v>
      </c>
      <c r="D32" s="44">
        <v>8463</v>
      </c>
      <c r="E32" s="44">
        <v>3877</v>
      </c>
      <c r="F32" s="44">
        <v>2730.1769662921301</v>
      </c>
      <c r="G32" s="48">
        <v>5.43875678401133E-289</v>
      </c>
      <c r="H32" s="44" t="s">
        <v>0</v>
      </c>
      <c r="I32" s="48">
        <v>1.6300000000000001E-288</v>
      </c>
      <c r="J32" s="44" t="s">
        <v>6</v>
      </c>
      <c r="K32" s="44">
        <v>1.4200999999999999</v>
      </c>
      <c r="L32" s="45">
        <v>7686</v>
      </c>
      <c r="M32" s="45">
        <v>1747</v>
      </c>
      <c r="N32" s="45">
        <v>2479.5155574762298</v>
      </c>
      <c r="O32" s="49">
        <v>7.1757550787216597E-124</v>
      </c>
      <c r="P32" s="45" t="s">
        <v>2</v>
      </c>
      <c r="Q32" s="49">
        <v>1.0800000000000001E-123</v>
      </c>
      <c r="R32" s="45" t="s">
        <v>13</v>
      </c>
      <c r="S32" s="45">
        <v>0.7046</v>
      </c>
      <c r="T32" s="46">
        <v>2363</v>
      </c>
      <c r="U32" s="46">
        <v>348</v>
      </c>
      <c r="V32" s="46">
        <v>762.30747623163404</v>
      </c>
      <c r="W32" s="50">
        <v>1.62069522171349E-95</v>
      </c>
      <c r="X32" s="46" t="s">
        <v>2</v>
      </c>
      <c r="Y32" s="50">
        <v>1.6200000000000001E-95</v>
      </c>
      <c r="Z32" s="46" t="s">
        <v>13</v>
      </c>
      <c r="AA32" s="46">
        <v>0.45650000000000002</v>
      </c>
      <c r="AB32" s="51">
        <f t="shared" si="0"/>
        <v>32.260155574762315</v>
      </c>
    </row>
    <row r="33" spans="1:28" x14ac:dyDescent="0.4">
      <c r="A33" s="43" t="s">
        <v>25</v>
      </c>
      <c r="B33" s="43">
        <v>18512</v>
      </c>
      <c r="C33" s="43">
        <v>4476</v>
      </c>
      <c r="D33" s="44">
        <v>8463</v>
      </c>
      <c r="E33" s="44">
        <v>1893</v>
      </c>
      <c r="F33" s="44">
        <v>2046.2612359550601</v>
      </c>
      <c r="G33" s="48">
        <v>6.7382023867531004E-8</v>
      </c>
      <c r="H33" s="44" t="s">
        <v>2</v>
      </c>
      <c r="I33" s="48">
        <v>1.01E-7</v>
      </c>
      <c r="J33" s="44" t="s">
        <v>2</v>
      </c>
      <c r="K33" s="44">
        <v>0.92510000000000003</v>
      </c>
      <c r="L33" s="45">
        <v>7686</v>
      </c>
      <c r="M33" s="45">
        <v>2087</v>
      </c>
      <c r="N33" s="45">
        <v>1858.3910976663799</v>
      </c>
      <c r="O33" s="49">
        <v>1.1812046836134999E-15</v>
      </c>
      <c r="P33" s="45" t="s">
        <v>0</v>
      </c>
      <c r="Q33" s="49">
        <v>3.5399999999999999E-15</v>
      </c>
      <c r="R33" s="45" t="s">
        <v>1</v>
      </c>
      <c r="S33" s="45">
        <v>1.123</v>
      </c>
      <c r="T33" s="46">
        <v>2363</v>
      </c>
      <c r="U33" s="46">
        <v>496</v>
      </c>
      <c r="V33" s="46">
        <v>571.34766637856501</v>
      </c>
      <c r="W33" s="50">
        <v>4.8224439259084399E-5</v>
      </c>
      <c r="X33" s="46" t="s">
        <v>2</v>
      </c>
      <c r="Y33" s="50">
        <v>4.8199999999999999E-5</v>
      </c>
      <c r="Z33" s="46" t="s">
        <v>2</v>
      </c>
      <c r="AA33" s="46">
        <v>0.86809999999999998</v>
      </c>
      <c r="AB33" s="51">
        <f t="shared" si="0"/>
        <v>24.178910976663786</v>
      </c>
    </row>
    <row r="34" spans="1:28" x14ac:dyDescent="0.4">
      <c r="A34" s="43" t="s">
        <v>26</v>
      </c>
      <c r="B34" s="43">
        <v>18512</v>
      </c>
      <c r="C34" s="43">
        <v>2469</v>
      </c>
      <c r="D34" s="44">
        <v>8463</v>
      </c>
      <c r="E34" s="44">
        <v>685</v>
      </c>
      <c r="F34" s="44">
        <v>1128.73525280899</v>
      </c>
      <c r="G34" s="48">
        <v>6.2614063850699899E-86</v>
      </c>
      <c r="H34" s="44" t="s">
        <v>2</v>
      </c>
      <c r="I34" s="48">
        <v>1.88E-85</v>
      </c>
      <c r="J34" s="44" t="s">
        <v>13</v>
      </c>
      <c r="K34" s="44">
        <v>0.6069</v>
      </c>
      <c r="L34" s="45">
        <v>7686</v>
      </c>
      <c r="M34" s="45">
        <v>1403</v>
      </c>
      <c r="N34" s="45">
        <v>1025.1044727744199</v>
      </c>
      <c r="O34" s="49">
        <v>6.1576616907385799E-61</v>
      </c>
      <c r="P34" s="45" t="s">
        <v>0</v>
      </c>
      <c r="Q34" s="49">
        <v>9.2399999999999996E-61</v>
      </c>
      <c r="R34" s="45" t="s">
        <v>6</v>
      </c>
      <c r="S34" s="45">
        <v>1.3686</v>
      </c>
      <c r="T34" s="46">
        <v>2363</v>
      </c>
      <c r="U34" s="46">
        <v>381</v>
      </c>
      <c r="V34" s="46">
        <v>315.16027441659497</v>
      </c>
      <c r="W34" s="50">
        <v>1.7205052389875999E-5</v>
      </c>
      <c r="X34" s="46" t="s">
        <v>0</v>
      </c>
      <c r="Y34" s="50">
        <v>1.7200000000000001E-5</v>
      </c>
      <c r="Z34" s="46" t="s">
        <v>0</v>
      </c>
      <c r="AA34" s="46">
        <v>1.2089000000000001</v>
      </c>
      <c r="AB34" s="51">
        <f t="shared" si="0"/>
        <v>13.337294727744167</v>
      </c>
    </row>
    <row r="35" spans="1:28" ht="16.899999999999999" customHeight="1" x14ac:dyDescent="0.4">
      <c r="A35" s="43" t="s">
        <v>27</v>
      </c>
      <c r="B35" s="43">
        <v>18512</v>
      </c>
      <c r="C35" s="43">
        <v>1674</v>
      </c>
      <c r="D35" s="44">
        <v>8463</v>
      </c>
      <c r="E35" s="44">
        <v>231</v>
      </c>
      <c r="F35" s="44">
        <v>765.29073033707903</v>
      </c>
      <c r="G35" s="48">
        <v>1.3012507160794101E-186</v>
      </c>
      <c r="H35" s="44" t="s">
        <v>2</v>
      </c>
      <c r="I35" s="48">
        <v>3.9000000000000001E-186</v>
      </c>
      <c r="J35" s="44" t="s">
        <v>13</v>
      </c>
      <c r="K35" s="44">
        <v>0.30180000000000001</v>
      </c>
      <c r="L35" s="45">
        <v>7686</v>
      </c>
      <c r="M35" s="45">
        <v>860</v>
      </c>
      <c r="N35" s="45">
        <v>695.02830596369904</v>
      </c>
      <c r="O35" s="49">
        <v>1.00238321195903E-17</v>
      </c>
      <c r="P35" s="45" t="s">
        <v>0</v>
      </c>
      <c r="Q35" s="49">
        <v>1.0000000000000001E-17</v>
      </c>
      <c r="R35" s="45" t="s">
        <v>1</v>
      </c>
      <c r="S35" s="45">
        <v>1.2374000000000001</v>
      </c>
      <c r="T35" s="46">
        <v>2363</v>
      </c>
      <c r="U35" s="46">
        <v>583</v>
      </c>
      <c r="V35" s="46">
        <v>213.68096369922199</v>
      </c>
      <c r="W35" s="50">
        <v>6.9950901015930101E-135</v>
      </c>
      <c r="X35" s="46" t="s">
        <v>0</v>
      </c>
      <c r="Y35" s="50">
        <v>1.05E-134</v>
      </c>
      <c r="Z35" s="46" t="s">
        <v>6</v>
      </c>
      <c r="AA35" s="46">
        <v>2.7284000000000002</v>
      </c>
      <c r="AB35" s="51">
        <f t="shared" si="0"/>
        <v>9.0427830596369922</v>
      </c>
    </row>
    <row r="36" spans="1:28" x14ac:dyDescent="0.4">
      <c r="A36" s="43" t="s">
        <v>11</v>
      </c>
      <c r="B36" s="43">
        <v>18512</v>
      </c>
      <c r="C36" s="43">
        <v>4741</v>
      </c>
      <c r="D36" s="44">
        <v>8463</v>
      </c>
      <c r="E36" s="44">
        <v>2423</v>
      </c>
      <c r="F36" s="44">
        <v>2167.4094101123601</v>
      </c>
      <c r="G36" s="48">
        <v>3.5989723237073303E-18</v>
      </c>
      <c r="H36" s="44" t="s">
        <v>0</v>
      </c>
      <c r="I36" s="48">
        <v>1.08E-17</v>
      </c>
      <c r="J36" s="44" t="s">
        <v>1</v>
      </c>
      <c r="K36" s="44">
        <v>1.1178999999999999</v>
      </c>
      <c r="L36" s="45">
        <v>7686</v>
      </c>
      <c r="M36" s="45">
        <v>1849</v>
      </c>
      <c r="N36" s="45">
        <v>1968.41648660328</v>
      </c>
      <c r="O36" s="49">
        <v>2.3333824408030102E-5</v>
      </c>
      <c r="P36" s="45" t="s">
        <v>2</v>
      </c>
      <c r="Q36" s="49">
        <v>2.3300000000000001E-5</v>
      </c>
      <c r="R36" s="45" t="s">
        <v>2</v>
      </c>
      <c r="S36" s="45">
        <v>0.93930000000000002</v>
      </c>
      <c r="T36" s="46">
        <v>2363</v>
      </c>
      <c r="U36" s="46">
        <v>469</v>
      </c>
      <c r="V36" s="46">
        <v>605.17410328435597</v>
      </c>
      <c r="W36" s="50">
        <v>1.22181089476413E-12</v>
      </c>
      <c r="X36" s="46" t="s">
        <v>2</v>
      </c>
      <c r="Y36" s="50">
        <v>1.8300000000000001E-12</v>
      </c>
      <c r="Z36" s="46" t="s">
        <v>3</v>
      </c>
      <c r="AA36" s="46">
        <v>0.77500000000000002</v>
      </c>
      <c r="AB36" s="51">
        <f>SUM(E36,M36,U36)/B36*100</f>
        <v>25.610414866032844</v>
      </c>
    </row>
    <row r="37" spans="1:28" x14ac:dyDescent="0.4">
      <c r="A37" s="43" t="s">
        <v>12</v>
      </c>
      <c r="B37" s="43">
        <v>18512</v>
      </c>
      <c r="C37" s="43">
        <v>5234</v>
      </c>
      <c r="D37" s="44">
        <v>8463</v>
      </c>
      <c r="E37" s="44">
        <v>3068</v>
      </c>
      <c r="F37" s="44">
        <v>2392.7907303370798</v>
      </c>
      <c r="G37" s="48">
        <v>1.57664057479684E-108</v>
      </c>
      <c r="H37" s="44" t="s">
        <v>0</v>
      </c>
      <c r="I37" s="48">
        <v>4.7300000000000002E-108</v>
      </c>
      <c r="J37" s="44" t="s">
        <v>6</v>
      </c>
      <c r="K37" s="44">
        <v>1.2822</v>
      </c>
      <c r="L37" s="45">
        <v>7686</v>
      </c>
      <c r="M37" s="45">
        <v>1692</v>
      </c>
      <c r="N37" s="45">
        <v>2173.1052290406201</v>
      </c>
      <c r="O37" s="49">
        <v>2.3212257781568799E-58</v>
      </c>
      <c r="P37" s="45" t="s">
        <v>2</v>
      </c>
      <c r="Q37" s="49">
        <v>3.48E-58</v>
      </c>
      <c r="R37" s="45" t="s">
        <v>13</v>
      </c>
      <c r="S37" s="45">
        <v>0.77859999999999996</v>
      </c>
      <c r="T37" s="46">
        <v>2363</v>
      </c>
      <c r="U37" s="46">
        <v>474</v>
      </c>
      <c r="V37" s="46">
        <v>668.10404062229895</v>
      </c>
      <c r="W37" s="50">
        <v>9.11730701479603E-23</v>
      </c>
      <c r="X37" s="46" t="s">
        <v>2</v>
      </c>
      <c r="Y37" s="50">
        <v>9.12E-23</v>
      </c>
      <c r="Z37" s="46" t="s">
        <v>3</v>
      </c>
      <c r="AA37" s="46">
        <v>0.70950000000000002</v>
      </c>
      <c r="AB37" s="51">
        <f>SUM(E37,M37,U37)/B37*100</f>
        <v>28.273552290406222</v>
      </c>
    </row>
    <row r="38" spans="1:28" x14ac:dyDescent="0.4">
      <c r="A38" s="43" t="s">
        <v>14</v>
      </c>
      <c r="B38" s="43">
        <v>18512</v>
      </c>
      <c r="C38" s="43">
        <v>3289</v>
      </c>
      <c r="D38" s="44">
        <v>8463</v>
      </c>
      <c r="E38" s="44">
        <v>1304</v>
      </c>
      <c r="F38" s="44">
        <v>1503.60884831461</v>
      </c>
      <c r="G38" s="48">
        <v>6.0896215782164197E-15</v>
      </c>
      <c r="H38" s="44" t="s">
        <v>2</v>
      </c>
      <c r="I38" s="48">
        <v>9.1299999999999997E-15</v>
      </c>
      <c r="J38" s="44" t="s">
        <v>3</v>
      </c>
      <c r="K38" s="44">
        <v>0.86719999999999997</v>
      </c>
      <c r="L38" s="45">
        <v>7686</v>
      </c>
      <c r="M38" s="45">
        <v>1609</v>
      </c>
      <c r="N38" s="45">
        <v>1365.5603932584299</v>
      </c>
      <c r="O38" s="49">
        <v>2.0061859977411402E-21</v>
      </c>
      <c r="P38" s="45" t="s">
        <v>0</v>
      </c>
      <c r="Q38" s="49">
        <v>6.0200000000000003E-21</v>
      </c>
      <c r="R38" s="45" t="s">
        <v>1</v>
      </c>
      <c r="S38" s="45">
        <v>1.1782999999999999</v>
      </c>
      <c r="T38" s="46">
        <v>2363</v>
      </c>
      <c r="U38" s="46">
        <v>376</v>
      </c>
      <c r="V38" s="46">
        <v>419.83075842696599</v>
      </c>
      <c r="W38" s="46">
        <v>5.8288760426277002E-3</v>
      </c>
      <c r="X38" s="46" t="s">
        <v>2</v>
      </c>
      <c r="Y38" s="50">
        <v>5.8300000000000001E-3</v>
      </c>
      <c r="Z38" s="46" t="s">
        <v>2</v>
      </c>
      <c r="AA38" s="46">
        <v>0.89559999999999995</v>
      </c>
      <c r="AB38" s="51">
        <f>SUM(E38,M38,U38)/B38*100</f>
        <v>17.766853932584269</v>
      </c>
    </row>
    <row r="39" spans="1:28" x14ac:dyDescent="0.4">
      <c r="A39" s="43" t="s">
        <v>15</v>
      </c>
      <c r="B39" s="43">
        <v>18512</v>
      </c>
      <c r="C39" s="43">
        <v>2544</v>
      </c>
      <c r="D39" s="44">
        <v>8463</v>
      </c>
      <c r="E39" s="44">
        <v>825</v>
      </c>
      <c r="F39" s="44">
        <v>1163.02247191011</v>
      </c>
      <c r="G39" s="48">
        <v>8.1008613567472207E-49</v>
      </c>
      <c r="H39" s="44" t="s">
        <v>2</v>
      </c>
      <c r="I39" s="48">
        <v>2.4299999999999999E-48</v>
      </c>
      <c r="J39" s="44" t="s">
        <v>3</v>
      </c>
      <c r="K39" s="44">
        <v>0.70940000000000003</v>
      </c>
      <c r="L39" s="45">
        <v>7686</v>
      </c>
      <c r="M39" s="45">
        <v>1349</v>
      </c>
      <c r="N39" s="45">
        <v>1056.2437337942999</v>
      </c>
      <c r="O39" s="49">
        <v>1.5257377199774E-36</v>
      </c>
      <c r="P39" s="45" t="s">
        <v>0</v>
      </c>
      <c r="Q39" s="49">
        <v>2.2899999999999999E-36</v>
      </c>
      <c r="R39" s="45" t="s">
        <v>1</v>
      </c>
      <c r="S39" s="45">
        <v>1.2771999999999999</v>
      </c>
      <c r="T39" s="46">
        <v>2363</v>
      </c>
      <c r="U39" s="46">
        <v>370</v>
      </c>
      <c r="V39" s="46">
        <v>324.73379429559202</v>
      </c>
      <c r="W39" s="46">
        <v>2.36439695199214E-3</v>
      </c>
      <c r="X39" s="46" t="s">
        <v>0</v>
      </c>
      <c r="Y39" s="50">
        <v>2.3600000000000001E-3</v>
      </c>
      <c r="Z39" s="46" t="s">
        <v>0</v>
      </c>
      <c r="AA39" s="46">
        <v>1.1394</v>
      </c>
      <c r="AB39" s="51">
        <f>SUM(E39,M39,U39)/B39*100</f>
        <v>13.742437337942956</v>
      </c>
    </row>
    <row r="40" spans="1:28" x14ac:dyDescent="0.4">
      <c r="A40" s="43" t="s">
        <v>16</v>
      </c>
      <c r="B40" s="43">
        <v>18512</v>
      </c>
      <c r="C40" s="43">
        <v>564</v>
      </c>
      <c r="D40" s="44">
        <v>8463</v>
      </c>
      <c r="E40" s="44">
        <v>147</v>
      </c>
      <c r="F40" s="44">
        <v>257.83988764044898</v>
      </c>
      <c r="G40" s="48">
        <v>1.3559038677337201E-22</v>
      </c>
      <c r="H40" s="44" t="s">
        <v>2</v>
      </c>
      <c r="I40" s="48">
        <v>4.0699999999999999E-22</v>
      </c>
      <c r="J40" s="44" t="s">
        <v>3</v>
      </c>
      <c r="K40" s="44">
        <v>0.57010000000000005</v>
      </c>
      <c r="L40" s="45">
        <v>7686</v>
      </c>
      <c r="M40" s="45">
        <v>275</v>
      </c>
      <c r="N40" s="45">
        <v>234.16724286949</v>
      </c>
      <c r="O40" s="45">
        <v>2.5055096432844402E-4</v>
      </c>
      <c r="P40" s="45" t="s">
        <v>0</v>
      </c>
      <c r="Q40" s="49">
        <v>2.5099999999999998E-4</v>
      </c>
      <c r="R40" s="45" t="s">
        <v>0</v>
      </c>
      <c r="S40" s="45">
        <v>1.1744000000000001</v>
      </c>
      <c r="T40" s="46">
        <v>2363</v>
      </c>
      <c r="U40" s="46">
        <v>142</v>
      </c>
      <c r="V40" s="46">
        <v>71.9928694900605</v>
      </c>
      <c r="W40" s="50">
        <v>3.4278452635421202E-16</v>
      </c>
      <c r="X40" s="46" t="s">
        <v>0</v>
      </c>
      <c r="Y40" s="50">
        <v>5.1399999999999997E-16</v>
      </c>
      <c r="Z40" s="46" t="s">
        <v>1</v>
      </c>
      <c r="AA40" s="46">
        <v>1.9723999999999999</v>
      </c>
      <c r="AB40" s="51">
        <f>SUM(E40,M40,U40)/B40*100</f>
        <v>3.0466724286949005</v>
      </c>
    </row>
    <row r="41" spans="1:28" x14ac:dyDescent="0.4">
      <c r="A41" s="43" t="s">
        <v>17</v>
      </c>
      <c r="B41" s="43">
        <v>18512</v>
      </c>
      <c r="C41" s="43">
        <v>2140</v>
      </c>
      <c r="D41" s="44">
        <v>8463</v>
      </c>
      <c r="E41" s="44">
        <v>696</v>
      </c>
      <c r="F41" s="44">
        <v>978.32865168539297</v>
      </c>
      <c r="G41" s="48">
        <v>7.1540039709885103E-40</v>
      </c>
      <c r="H41" s="44" t="s">
        <v>2</v>
      </c>
      <c r="I41" s="48">
        <v>1.0699999999999999E-39</v>
      </c>
      <c r="J41" s="44" t="s">
        <v>3</v>
      </c>
      <c r="K41" s="44">
        <v>0.71140000000000003</v>
      </c>
      <c r="L41" s="45">
        <v>7686</v>
      </c>
      <c r="M41" s="45">
        <v>912</v>
      </c>
      <c r="N41" s="45">
        <v>888.50691443388098</v>
      </c>
      <c r="O41" s="45">
        <v>0.14175932362346799</v>
      </c>
      <c r="P41" s="45" t="s">
        <v>7</v>
      </c>
      <c r="Q41" s="49">
        <v>0.14199999999999999</v>
      </c>
      <c r="R41" s="45" t="s">
        <v>7</v>
      </c>
      <c r="S41" s="45">
        <v>1.0264</v>
      </c>
      <c r="T41" s="46">
        <v>2363</v>
      </c>
      <c r="U41" s="46">
        <v>532</v>
      </c>
      <c r="V41" s="46">
        <v>273.16443388072599</v>
      </c>
      <c r="W41" s="50">
        <v>3.1713765158198898E-60</v>
      </c>
      <c r="X41" s="46" t="s">
        <v>0</v>
      </c>
      <c r="Y41" s="50">
        <v>9.5100000000000003E-60</v>
      </c>
      <c r="Z41" s="46" t="s">
        <v>6</v>
      </c>
      <c r="AA41" s="46">
        <v>1.9475</v>
      </c>
      <c r="AB41" s="51">
        <f>SUM(E41,M41,U41)/B41*100</f>
        <v>11.560069144338806</v>
      </c>
    </row>
  </sheetData>
  <sortState ref="A8:AA35">
    <sortCondition ref="A2"/>
  </sortState>
  <mergeCells count="1">
    <mergeCell ref="A1:AB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74CAF-CCDD-4B27-8B2B-4FD655BFA17A}">
  <dimension ref="A1:AB38"/>
  <sheetViews>
    <sheetView workbookViewId="0">
      <selection activeCell="A13" sqref="A1:A1048576"/>
    </sheetView>
  </sheetViews>
  <sheetFormatPr defaultRowHeight="13.9" x14ac:dyDescent="0.4"/>
  <cols>
    <col min="1" max="1" width="9.06640625" style="43"/>
    <col min="2" max="3" width="6.59765625" style="43" customWidth="1"/>
    <col min="4" max="8" width="6.59765625" style="44" customWidth="1"/>
    <col min="9" max="9" width="9.06640625" style="44"/>
    <col min="10" max="11" width="6.59765625" style="44" customWidth="1"/>
    <col min="12" max="16" width="6.59765625" style="45" customWidth="1"/>
    <col min="17" max="17" width="8.33203125" style="45" customWidth="1"/>
    <col min="18" max="19" width="6.59765625" style="45" customWidth="1"/>
    <col min="20" max="24" width="6.59765625" style="46" customWidth="1"/>
    <col min="25" max="25" width="8.6640625" style="46" customWidth="1"/>
    <col min="26" max="27" width="6.59765625" style="46" customWidth="1"/>
    <col min="28" max="28" width="13.53125" style="43" bestFit="1" customWidth="1"/>
    <col min="29" max="16384" width="9.06640625" style="43"/>
  </cols>
  <sheetData>
    <row r="1" spans="1:28" ht="34.9" customHeight="1" x14ac:dyDescent="0.4">
      <c r="A1" s="47" t="s">
        <v>191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8" s="24" customFormat="1" ht="32.25" customHeight="1" x14ac:dyDescent="0.4">
      <c r="A2" s="24" t="s">
        <v>53</v>
      </c>
      <c r="B2" s="24" t="s">
        <v>48</v>
      </c>
      <c r="C2" s="24" t="s">
        <v>47</v>
      </c>
      <c r="D2" s="33" t="s">
        <v>203</v>
      </c>
      <c r="E2" s="33" t="s">
        <v>204</v>
      </c>
      <c r="F2" s="33" t="s">
        <v>195</v>
      </c>
      <c r="G2" s="33" t="s">
        <v>196</v>
      </c>
      <c r="H2" s="33" t="s">
        <v>197</v>
      </c>
      <c r="I2" s="33" t="s">
        <v>198</v>
      </c>
      <c r="J2" s="33" t="s">
        <v>199</v>
      </c>
      <c r="K2" s="33" t="s">
        <v>200</v>
      </c>
      <c r="L2" s="34" t="s">
        <v>205</v>
      </c>
      <c r="M2" s="34" t="s">
        <v>206</v>
      </c>
      <c r="N2" s="34" t="s">
        <v>54</v>
      </c>
      <c r="O2" s="34" t="s">
        <v>55</v>
      </c>
      <c r="P2" s="34" t="s">
        <v>56</v>
      </c>
      <c r="Q2" s="34" t="s">
        <v>69</v>
      </c>
      <c r="R2" s="34" t="s">
        <v>70</v>
      </c>
      <c r="S2" s="34" t="s">
        <v>57</v>
      </c>
      <c r="T2" s="35" t="s">
        <v>207</v>
      </c>
      <c r="U2" s="35" t="s">
        <v>208</v>
      </c>
      <c r="V2" s="35" t="s">
        <v>58</v>
      </c>
      <c r="W2" s="35" t="s">
        <v>59</v>
      </c>
      <c r="X2" s="35" t="s">
        <v>60</v>
      </c>
      <c r="Y2" s="35" t="s">
        <v>71</v>
      </c>
      <c r="Z2" s="35" t="s">
        <v>72</v>
      </c>
      <c r="AA2" s="35" t="s">
        <v>61</v>
      </c>
      <c r="AB2" s="24" t="s">
        <v>73</v>
      </c>
    </row>
    <row r="3" spans="1:28" s="52" customFormat="1" x14ac:dyDescent="0.4">
      <c r="A3" s="52" t="s">
        <v>79</v>
      </c>
      <c r="B3" s="52">
        <v>13086</v>
      </c>
      <c r="C3" s="52">
        <v>1780</v>
      </c>
      <c r="D3" s="8">
        <v>7848</v>
      </c>
      <c r="E3" s="8">
        <v>752</v>
      </c>
      <c r="F3" s="8">
        <v>1067.5103160000001</v>
      </c>
      <c r="G3" s="29">
        <v>1.91E-59</v>
      </c>
      <c r="H3" s="8" t="s">
        <v>2</v>
      </c>
      <c r="I3" s="29">
        <v>5.73E-59</v>
      </c>
      <c r="J3" s="8" t="s">
        <v>13</v>
      </c>
      <c r="K3" s="8">
        <v>0.70440000000000003</v>
      </c>
      <c r="L3" s="12">
        <v>3062</v>
      </c>
      <c r="M3" s="12">
        <v>483</v>
      </c>
      <c r="N3" s="12">
        <v>416.50313310000001</v>
      </c>
      <c r="O3" s="30">
        <v>4.3900000000000003E-5</v>
      </c>
      <c r="P3" s="12" t="s">
        <v>0</v>
      </c>
      <c r="Q3" s="30">
        <v>4.3900000000000003E-5</v>
      </c>
      <c r="R3" s="12" t="s">
        <v>0</v>
      </c>
      <c r="S3" s="12">
        <v>1.1597</v>
      </c>
      <c r="T3" s="19">
        <v>2176</v>
      </c>
      <c r="U3" s="19">
        <v>545</v>
      </c>
      <c r="V3" s="19">
        <v>295.98655050000002</v>
      </c>
      <c r="W3" s="31">
        <v>4.8299999999999998E-57</v>
      </c>
      <c r="X3" s="19" t="s">
        <v>0</v>
      </c>
      <c r="Y3" s="31">
        <v>7.2399999999999997E-57</v>
      </c>
      <c r="Z3" s="19" t="s">
        <v>6</v>
      </c>
      <c r="AA3" s="19">
        <v>1.8412999999999999</v>
      </c>
      <c r="AB3" s="32">
        <f>SUM(E3,M3,U3)/B3*100</f>
        <v>13.602323093382241</v>
      </c>
    </row>
    <row r="4" spans="1:28" s="52" customFormat="1" x14ac:dyDescent="0.4">
      <c r="A4" s="52" t="s">
        <v>80</v>
      </c>
      <c r="B4" s="52">
        <v>13086</v>
      </c>
      <c r="C4" s="52">
        <v>2685</v>
      </c>
      <c r="D4" s="8">
        <v>7848</v>
      </c>
      <c r="E4" s="8">
        <v>1513</v>
      </c>
      <c r="F4" s="8">
        <v>1610.261348</v>
      </c>
      <c r="G4" s="29">
        <v>1.01E-5</v>
      </c>
      <c r="H4" s="8" t="s">
        <v>2</v>
      </c>
      <c r="I4" s="29">
        <v>1.5099999999999999E-5</v>
      </c>
      <c r="J4" s="8" t="s">
        <v>2</v>
      </c>
      <c r="K4" s="8">
        <v>0.93959999999999999</v>
      </c>
      <c r="L4" s="12">
        <v>3062</v>
      </c>
      <c r="M4" s="12">
        <v>639</v>
      </c>
      <c r="N4" s="12">
        <v>628.26455750000002</v>
      </c>
      <c r="O4" s="12">
        <v>0.29969789400000002</v>
      </c>
      <c r="P4" s="12" t="s">
        <v>7</v>
      </c>
      <c r="Q4" s="30">
        <v>0.3</v>
      </c>
      <c r="R4" s="12" t="s">
        <v>7</v>
      </c>
      <c r="S4" s="12">
        <v>1.0170999999999999</v>
      </c>
      <c r="T4" s="19">
        <v>2176</v>
      </c>
      <c r="U4" s="19">
        <v>533</v>
      </c>
      <c r="V4" s="19">
        <v>446.47409449999998</v>
      </c>
      <c r="W4" s="31">
        <v>4.3700000000000001E-7</v>
      </c>
      <c r="X4" s="19" t="s">
        <v>0</v>
      </c>
      <c r="Y4" s="31">
        <v>1.31E-6</v>
      </c>
      <c r="Z4" s="19" t="s">
        <v>0</v>
      </c>
      <c r="AA4" s="19">
        <v>1.1938</v>
      </c>
      <c r="AB4" s="32">
        <f>SUM(E4,M4,U4)/B4*100</f>
        <v>20.518110958276019</v>
      </c>
    </row>
    <row r="5" spans="1:28" s="52" customFormat="1" x14ac:dyDescent="0.4">
      <c r="A5" s="52" t="s">
        <v>81</v>
      </c>
      <c r="B5" s="52">
        <v>13086</v>
      </c>
      <c r="C5" s="52">
        <v>2748</v>
      </c>
      <c r="D5" s="8">
        <v>7848</v>
      </c>
      <c r="E5" s="8">
        <v>1778</v>
      </c>
      <c r="F5" s="8">
        <v>1648.0440169999999</v>
      </c>
      <c r="G5" s="29">
        <v>5.9500000000000003E-9</v>
      </c>
      <c r="H5" s="8" t="s">
        <v>0</v>
      </c>
      <c r="I5" s="29">
        <v>1.7900000000000001E-8</v>
      </c>
      <c r="J5" s="8" t="s">
        <v>0</v>
      </c>
      <c r="K5" s="8">
        <v>1.0789</v>
      </c>
      <c r="L5" s="12">
        <v>3062</v>
      </c>
      <c r="M5" s="12">
        <v>558</v>
      </c>
      <c r="N5" s="12">
        <v>643.00596059999998</v>
      </c>
      <c r="O5" s="30">
        <v>7.3599999999999998E-6</v>
      </c>
      <c r="P5" s="12" t="s">
        <v>2</v>
      </c>
      <c r="Q5" s="30">
        <v>1.1E-5</v>
      </c>
      <c r="R5" s="12" t="s">
        <v>2</v>
      </c>
      <c r="S5" s="12">
        <v>0.86780000000000002</v>
      </c>
      <c r="T5" s="19">
        <v>2176</v>
      </c>
      <c r="U5" s="19">
        <v>412</v>
      </c>
      <c r="V5" s="19">
        <v>456.95002290000002</v>
      </c>
      <c r="W5" s="19">
        <v>4.8820019999999999E-3</v>
      </c>
      <c r="X5" s="19" t="s">
        <v>2</v>
      </c>
      <c r="Y5" s="31">
        <v>4.8799999999999998E-3</v>
      </c>
      <c r="Z5" s="19" t="s">
        <v>2</v>
      </c>
      <c r="AA5" s="19">
        <v>0.90159999999999996</v>
      </c>
      <c r="AB5" s="32">
        <f>SUM(E5,M5,U5)/B5*100</f>
        <v>20.99954149472719</v>
      </c>
    </row>
    <row r="6" spans="1:28" s="52" customFormat="1" x14ac:dyDescent="0.4">
      <c r="A6" s="52" t="s">
        <v>82</v>
      </c>
      <c r="B6" s="52">
        <v>13086</v>
      </c>
      <c r="C6" s="52">
        <v>2958</v>
      </c>
      <c r="D6" s="8">
        <v>7848</v>
      </c>
      <c r="E6" s="8">
        <v>1975</v>
      </c>
      <c r="F6" s="8">
        <v>1773.9862450000001</v>
      </c>
      <c r="G6" s="29">
        <v>3.2799999999999999E-18</v>
      </c>
      <c r="H6" s="8" t="s">
        <v>0</v>
      </c>
      <c r="I6" s="29">
        <v>9.84E-18</v>
      </c>
      <c r="J6" s="8" t="s">
        <v>1</v>
      </c>
      <c r="K6" s="8">
        <v>1.1133</v>
      </c>
      <c r="L6" s="12">
        <v>3062</v>
      </c>
      <c r="M6" s="12">
        <v>602</v>
      </c>
      <c r="N6" s="12">
        <v>692.14397069999995</v>
      </c>
      <c r="O6" s="30">
        <v>3.8399999999999997E-6</v>
      </c>
      <c r="P6" s="12" t="s">
        <v>2</v>
      </c>
      <c r="Q6" s="30">
        <v>3.8399999999999997E-6</v>
      </c>
      <c r="R6" s="12" t="s">
        <v>2</v>
      </c>
      <c r="S6" s="12">
        <v>0.86980000000000002</v>
      </c>
      <c r="T6" s="19">
        <v>2176</v>
      </c>
      <c r="U6" s="19">
        <v>381</v>
      </c>
      <c r="V6" s="19">
        <v>491.86978449999998</v>
      </c>
      <c r="W6" s="31">
        <v>1.1399999999999999E-10</v>
      </c>
      <c r="X6" s="19" t="s">
        <v>2</v>
      </c>
      <c r="Y6" s="31">
        <v>1.71E-10</v>
      </c>
      <c r="Z6" s="19" t="s">
        <v>2</v>
      </c>
      <c r="AA6" s="19">
        <v>0.77459999999999996</v>
      </c>
      <c r="AB6" s="32">
        <f>SUM(E6,M6,U6)/B6*100</f>
        <v>22.604309949564421</v>
      </c>
    </row>
    <row r="7" spans="1:28" s="52" customFormat="1" x14ac:dyDescent="0.4">
      <c r="A7" s="52" t="s">
        <v>83</v>
      </c>
      <c r="B7" s="52">
        <v>13086</v>
      </c>
      <c r="C7" s="52">
        <v>2915</v>
      </c>
      <c r="D7" s="8">
        <v>7848</v>
      </c>
      <c r="E7" s="8">
        <v>1830</v>
      </c>
      <c r="F7" s="8">
        <v>1748.1980739999999</v>
      </c>
      <c r="G7" s="8">
        <v>2.3632899999999999E-4</v>
      </c>
      <c r="H7" s="8" t="s">
        <v>0</v>
      </c>
      <c r="I7" s="29">
        <v>2.3599999999999999E-4</v>
      </c>
      <c r="J7" s="8" t="s">
        <v>0</v>
      </c>
      <c r="K7" s="8">
        <v>1.0468</v>
      </c>
      <c r="L7" s="12">
        <v>3062</v>
      </c>
      <c r="M7" s="12">
        <v>780</v>
      </c>
      <c r="N7" s="12">
        <v>682.08237810000003</v>
      </c>
      <c r="O7" s="30">
        <v>8.5899999999999995E-7</v>
      </c>
      <c r="P7" s="12" t="s">
        <v>0</v>
      </c>
      <c r="Q7" s="30">
        <v>1.2899999999999999E-6</v>
      </c>
      <c r="R7" s="12" t="s">
        <v>0</v>
      </c>
      <c r="S7" s="12">
        <v>1.1435999999999999</v>
      </c>
      <c r="T7" s="19">
        <v>2176</v>
      </c>
      <c r="U7" s="19">
        <v>305</v>
      </c>
      <c r="V7" s="19">
        <v>484.7195476</v>
      </c>
      <c r="W7" s="31">
        <v>2.45E-26</v>
      </c>
      <c r="X7" s="19" t="s">
        <v>2</v>
      </c>
      <c r="Y7" s="31">
        <v>7.3499999999999999E-26</v>
      </c>
      <c r="Z7" s="19" t="s">
        <v>3</v>
      </c>
      <c r="AA7" s="19">
        <v>0.62919999999999998</v>
      </c>
      <c r="AB7" s="32">
        <f>SUM(E7,M7,U7)/B7*100</f>
        <v>22.275714504050129</v>
      </c>
    </row>
    <row r="8" spans="1:28" x14ac:dyDescent="0.4">
      <c r="A8" s="43" t="s">
        <v>74</v>
      </c>
      <c r="B8" s="43">
        <v>13086</v>
      </c>
      <c r="C8" s="43">
        <v>1263</v>
      </c>
      <c r="D8" s="44">
        <v>7848</v>
      </c>
      <c r="E8" s="44">
        <v>766</v>
      </c>
      <c r="F8" s="44">
        <v>757.45254470426403</v>
      </c>
      <c r="G8" s="44">
        <v>0.31384877838199798</v>
      </c>
      <c r="H8" s="44" t="s">
        <v>7</v>
      </c>
      <c r="I8" s="48">
        <v>0.314</v>
      </c>
      <c r="J8" s="44" t="s">
        <v>7</v>
      </c>
      <c r="K8" s="44">
        <v>1.0113000000000001</v>
      </c>
      <c r="L8" s="45">
        <v>3062</v>
      </c>
      <c r="M8" s="45">
        <v>255</v>
      </c>
      <c r="N8" s="45">
        <v>295.53003209536899</v>
      </c>
      <c r="O8" s="45">
        <v>2.2844477502983098E-3</v>
      </c>
      <c r="P8" s="45" t="s">
        <v>2</v>
      </c>
      <c r="Q8" s="49">
        <v>6.8500000000000002E-3</v>
      </c>
      <c r="R8" s="45" t="s">
        <v>2</v>
      </c>
      <c r="S8" s="45">
        <v>0.8629</v>
      </c>
      <c r="T8" s="46">
        <v>2176</v>
      </c>
      <c r="U8" s="46">
        <v>242</v>
      </c>
      <c r="V8" s="46">
        <v>210.01742320036701</v>
      </c>
      <c r="W8" s="46">
        <v>6.7911180805670397E-3</v>
      </c>
      <c r="X8" s="46" t="s">
        <v>0</v>
      </c>
      <c r="Y8" s="50">
        <v>1.0200000000000001E-2</v>
      </c>
      <c r="Z8" s="46" t="s">
        <v>0</v>
      </c>
      <c r="AA8" s="46">
        <v>1.1523000000000001</v>
      </c>
      <c r="AB8" s="51">
        <f t="shared" ref="AB8:AB38" si="0">SUM(E8,M8,U8)/B8*100</f>
        <v>9.6515359926639164</v>
      </c>
    </row>
    <row r="9" spans="1:28" x14ac:dyDescent="0.4">
      <c r="A9" s="43" t="s">
        <v>75</v>
      </c>
      <c r="B9" s="43">
        <v>13086</v>
      </c>
      <c r="C9" s="43">
        <v>3112</v>
      </c>
      <c r="D9" s="44">
        <v>7848</v>
      </c>
      <c r="E9" s="44">
        <v>1914</v>
      </c>
      <c r="F9" s="44">
        <v>1866.3438789546101</v>
      </c>
      <c r="G9" s="44">
        <v>2.3939836336195799E-2</v>
      </c>
      <c r="H9" s="44" t="s">
        <v>0</v>
      </c>
      <c r="I9" s="48">
        <v>3.5900000000000001E-2</v>
      </c>
      <c r="J9" s="44" t="s">
        <v>0</v>
      </c>
      <c r="K9" s="44">
        <v>1.0255000000000001</v>
      </c>
      <c r="L9" s="45">
        <v>3062</v>
      </c>
      <c r="M9" s="45">
        <v>661</v>
      </c>
      <c r="N9" s="45">
        <v>728.17851138621404</v>
      </c>
      <c r="O9" s="45">
        <v>5.6409157868179895E-4</v>
      </c>
      <c r="P9" s="45" t="s">
        <v>2</v>
      </c>
      <c r="Q9" s="49">
        <v>1.6900000000000001E-3</v>
      </c>
      <c r="R9" s="45" t="s">
        <v>2</v>
      </c>
      <c r="S9" s="45">
        <v>0.90769999999999995</v>
      </c>
      <c r="T9" s="46">
        <v>2176</v>
      </c>
      <c r="U9" s="46">
        <v>537</v>
      </c>
      <c r="V9" s="46">
        <v>517.47760965917803</v>
      </c>
      <c r="W9" s="46">
        <v>0.14715603346995201</v>
      </c>
      <c r="X9" s="46" t="s">
        <v>7</v>
      </c>
      <c r="Y9" s="50">
        <v>0.14699999999999999</v>
      </c>
      <c r="Z9" s="46" t="s">
        <v>7</v>
      </c>
      <c r="AA9" s="46">
        <v>1.0377000000000001</v>
      </c>
      <c r="AB9" s="51">
        <f t="shared" si="0"/>
        <v>23.781140149778391</v>
      </c>
    </row>
    <row r="10" spans="1:28" x14ac:dyDescent="0.4">
      <c r="A10" s="43" t="s">
        <v>76</v>
      </c>
      <c r="B10" s="43">
        <v>13086</v>
      </c>
      <c r="C10" s="43">
        <v>3408</v>
      </c>
      <c r="D10" s="44">
        <v>7848</v>
      </c>
      <c r="E10" s="44">
        <v>2126</v>
      </c>
      <c r="F10" s="44">
        <v>2043.8624484181601</v>
      </c>
      <c r="G10" s="44">
        <v>4.4060117441159399E-4</v>
      </c>
      <c r="H10" s="44" t="s">
        <v>0</v>
      </c>
      <c r="I10" s="48">
        <v>1.32E-3</v>
      </c>
      <c r="J10" s="44" t="s">
        <v>0</v>
      </c>
      <c r="K10" s="44">
        <v>1.0402</v>
      </c>
      <c r="L10" s="45">
        <v>3062</v>
      </c>
      <c r="M10" s="45">
        <v>743</v>
      </c>
      <c r="N10" s="45">
        <v>797.43970655662497</v>
      </c>
      <c r="O10" s="45">
        <v>5.3992586699973602E-3</v>
      </c>
      <c r="P10" s="45" t="s">
        <v>2</v>
      </c>
      <c r="Q10" s="49">
        <v>8.0999999999999996E-3</v>
      </c>
      <c r="R10" s="45" t="s">
        <v>2</v>
      </c>
      <c r="S10" s="45">
        <v>0.93169999999999997</v>
      </c>
      <c r="T10" s="46">
        <v>2176</v>
      </c>
      <c r="U10" s="46">
        <v>539</v>
      </c>
      <c r="V10" s="46">
        <v>566.69784502521804</v>
      </c>
      <c r="W10" s="46">
        <v>7.23809593496922E-2</v>
      </c>
      <c r="X10" s="46" t="s">
        <v>4</v>
      </c>
      <c r="Y10" s="50">
        <v>7.2400000000000006E-2</v>
      </c>
      <c r="Z10" s="46" t="s">
        <v>4</v>
      </c>
      <c r="AA10" s="46">
        <v>0.95109999999999995</v>
      </c>
      <c r="AB10" s="51">
        <f t="shared" si="0"/>
        <v>26.043099495644199</v>
      </c>
    </row>
    <row r="11" spans="1:28" x14ac:dyDescent="0.4">
      <c r="A11" s="43" t="s">
        <v>77</v>
      </c>
      <c r="B11" s="43">
        <v>13086</v>
      </c>
      <c r="C11" s="43">
        <v>5303</v>
      </c>
      <c r="D11" s="44">
        <v>7848</v>
      </c>
      <c r="E11" s="44">
        <v>3042</v>
      </c>
      <c r="F11" s="44">
        <v>3180.3411279229699</v>
      </c>
      <c r="G11" s="48">
        <v>2.7934296187334503E-7</v>
      </c>
      <c r="H11" s="44" t="s">
        <v>2</v>
      </c>
      <c r="I11" s="48">
        <v>4.1899999999999998E-7</v>
      </c>
      <c r="J11" s="44" t="s">
        <v>2</v>
      </c>
      <c r="K11" s="44">
        <v>0.95650000000000002</v>
      </c>
      <c r="L11" s="45">
        <v>3062</v>
      </c>
      <c r="M11" s="45">
        <v>1403</v>
      </c>
      <c r="N11" s="45">
        <v>1240.8517499617899</v>
      </c>
      <c r="O11" s="49">
        <v>6.3405169289764103E-12</v>
      </c>
      <c r="P11" s="45" t="s">
        <v>0</v>
      </c>
      <c r="Q11" s="49">
        <v>1.8999999999999999E-11</v>
      </c>
      <c r="R11" s="45" t="s">
        <v>1</v>
      </c>
      <c r="S11" s="45">
        <v>1.1307</v>
      </c>
      <c r="T11" s="46">
        <v>2176</v>
      </c>
      <c r="U11" s="46">
        <v>858</v>
      </c>
      <c r="V11" s="46">
        <v>881.80712211523803</v>
      </c>
      <c r="W11" s="46">
        <v>0.13245435706714301</v>
      </c>
      <c r="X11" s="46" t="s">
        <v>4</v>
      </c>
      <c r="Y11" s="50">
        <v>0.13200000000000001</v>
      </c>
      <c r="Z11" s="46" t="s">
        <v>4</v>
      </c>
      <c r="AA11" s="46">
        <v>0.97299999999999998</v>
      </c>
      <c r="AB11" s="51">
        <f t="shared" si="0"/>
        <v>40.524224361913497</v>
      </c>
    </row>
    <row r="12" spans="1:28" x14ac:dyDescent="0.4">
      <c r="A12" s="43" t="s">
        <v>10</v>
      </c>
      <c r="B12" s="43">
        <v>13086</v>
      </c>
      <c r="C12" s="43">
        <v>2726</v>
      </c>
      <c r="D12" s="44">
        <v>7848</v>
      </c>
      <c r="E12" s="44">
        <v>1591</v>
      </c>
      <c r="F12" s="44">
        <v>1634.8500687757901</v>
      </c>
      <c r="G12" s="44">
        <v>2.85570800959714E-2</v>
      </c>
      <c r="H12" s="44" t="s">
        <v>2</v>
      </c>
      <c r="I12" s="48">
        <v>2.86E-2</v>
      </c>
      <c r="J12" s="44" t="s">
        <v>2</v>
      </c>
      <c r="K12" s="44">
        <v>0.97319999999999995</v>
      </c>
      <c r="L12" s="45">
        <v>3062</v>
      </c>
      <c r="M12" s="45">
        <v>729</v>
      </c>
      <c r="N12" s="45">
        <v>637.85816903561101</v>
      </c>
      <c r="O12" s="49">
        <v>2.5634304742277698E-6</v>
      </c>
      <c r="P12" s="45" t="s">
        <v>0</v>
      </c>
      <c r="Q12" s="49">
        <v>7.6899999999999992E-6</v>
      </c>
      <c r="R12" s="45" t="s">
        <v>0</v>
      </c>
      <c r="S12" s="45">
        <v>1.1429</v>
      </c>
      <c r="T12" s="46">
        <v>2176</v>
      </c>
      <c r="U12" s="46">
        <v>406</v>
      </c>
      <c r="V12" s="46">
        <v>453.29176218859902</v>
      </c>
      <c r="W12" s="46">
        <v>3.1638459313430901E-3</v>
      </c>
      <c r="X12" s="46" t="s">
        <v>2</v>
      </c>
      <c r="Y12" s="50">
        <v>4.7499999999999999E-3</v>
      </c>
      <c r="Z12" s="46" t="s">
        <v>2</v>
      </c>
      <c r="AA12" s="46">
        <v>0.89570000000000005</v>
      </c>
      <c r="AB12" s="51">
        <f t="shared" si="0"/>
        <v>20.831422894696622</v>
      </c>
    </row>
    <row r="13" spans="1:28" x14ac:dyDescent="0.4">
      <c r="A13" s="43" t="s">
        <v>5</v>
      </c>
      <c r="B13" s="43">
        <v>13086</v>
      </c>
      <c r="C13" s="43">
        <v>1511</v>
      </c>
      <c r="D13" s="44">
        <v>7848</v>
      </c>
      <c r="E13" s="44">
        <v>735</v>
      </c>
      <c r="F13" s="44">
        <v>906.18431911967002</v>
      </c>
      <c r="G13" s="48">
        <v>1.8613812569090499E-21</v>
      </c>
      <c r="H13" s="44" t="s">
        <v>2</v>
      </c>
      <c r="I13" s="48">
        <v>2.7900000000000002E-21</v>
      </c>
      <c r="J13" s="44" t="s">
        <v>3</v>
      </c>
      <c r="K13" s="44">
        <v>0.81110000000000004</v>
      </c>
      <c r="L13" s="45">
        <v>3062</v>
      </c>
      <c r="M13" s="45">
        <v>376</v>
      </c>
      <c r="N13" s="45">
        <v>353.55968210301103</v>
      </c>
      <c r="O13" s="45">
        <v>7.8786511118585201E-2</v>
      </c>
      <c r="P13" s="45" t="s">
        <v>7</v>
      </c>
      <c r="Q13" s="49">
        <v>7.8799999999999995E-2</v>
      </c>
      <c r="R13" s="45" t="s">
        <v>7</v>
      </c>
      <c r="S13" s="45">
        <v>1.0634999999999999</v>
      </c>
      <c r="T13" s="46">
        <v>2176</v>
      </c>
      <c r="U13" s="46">
        <v>400</v>
      </c>
      <c r="V13" s="46">
        <v>251.25599877731901</v>
      </c>
      <c r="W13" s="50">
        <v>3.1480210290493699E-25</v>
      </c>
      <c r="X13" s="46" t="s">
        <v>0</v>
      </c>
      <c r="Y13" s="50">
        <v>9.4400000000000008E-25</v>
      </c>
      <c r="Z13" s="46" t="s">
        <v>1</v>
      </c>
      <c r="AA13" s="46">
        <v>1.5920000000000001</v>
      </c>
      <c r="AB13" s="51">
        <f t="shared" si="0"/>
        <v>11.546691120281217</v>
      </c>
    </row>
    <row r="14" spans="1:28" x14ac:dyDescent="0.4">
      <c r="A14" s="43" t="s">
        <v>8</v>
      </c>
      <c r="B14" s="43">
        <v>13086</v>
      </c>
      <c r="C14" s="43">
        <v>6475</v>
      </c>
      <c r="D14" s="44">
        <v>7848</v>
      </c>
      <c r="E14" s="44">
        <v>4009</v>
      </c>
      <c r="F14" s="44">
        <v>3883.2187070151299</v>
      </c>
      <c r="G14" s="48">
        <v>3.8814527562892001E-6</v>
      </c>
      <c r="H14" s="44" t="s">
        <v>0</v>
      </c>
      <c r="I14" s="48">
        <v>1.1600000000000001E-5</v>
      </c>
      <c r="J14" s="44" t="s">
        <v>0</v>
      </c>
      <c r="K14" s="44">
        <v>1.0324</v>
      </c>
      <c r="L14" s="45">
        <v>3062</v>
      </c>
      <c r="M14" s="45">
        <v>1437</v>
      </c>
      <c r="N14" s="45">
        <v>1515.0886443527399</v>
      </c>
      <c r="O14" s="45">
        <v>6.7500134810842495E-4</v>
      </c>
      <c r="P14" s="45" t="s">
        <v>2</v>
      </c>
      <c r="Q14" s="49">
        <v>1.01E-3</v>
      </c>
      <c r="R14" s="45" t="s">
        <v>2</v>
      </c>
      <c r="S14" s="45">
        <v>0.94850000000000001</v>
      </c>
      <c r="T14" s="46">
        <v>2176</v>
      </c>
      <c r="U14" s="46">
        <v>1029</v>
      </c>
      <c r="V14" s="46">
        <v>1076.6926486321299</v>
      </c>
      <c r="W14" s="46">
        <v>1.3327073610022701E-2</v>
      </c>
      <c r="X14" s="46" t="s">
        <v>2</v>
      </c>
      <c r="Y14" s="50">
        <v>1.3299999999999999E-2</v>
      </c>
      <c r="Z14" s="46" t="s">
        <v>2</v>
      </c>
      <c r="AA14" s="46">
        <v>0.95569999999999999</v>
      </c>
      <c r="AB14" s="51">
        <f t="shared" si="0"/>
        <v>49.480360690814614</v>
      </c>
    </row>
    <row r="15" spans="1:28" x14ac:dyDescent="0.4">
      <c r="A15" s="43" t="s">
        <v>9</v>
      </c>
      <c r="B15" s="43">
        <v>13086</v>
      </c>
      <c r="C15" s="43">
        <v>2374</v>
      </c>
      <c r="D15" s="44">
        <v>7848</v>
      </c>
      <c r="E15" s="44">
        <v>1513</v>
      </c>
      <c r="F15" s="44">
        <v>1423.7469050894099</v>
      </c>
      <c r="G15" s="48">
        <v>1.84074592535253E-5</v>
      </c>
      <c r="H15" s="44" t="s">
        <v>0</v>
      </c>
      <c r="I15" s="48">
        <v>5.52E-5</v>
      </c>
      <c r="J15" s="44" t="s">
        <v>0</v>
      </c>
      <c r="K15" s="44">
        <v>1.0627</v>
      </c>
      <c r="L15" s="45">
        <v>3062</v>
      </c>
      <c r="M15" s="45">
        <v>520</v>
      </c>
      <c r="N15" s="45">
        <v>555.49350450863506</v>
      </c>
      <c r="O15" s="45">
        <v>2.9856354465991702E-2</v>
      </c>
      <c r="P15" s="45" t="s">
        <v>2</v>
      </c>
      <c r="Q15" s="49">
        <v>2.9899999999999999E-2</v>
      </c>
      <c r="R15" s="45" t="s">
        <v>2</v>
      </c>
      <c r="S15" s="45">
        <v>0.93610000000000004</v>
      </c>
      <c r="T15" s="46">
        <v>2176</v>
      </c>
      <c r="U15" s="46">
        <v>341</v>
      </c>
      <c r="V15" s="46">
        <v>394.75959040195602</v>
      </c>
      <c r="W15" s="46">
        <v>5.0253475521428695E-4</v>
      </c>
      <c r="X15" s="46" t="s">
        <v>2</v>
      </c>
      <c r="Y15" s="50">
        <v>7.54E-4</v>
      </c>
      <c r="Z15" s="46" t="s">
        <v>2</v>
      </c>
      <c r="AA15" s="46">
        <v>0.86380000000000001</v>
      </c>
      <c r="AB15" s="51">
        <f t="shared" si="0"/>
        <v>18.14152529420755</v>
      </c>
    </row>
    <row r="16" spans="1:28" x14ac:dyDescent="0.4">
      <c r="A16" s="43" t="s">
        <v>11</v>
      </c>
      <c r="B16" s="43">
        <v>13086</v>
      </c>
      <c r="C16" s="43">
        <v>3566</v>
      </c>
      <c r="D16" s="44">
        <v>7848</v>
      </c>
      <c r="E16" s="44">
        <v>2339</v>
      </c>
      <c r="F16" s="44">
        <v>2138.6189821182902</v>
      </c>
      <c r="G16" s="48">
        <v>3.9466459073637902E-16</v>
      </c>
      <c r="H16" s="44" t="s">
        <v>0</v>
      </c>
      <c r="I16" s="48">
        <v>1.18E-15</v>
      </c>
      <c r="J16" s="44" t="s">
        <v>1</v>
      </c>
      <c r="K16" s="44">
        <v>1.0936999999999999</v>
      </c>
      <c r="L16" s="45">
        <v>3062</v>
      </c>
      <c r="M16" s="45">
        <v>764</v>
      </c>
      <c r="N16" s="45">
        <v>834.41020938407496</v>
      </c>
      <c r="O16" s="45">
        <v>5.5533617196549601E-4</v>
      </c>
      <c r="P16" s="45" t="s">
        <v>2</v>
      </c>
      <c r="Q16" s="49">
        <v>5.5500000000000005E-4</v>
      </c>
      <c r="R16" s="45" t="s">
        <v>2</v>
      </c>
      <c r="S16" s="45">
        <v>0.91559999999999997</v>
      </c>
      <c r="T16" s="46">
        <v>2176</v>
      </c>
      <c r="U16" s="46">
        <v>463</v>
      </c>
      <c r="V16" s="46">
        <v>592.97080849763097</v>
      </c>
      <c r="W16" s="50">
        <v>1.6202375839315701E-12</v>
      </c>
      <c r="X16" s="46" t="s">
        <v>2</v>
      </c>
      <c r="Y16" s="50">
        <v>2.4299999999999999E-12</v>
      </c>
      <c r="Z16" s="46" t="s">
        <v>3</v>
      </c>
      <c r="AA16" s="46">
        <v>0.78080000000000005</v>
      </c>
      <c r="AB16" s="51">
        <f t="shared" si="0"/>
        <v>27.250496714045546</v>
      </c>
    </row>
    <row r="17" spans="1:28" x14ac:dyDescent="0.4">
      <c r="A17" s="43" t="s">
        <v>12</v>
      </c>
      <c r="B17" s="43">
        <v>13086</v>
      </c>
      <c r="C17" s="43">
        <v>3725</v>
      </c>
      <c r="D17" s="44">
        <v>7848</v>
      </c>
      <c r="E17" s="44">
        <v>2525</v>
      </c>
      <c r="F17" s="44">
        <v>2233.97524071527</v>
      </c>
      <c r="G17" s="48">
        <v>2.4896441619823499E-31</v>
      </c>
      <c r="H17" s="44" t="s">
        <v>0</v>
      </c>
      <c r="I17" s="48">
        <v>7.4699999999999998E-31</v>
      </c>
      <c r="J17" s="44" t="s">
        <v>1</v>
      </c>
      <c r="K17" s="44">
        <v>1.1303000000000001</v>
      </c>
      <c r="L17" s="45">
        <v>3062</v>
      </c>
      <c r="M17" s="45">
        <v>681</v>
      </c>
      <c r="N17" s="45">
        <v>871.61470273574798</v>
      </c>
      <c r="O17" s="49">
        <v>4.31546773179022E-19</v>
      </c>
      <c r="P17" s="45" t="s">
        <v>2</v>
      </c>
      <c r="Q17" s="49">
        <v>6.47E-19</v>
      </c>
      <c r="R17" s="45" t="s">
        <v>3</v>
      </c>
      <c r="S17" s="45">
        <v>0.78129999999999999</v>
      </c>
      <c r="T17" s="46">
        <v>2176</v>
      </c>
      <c r="U17" s="46">
        <v>519</v>
      </c>
      <c r="V17" s="46">
        <v>619.41005654898402</v>
      </c>
      <c r="W17" s="50">
        <v>6.81262230866662E-8</v>
      </c>
      <c r="X17" s="46" t="s">
        <v>2</v>
      </c>
      <c r="Y17" s="50">
        <v>6.8099999999999994E-8</v>
      </c>
      <c r="Z17" s="46" t="s">
        <v>2</v>
      </c>
      <c r="AA17" s="46">
        <v>0.83789999999999998</v>
      </c>
      <c r="AB17" s="51">
        <f t="shared" si="0"/>
        <v>28.465535686993732</v>
      </c>
    </row>
    <row r="18" spans="1:28" x14ac:dyDescent="0.4">
      <c r="A18" s="43" t="s">
        <v>14</v>
      </c>
      <c r="B18" s="43">
        <v>13086</v>
      </c>
      <c r="C18" s="43">
        <v>2871</v>
      </c>
      <c r="D18" s="44">
        <v>7848</v>
      </c>
      <c r="E18" s="44">
        <v>1572</v>
      </c>
      <c r="F18" s="44">
        <v>1721.81017881706</v>
      </c>
      <c r="G18" s="48">
        <v>7.2783824197801105E-11</v>
      </c>
      <c r="H18" s="44" t="s">
        <v>2</v>
      </c>
      <c r="I18" s="48">
        <v>1.09E-10</v>
      </c>
      <c r="J18" s="44" t="s">
        <v>2</v>
      </c>
      <c r="K18" s="44">
        <v>0.91300000000000003</v>
      </c>
      <c r="L18" s="45">
        <v>3062</v>
      </c>
      <c r="M18" s="45">
        <v>811</v>
      </c>
      <c r="N18" s="45">
        <v>671.78679504814295</v>
      </c>
      <c r="O18" s="49">
        <v>4.6347207936331003E-12</v>
      </c>
      <c r="P18" s="45" t="s">
        <v>0</v>
      </c>
      <c r="Q18" s="49">
        <v>1.39E-11</v>
      </c>
      <c r="R18" s="45" t="s">
        <v>1</v>
      </c>
      <c r="S18" s="45">
        <v>1.2072000000000001</v>
      </c>
      <c r="T18" s="46">
        <v>2176</v>
      </c>
      <c r="U18" s="46">
        <v>488</v>
      </c>
      <c r="V18" s="46">
        <v>477.403026134801</v>
      </c>
      <c r="W18" s="46">
        <v>0.28258058352497401</v>
      </c>
      <c r="X18" s="46" t="s">
        <v>7</v>
      </c>
      <c r="Y18" s="50">
        <v>0.28299999999999997</v>
      </c>
      <c r="Z18" s="46" t="s">
        <v>7</v>
      </c>
      <c r="AA18" s="46">
        <v>1.0222</v>
      </c>
      <c r="AB18" s="51">
        <f t="shared" si="0"/>
        <v>21.939477303988998</v>
      </c>
    </row>
    <row r="19" spans="1:28" x14ac:dyDescent="0.4">
      <c r="A19" s="43" t="s">
        <v>15</v>
      </c>
      <c r="B19" s="43">
        <v>13086</v>
      </c>
      <c r="C19" s="43">
        <v>1413</v>
      </c>
      <c r="D19" s="44">
        <v>7848</v>
      </c>
      <c r="E19" s="44">
        <v>677</v>
      </c>
      <c r="F19" s="44">
        <v>847.411279229711</v>
      </c>
      <c r="G19" s="48">
        <v>1.9744787764230801E-22</v>
      </c>
      <c r="H19" s="44" t="s">
        <v>2</v>
      </c>
      <c r="I19" s="48">
        <v>5.9200000000000004E-22</v>
      </c>
      <c r="J19" s="44" t="s">
        <v>3</v>
      </c>
      <c r="K19" s="44">
        <v>0.79890000000000005</v>
      </c>
      <c r="L19" s="45">
        <v>3062</v>
      </c>
      <c r="M19" s="45">
        <v>430</v>
      </c>
      <c r="N19" s="45">
        <v>330.62861072902302</v>
      </c>
      <c r="O19" s="49">
        <v>7.3084463054333299E-11</v>
      </c>
      <c r="P19" s="45" t="s">
        <v>0</v>
      </c>
      <c r="Q19" s="49">
        <v>1.0999999999999999E-10</v>
      </c>
      <c r="R19" s="45" t="s">
        <v>0</v>
      </c>
      <c r="S19" s="45">
        <v>1.3006</v>
      </c>
      <c r="T19" s="46">
        <v>2176</v>
      </c>
      <c r="U19" s="46">
        <v>306</v>
      </c>
      <c r="V19" s="46">
        <v>234.96011004126501</v>
      </c>
      <c r="W19" s="50">
        <v>1.12393185123186E-7</v>
      </c>
      <c r="X19" s="46" t="s">
        <v>0</v>
      </c>
      <c r="Y19" s="50">
        <v>1.12E-7</v>
      </c>
      <c r="Z19" s="46" t="s">
        <v>0</v>
      </c>
      <c r="AA19" s="46">
        <v>1.3023</v>
      </c>
      <c r="AB19" s="51">
        <f t="shared" si="0"/>
        <v>10.797799174690509</v>
      </c>
    </row>
    <row r="20" spans="1:28" x14ac:dyDescent="0.4">
      <c r="A20" s="43" t="s">
        <v>78</v>
      </c>
      <c r="B20" s="43">
        <v>13086</v>
      </c>
      <c r="C20" s="43">
        <v>1511</v>
      </c>
      <c r="D20" s="44">
        <v>7848</v>
      </c>
      <c r="E20" s="44">
        <v>735</v>
      </c>
      <c r="F20" s="44">
        <v>906.18431911967002</v>
      </c>
      <c r="G20" s="48">
        <v>1.8613812569090499E-21</v>
      </c>
      <c r="H20" s="44" t="s">
        <v>2</v>
      </c>
      <c r="I20" s="48">
        <v>2.7900000000000002E-21</v>
      </c>
      <c r="J20" s="44" t="s">
        <v>3</v>
      </c>
      <c r="K20" s="44">
        <v>0.81110000000000004</v>
      </c>
      <c r="L20" s="45">
        <v>3062</v>
      </c>
      <c r="M20" s="45">
        <v>376</v>
      </c>
      <c r="N20" s="45">
        <v>353.55968210301103</v>
      </c>
      <c r="O20" s="45">
        <v>7.8786511118585201E-2</v>
      </c>
      <c r="P20" s="45" t="s">
        <v>7</v>
      </c>
      <c r="Q20" s="49">
        <v>7.8799999999999995E-2</v>
      </c>
      <c r="R20" s="45" t="s">
        <v>7</v>
      </c>
      <c r="S20" s="45">
        <v>1.0634999999999999</v>
      </c>
      <c r="T20" s="46">
        <v>2176</v>
      </c>
      <c r="U20" s="46">
        <v>400</v>
      </c>
      <c r="V20" s="46">
        <v>251.25599877731901</v>
      </c>
      <c r="W20" s="50">
        <v>3.1480210290493699E-25</v>
      </c>
      <c r="X20" s="46" t="s">
        <v>0</v>
      </c>
      <c r="Y20" s="50">
        <v>9.4400000000000008E-25</v>
      </c>
      <c r="Z20" s="46" t="s">
        <v>1</v>
      </c>
      <c r="AA20" s="46">
        <v>1.5920000000000001</v>
      </c>
      <c r="AB20" s="51">
        <f t="shared" si="0"/>
        <v>11.546691120281217</v>
      </c>
    </row>
    <row r="21" spans="1:28" s="52" customFormat="1" x14ac:dyDescent="0.4">
      <c r="A21" s="52" t="s">
        <v>49</v>
      </c>
      <c r="B21" s="52">
        <v>13086</v>
      </c>
      <c r="C21" s="52">
        <v>3140</v>
      </c>
      <c r="D21" s="8">
        <v>7848</v>
      </c>
      <c r="E21" s="8">
        <v>2526</v>
      </c>
      <c r="F21" s="8">
        <v>1883.13617606602</v>
      </c>
      <c r="G21" s="29">
        <v>1.76191547312174E-170</v>
      </c>
      <c r="H21" s="8" t="s">
        <v>0</v>
      </c>
      <c r="I21" s="29">
        <v>5.2900000000000002E-170</v>
      </c>
      <c r="J21" s="8" t="s">
        <v>6</v>
      </c>
      <c r="K21" s="8">
        <v>1.3413999999999999</v>
      </c>
      <c r="L21" s="12">
        <v>3062</v>
      </c>
      <c r="M21" s="12">
        <v>390</v>
      </c>
      <c r="N21" s="12">
        <v>734.73024606449599</v>
      </c>
      <c r="O21" s="30">
        <v>7.5425403313295004E-69</v>
      </c>
      <c r="P21" s="12" t="s">
        <v>2</v>
      </c>
      <c r="Q21" s="30">
        <v>7.5400000000000004E-69</v>
      </c>
      <c r="R21" s="12" t="s">
        <v>13</v>
      </c>
      <c r="S21" s="12">
        <v>0.53080000000000005</v>
      </c>
      <c r="T21" s="19">
        <v>2176</v>
      </c>
      <c r="U21" s="19">
        <v>224</v>
      </c>
      <c r="V21" s="19">
        <v>522.13357786947904</v>
      </c>
      <c r="W21" s="31">
        <v>9.9219125336014496E-70</v>
      </c>
      <c r="X21" s="19" t="s">
        <v>2</v>
      </c>
      <c r="Y21" s="31">
        <v>1.4900000000000001E-69</v>
      </c>
      <c r="Z21" s="19" t="s">
        <v>13</v>
      </c>
      <c r="AA21" s="19">
        <v>0.42899999999999999</v>
      </c>
      <c r="AB21" s="32">
        <f t="shared" si="0"/>
        <v>23.99510927709002</v>
      </c>
    </row>
    <row r="22" spans="1:28" s="52" customFormat="1" x14ac:dyDescent="0.4">
      <c r="A22" s="52" t="s">
        <v>50</v>
      </c>
      <c r="B22" s="52">
        <v>13086</v>
      </c>
      <c r="C22" s="52">
        <v>5672</v>
      </c>
      <c r="D22" s="8">
        <v>7848</v>
      </c>
      <c r="E22" s="8">
        <v>3472</v>
      </c>
      <c r="F22" s="8">
        <v>3401.63961485557</v>
      </c>
      <c r="G22" s="8">
        <v>5.9309500780049002E-3</v>
      </c>
      <c r="H22" s="8" t="s">
        <v>0</v>
      </c>
      <c r="I22" s="29">
        <v>8.8999999999999999E-3</v>
      </c>
      <c r="J22" s="8" t="s">
        <v>0</v>
      </c>
      <c r="K22" s="8">
        <v>1.0206999999999999</v>
      </c>
      <c r="L22" s="12">
        <v>3062</v>
      </c>
      <c r="M22" s="12">
        <v>1322</v>
      </c>
      <c r="N22" s="12">
        <v>1327.19425340058</v>
      </c>
      <c r="O22" s="12">
        <v>0.42264973272867601</v>
      </c>
      <c r="P22" s="12" t="s">
        <v>4</v>
      </c>
      <c r="Q22" s="30">
        <v>0.42299999999999999</v>
      </c>
      <c r="R22" s="12" t="s">
        <v>4</v>
      </c>
      <c r="S22" s="12">
        <v>0.99609999999999999</v>
      </c>
      <c r="T22" s="19">
        <v>2176</v>
      </c>
      <c r="U22" s="19">
        <v>878</v>
      </c>
      <c r="V22" s="19">
        <v>943.16613174384804</v>
      </c>
      <c r="W22" s="19">
        <v>1.06898242264891E-3</v>
      </c>
      <c r="X22" s="19" t="s">
        <v>2</v>
      </c>
      <c r="Y22" s="31">
        <v>3.2100000000000002E-3</v>
      </c>
      <c r="Z22" s="19" t="s">
        <v>2</v>
      </c>
      <c r="AA22" s="19">
        <v>0.93089999999999995</v>
      </c>
      <c r="AB22" s="32">
        <f t="shared" si="0"/>
        <v>43.344031789698917</v>
      </c>
    </row>
    <row r="23" spans="1:28" s="52" customFormat="1" x14ac:dyDescent="0.4">
      <c r="A23" s="52" t="s">
        <v>51</v>
      </c>
      <c r="B23" s="52">
        <v>13086</v>
      </c>
      <c r="C23" s="52">
        <v>3885</v>
      </c>
      <c r="D23" s="8">
        <v>7848</v>
      </c>
      <c r="E23" s="8">
        <v>1794</v>
      </c>
      <c r="F23" s="8">
        <v>2329.93122420908</v>
      </c>
      <c r="G23" s="29">
        <v>2.6523537462809201E-96</v>
      </c>
      <c r="H23" s="8" t="s">
        <v>2</v>
      </c>
      <c r="I23" s="29">
        <v>7.9599999999999993E-96</v>
      </c>
      <c r="J23" s="8" t="s">
        <v>13</v>
      </c>
      <c r="K23" s="8">
        <v>0.77</v>
      </c>
      <c r="L23" s="12">
        <v>3062</v>
      </c>
      <c r="M23" s="12">
        <v>1242</v>
      </c>
      <c r="N23" s="12">
        <v>909.05318661164597</v>
      </c>
      <c r="O23" s="30">
        <v>1.7796548283501698E-49</v>
      </c>
      <c r="P23" s="12" t="s">
        <v>0</v>
      </c>
      <c r="Q23" s="30">
        <v>2.6699999999999999E-49</v>
      </c>
      <c r="R23" s="12" t="s">
        <v>1</v>
      </c>
      <c r="S23" s="12">
        <v>1.3663000000000001</v>
      </c>
      <c r="T23" s="19">
        <v>2176</v>
      </c>
      <c r="U23" s="19">
        <v>849</v>
      </c>
      <c r="V23" s="19">
        <v>646.01558917927605</v>
      </c>
      <c r="W23" s="31">
        <v>9.8827846566093906E-25</v>
      </c>
      <c r="X23" s="19" t="s">
        <v>0</v>
      </c>
      <c r="Y23" s="31">
        <v>9.8799999999999996E-25</v>
      </c>
      <c r="Z23" s="19" t="s">
        <v>1</v>
      </c>
      <c r="AA23" s="19">
        <v>1.3142</v>
      </c>
      <c r="AB23" s="32">
        <f t="shared" si="0"/>
        <v>29.688216414488767</v>
      </c>
    </row>
    <row r="24" spans="1:28" s="52" customFormat="1" x14ac:dyDescent="0.4">
      <c r="A24" s="52" t="s">
        <v>52</v>
      </c>
      <c r="B24" s="52">
        <v>13086</v>
      </c>
      <c r="C24" s="52">
        <v>389</v>
      </c>
      <c r="D24" s="8">
        <v>7848</v>
      </c>
      <c r="E24" s="8">
        <v>56</v>
      </c>
      <c r="F24" s="8">
        <v>233.29298486932601</v>
      </c>
      <c r="G24" s="29">
        <v>2.1764601804828801E-79</v>
      </c>
      <c r="H24" s="8" t="s">
        <v>2</v>
      </c>
      <c r="I24" s="29">
        <v>6.5300000000000001E-79</v>
      </c>
      <c r="J24" s="8" t="s">
        <v>13</v>
      </c>
      <c r="K24" s="8">
        <v>0.24</v>
      </c>
      <c r="L24" s="12">
        <v>3062</v>
      </c>
      <c r="M24" s="12">
        <v>108</v>
      </c>
      <c r="N24" s="12">
        <v>91.022313923276798</v>
      </c>
      <c r="O24" s="12">
        <v>2.4096322789716702E-2</v>
      </c>
      <c r="P24" s="12" t="s">
        <v>0</v>
      </c>
      <c r="Q24" s="30">
        <v>2.41E-2</v>
      </c>
      <c r="R24" s="12" t="s">
        <v>0</v>
      </c>
      <c r="S24" s="12">
        <v>1.1865000000000001</v>
      </c>
      <c r="T24" s="19">
        <v>2176</v>
      </c>
      <c r="U24" s="19">
        <v>225</v>
      </c>
      <c r="V24" s="19">
        <v>64.684701207397197</v>
      </c>
      <c r="W24" s="31">
        <v>1.6212420165103601E-78</v>
      </c>
      <c r="X24" s="19" t="s">
        <v>0</v>
      </c>
      <c r="Y24" s="31">
        <v>2.4299999999999998E-78</v>
      </c>
      <c r="Z24" s="19" t="s">
        <v>6</v>
      </c>
      <c r="AA24" s="19">
        <v>3.4784000000000002</v>
      </c>
      <c r="AB24" s="32">
        <f t="shared" si="0"/>
        <v>2.9726425187222989</v>
      </c>
    </row>
    <row r="25" spans="1:28" x14ac:dyDescent="0.4">
      <c r="A25" s="43" t="s">
        <v>62</v>
      </c>
      <c r="B25" s="43">
        <v>13086</v>
      </c>
      <c r="C25" s="43">
        <v>3856</v>
      </c>
      <c r="D25" s="44">
        <v>7848</v>
      </c>
      <c r="E25" s="44">
        <v>3182</v>
      </c>
      <c r="F25" s="44">
        <v>2312.53920220083</v>
      </c>
      <c r="G25" s="48">
        <v>1.6633290591337299E-273</v>
      </c>
      <c r="H25" s="44" t="s">
        <v>0</v>
      </c>
      <c r="I25" s="48">
        <v>4.9899999999999996E-273</v>
      </c>
      <c r="J25" s="44" t="s">
        <v>6</v>
      </c>
      <c r="K25" s="44">
        <v>1.3759999999999999</v>
      </c>
      <c r="L25" s="45">
        <v>3062</v>
      </c>
      <c r="M25" s="45">
        <v>413</v>
      </c>
      <c r="N25" s="45">
        <v>902.26746140913997</v>
      </c>
      <c r="O25" s="49">
        <v>3.44667375196479E-121</v>
      </c>
      <c r="P25" s="45" t="s">
        <v>2</v>
      </c>
      <c r="Q25" s="49">
        <v>5.1699999999999998E-121</v>
      </c>
      <c r="R25" s="45" t="s">
        <v>13</v>
      </c>
      <c r="S25" s="45">
        <v>0.4577</v>
      </c>
      <c r="T25" s="46">
        <v>2176</v>
      </c>
      <c r="U25" s="46">
        <v>261</v>
      </c>
      <c r="V25" s="46">
        <v>641.19333639003503</v>
      </c>
      <c r="W25" s="50">
        <v>7.2417213084020802E-98</v>
      </c>
      <c r="X25" s="46" t="s">
        <v>2</v>
      </c>
      <c r="Y25" s="50">
        <v>7.2400000000000002E-98</v>
      </c>
      <c r="Z25" s="46" t="s">
        <v>13</v>
      </c>
      <c r="AA25" s="46">
        <v>0.40710000000000002</v>
      </c>
      <c r="AB25" s="51">
        <f t="shared" si="0"/>
        <v>29.46660553263029</v>
      </c>
    </row>
    <row r="26" spans="1:28" x14ac:dyDescent="0.4">
      <c r="A26" s="43" t="s">
        <v>64</v>
      </c>
      <c r="B26" s="43">
        <v>13086</v>
      </c>
      <c r="C26" s="43">
        <v>3635</v>
      </c>
      <c r="D26" s="44">
        <v>7848</v>
      </c>
      <c r="E26" s="44">
        <v>2127</v>
      </c>
      <c r="F26" s="44">
        <v>2180</v>
      </c>
      <c r="G26" s="44">
        <v>1.83350870151276E-2</v>
      </c>
      <c r="H26" s="44" t="s">
        <v>2</v>
      </c>
      <c r="I26" s="48">
        <v>2.75E-2</v>
      </c>
      <c r="J26" s="44" t="s">
        <v>2</v>
      </c>
      <c r="K26" s="44">
        <v>0.97570000000000001</v>
      </c>
      <c r="L26" s="45">
        <v>3062</v>
      </c>
      <c r="M26" s="45">
        <v>918</v>
      </c>
      <c r="N26" s="45">
        <v>850.555555555556</v>
      </c>
      <c r="O26" s="45">
        <v>1.06522517662532E-3</v>
      </c>
      <c r="P26" s="45" t="s">
        <v>0</v>
      </c>
      <c r="Q26" s="49">
        <v>3.2000000000000002E-3</v>
      </c>
      <c r="R26" s="45" t="s">
        <v>0</v>
      </c>
      <c r="S26" s="45">
        <v>1.0792999999999999</v>
      </c>
      <c r="T26" s="46">
        <v>2176</v>
      </c>
      <c r="U26" s="46">
        <v>590</v>
      </c>
      <c r="V26" s="46">
        <v>604.444444444444</v>
      </c>
      <c r="W26" s="46">
        <v>0.23278144659188599</v>
      </c>
      <c r="X26" s="46" t="s">
        <v>4</v>
      </c>
      <c r="Y26" s="50">
        <v>0.23300000000000001</v>
      </c>
      <c r="Z26" s="46" t="s">
        <v>4</v>
      </c>
      <c r="AA26" s="46">
        <v>0.97609999999999997</v>
      </c>
      <c r="AB26" s="51">
        <f t="shared" si="0"/>
        <v>27.777777777777779</v>
      </c>
    </row>
    <row r="27" spans="1:28" x14ac:dyDescent="0.4">
      <c r="A27" s="43" t="s">
        <v>84</v>
      </c>
      <c r="B27" s="43">
        <v>13086</v>
      </c>
      <c r="C27" s="43">
        <v>5046</v>
      </c>
      <c r="D27" s="44">
        <v>7848</v>
      </c>
      <c r="E27" s="44">
        <v>2369</v>
      </c>
      <c r="F27" s="44">
        <v>3026.2118294360398</v>
      </c>
      <c r="G27" s="48">
        <v>6.6398514413866696E-128</v>
      </c>
      <c r="H27" s="44" t="s">
        <v>2</v>
      </c>
      <c r="I27" s="48">
        <v>1.9899999999999999E-127</v>
      </c>
      <c r="J27" s="44" t="s">
        <v>13</v>
      </c>
      <c r="K27" s="44">
        <v>0.78280000000000005</v>
      </c>
      <c r="L27" s="45">
        <v>3062</v>
      </c>
      <c r="M27" s="45">
        <v>1574</v>
      </c>
      <c r="N27" s="45">
        <v>1180.7161852361301</v>
      </c>
      <c r="O27" s="49">
        <v>1.6332817404275499E-61</v>
      </c>
      <c r="P27" s="45" t="s">
        <v>0</v>
      </c>
      <c r="Q27" s="49">
        <v>2.45E-61</v>
      </c>
      <c r="R27" s="45" t="s">
        <v>6</v>
      </c>
      <c r="S27" s="45">
        <v>1.3331</v>
      </c>
      <c r="T27" s="46">
        <v>2176</v>
      </c>
      <c r="U27" s="46">
        <v>1103</v>
      </c>
      <c r="V27" s="46">
        <v>839.07198532783104</v>
      </c>
      <c r="W27" s="50">
        <v>1.5598901937464002E-36</v>
      </c>
      <c r="X27" s="46" t="s">
        <v>0</v>
      </c>
      <c r="Y27" s="50">
        <v>1.56E-36</v>
      </c>
      <c r="Z27" s="46" t="s">
        <v>1</v>
      </c>
      <c r="AA27" s="46">
        <v>1.3145</v>
      </c>
      <c r="AB27" s="51">
        <f t="shared" si="0"/>
        <v>38.560293443374597</v>
      </c>
    </row>
    <row r="28" spans="1:28" x14ac:dyDescent="0.4">
      <c r="A28" s="43" t="s">
        <v>210</v>
      </c>
      <c r="B28" s="43">
        <v>13086</v>
      </c>
      <c r="C28" s="43">
        <v>549</v>
      </c>
      <c r="D28" s="44">
        <v>7848</v>
      </c>
      <c r="E28" s="44">
        <v>170</v>
      </c>
      <c r="F28" s="44">
        <v>329.24896836313599</v>
      </c>
      <c r="G28" s="48">
        <v>9.4519766492951597E-45</v>
      </c>
      <c r="H28" s="44" t="s">
        <v>2</v>
      </c>
      <c r="I28" s="48">
        <v>2.8399999999999998E-44</v>
      </c>
      <c r="J28" s="44" t="s">
        <v>3</v>
      </c>
      <c r="K28" s="44">
        <v>0.51629999999999998</v>
      </c>
      <c r="L28" s="45">
        <v>3062</v>
      </c>
      <c r="M28" s="45">
        <v>157</v>
      </c>
      <c r="N28" s="45">
        <v>128.460797799175</v>
      </c>
      <c r="O28" s="45">
        <v>2.3067288435946799E-3</v>
      </c>
      <c r="P28" s="45" t="s">
        <v>0</v>
      </c>
      <c r="Q28" s="49">
        <v>2.31E-3</v>
      </c>
      <c r="R28" s="45" t="s">
        <v>0</v>
      </c>
      <c r="S28" s="45">
        <v>1.2222</v>
      </c>
      <c r="T28" s="46">
        <v>2176</v>
      </c>
      <c r="U28" s="46">
        <v>222</v>
      </c>
      <c r="V28" s="46">
        <v>91.290233837689101</v>
      </c>
      <c r="W28" s="50">
        <v>4.0323111265599201E-42</v>
      </c>
      <c r="X28" s="46" t="s">
        <v>0</v>
      </c>
      <c r="Y28" s="50">
        <v>6.0499999999999996E-42</v>
      </c>
      <c r="Z28" s="46" t="s">
        <v>1</v>
      </c>
      <c r="AA28" s="46">
        <v>2.4318</v>
      </c>
      <c r="AB28" s="51">
        <f t="shared" si="0"/>
        <v>4.1953232462173311</v>
      </c>
    </row>
    <row r="29" spans="1:28" x14ac:dyDescent="0.4">
      <c r="A29" s="43" t="s">
        <v>85</v>
      </c>
      <c r="B29" s="43">
        <v>13086</v>
      </c>
      <c r="C29" s="43">
        <v>1398</v>
      </c>
      <c r="D29" s="44">
        <v>7848</v>
      </c>
      <c r="E29" s="44">
        <v>1008</v>
      </c>
      <c r="F29" s="44">
        <v>838.41540577716603</v>
      </c>
      <c r="G29" s="48">
        <v>1.07701186711151E-23</v>
      </c>
      <c r="H29" s="44" t="s">
        <v>0</v>
      </c>
      <c r="I29" s="48">
        <v>3.2299999999999999E-23</v>
      </c>
      <c r="J29" s="44" t="s">
        <v>1</v>
      </c>
      <c r="K29" s="44">
        <v>1.2022999999999999</v>
      </c>
      <c r="L29" s="45">
        <v>3062</v>
      </c>
      <c r="M29" s="45">
        <v>249</v>
      </c>
      <c r="N29" s="45">
        <v>327.118752865658</v>
      </c>
      <c r="O29" s="49">
        <v>5.0011138323358601E-8</v>
      </c>
      <c r="P29" s="45" t="s">
        <v>2</v>
      </c>
      <c r="Q29" s="49">
        <v>4.9999999999999998E-8</v>
      </c>
      <c r="R29" s="45" t="s">
        <v>2</v>
      </c>
      <c r="S29" s="45">
        <v>0.76119999999999999</v>
      </c>
      <c r="T29" s="46">
        <v>2176</v>
      </c>
      <c r="U29" s="46">
        <v>141</v>
      </c>
      <c r="V29" s="46">
        <v>232.465841357176</v>
      </c>
      <c r="W29" s="50">
        <v>1.4362598335795E-13</v>
      </c>
      <c r="X29" s="46" t="s">
        <v>2</v>
      </c>
      <c r="Y29" s="50">
        <v>2.1499999999999999E-13</v>
      </c>
      <c r="Z29" s="46" t="s">
        <v>3</v>
      </c>
      <c r="AA29" s="46">
        <v>0.60650000000000004</v>
      </c>
      <c r="AB29" s="51">
        <f t="shared" si="0"/>
        <v>10.683172856487849</v>
      </c>
    </row>
    <row r="30" spans="1:28" x14ac:dyDescent="0.4">
      <c r="A30" s="43" t="s">
        <v>86</v>
      </c>
      <c r="B30" s="43">
        <v>13086</v>
      </c>
      <c r="C30" s="43">
        <v>3892</v>
      </c>
      <c r="D30" s="44">
        <v>7848</v>
      </c>
      <c r="E30" s="44">
        <v>2940</v>
      </c>
      <c r="F30" s="44">
        <v>2334.1292984869301</v>
      </c>
      <c r="G30" s="48">
        <v>6.8959289371997703E-129</v>
      </c>
      <c r="H30" s="44" t="s">
        <v>0</v>
      </c>
      <c r="I30" s="48">
        <v>2.07E-128</v>
      </c>
      <c r="J30" s="44" t="s">
        <v>6</v>
      </c>
      <c r="K30" s="44">
        <v>1.2596000000000001</v>
      </c>
      <c r="L30" s="45">
        <v>3062</v>
      </c>
      <c r="M30" s="45">
        <v>601</v>
      </c>
      <c r="N30" s="45">
        <v>910.69112028121697</v>
      </c>
      <c r="O30" s="49">
        <v>3.81622674152775E-47</v>
      </c>
      <c r="P30" s="45" t="s">
        <v>2</v>
      </c>
      <c r="Q30" s="49">
        <v>3.8200000000000001E-47</v>
      </c>
      <c r="R30" s="45" t="s">
        <v>3</v>
      </c>
      <c r="S30" s="45">
        <v>0.65990000000000004</v>
      </c>
      <c r="T30" s="46">
        <v>2176</v>
      </c>
      <c r="U30" s="46">
        <v>351</v>
      </c>
      <c r="V30" s="46">
        <v>647.17958123185099</v>
      </c>
      <c r="W30" s="50">
        <v>2.0506643765570301E-57</v>
      </c>
      <c r="X30" s="46" t="s">
        <v>2</v>
      </c>
      <c r="Y30" s="50">
        <v>3.0800000000000001E-57</v>
      </c>
      <c r="Z30" s="46" t="s">
        <v>13</v>
      </c>
      <c r="AA30" s="46">
        <v>0.54239999999999999</v>
      </c>
      <c r="AB30" s="51">
        <f t="shared" si="0"/>
        <v>29.741708696316678</v>
      </c>
    </row>
    <row r="31" spans="1:28" x14ac:dyDescent="0.4">
      <c r="A31" s="43" t="s">
        <v>87</v>
      </c>
      <c r="B31" s="43">
        <v>13086</v>
      </c>
      <c r="C31" s="43">
        <v>3128</v>
      </c>
      <c r="D31" s="44">
        <v>7848</v>
      </c>
      <c r="E31" s="44">
        <v>1734</v>
      </c>
      <c r="F31" s="44">
        <v>1875.9394773039901</v>
      </c>
      <c r="G31" s="48">
        <v>1.8638404801343301E-9</v>
      </c>
      <c r="H31" s="44" t="s">
        <v>2</v>
      </c>
      <c r="I31" s="48">
        <v>5.5899999999999999E-9</v>
      </c>
      <c r="J31" s="44" t="s">
        <v>2</v>
      </c>
      <c r="K31" s="44">
        <v>0.92430000000000001</v>
      </c>
      <c r="L31" s="45">
        <v>3062</v>
      </c>
      <c r="M31" s="45">
        <v>849</v>
      </c>
      <c r="N31" s="45">
        <v>731.92235977380403</v>
      </c>
      <c r="O31" s="49">
        <v>1.1952472859356301E-8</v>
      </c>
      <c r="P31" s="45" t="s">
        <v>0</v>
      </c>
      <c r="Q31" s="49">
        <v>1.7900000000000001E-8</v>
      </c>
      <c r="R31" s="45" t="s">
        <v>0</v>
      </c>
      <c r="S31" s="45">
        <v>1.1599999999999999</v>
      </c>
      <c r="T31" s="46">
        <v>2176</v>
      </c>
      <c r="U31" s="46">
        <v>545</v>
      </c>
      <c r="V31" s="46">
        <v>520.13816292220702</v>
      </c>
      <c r="W31" s="46">
        <v>9.0346078560601395E-2</v>
      </c>
      <c r="X31" s="46" t="s">
        <v>7</v>
      </c>
      <c r="Y31" s="50">
        <v>9.0300000000000005E-2</v>
      </c>
      <c r="Z31" s="46" t="s">
        <v>7</v>
      </c>
      <c r="AA31" s="46">
        <v>1.0478000000000001</v>
      </c>
      <c r="AB31" s="51">
        <f t="shared" si="0"/>
        <v>23.90340822252789</v>
      </c>
    </row>
    <row r="32" spans="1:28" x14ac:dyDescent="0.4">
      <c r="A32" s="43" t="s">
        <v>88</v>
      </c>
      <c r="B32" s="43">
        <v>13086</v>
      </c>
      <c r="C32" s="43">
        <v>2098</v>
      </c>
      <c r="D32" s="44">
        <v>7848</v>
      </c>
      <c r="E32" s="44">
        <v>821</v>
      </c>
      <c r="F32" s="44">
        <v>1258.22283356259</v>
      </c>
      <c r="G32" s="48">
        <v>2.17941654967544E-98</v>
      </c>
      <c r="H32" s="44" t="s">
        <v>2</v>
      </c>
      <c r="I32" s="48">
        <v>6.5399999999999999E-98</v>
      </c>
      <c r="J32" s="44" t="s">
        <v>13</v>
      </c>
      <c r="K32" s="44">
        <v>0.65249999999999997</v>
      </c>
      <c r="L32" s="45">
        <v>3062</v>
      </c>
      <c r="M32" s="45">
        <v>746</v>
      </c>
      <c r="N32" s="45">
        <v>490.91211982271102</v>
      </c>
      <c r="O32" s="49">
        <v>1.4506564416769599E-43</v>
      </c>
      <c r="P32" s="45" t="s">
        <v>0</v>
      </c>
      <c r="Q32" s="49">
        <v>2.1800000000000001E-43</v>
      </c>
      <c r="R32" s="45" t="s">
        <v>1</v>
      </c>
      <c r="S32" s="45">
        <v>1.5196000000000001</v>
      </c>
      <c r="T32" s="46">
        <v>2176</v>
      </c>
      <c r="U32" s="46">
        <v>531</v>
      </c>
      <c r="V32" s="46">
        <v>348.86504661470298</v>
      </c>
      <c r="W32" s="50">
        <v>5.8791858871936403E-29</v>
      </c>
      <c r="X32" s="46" t="s">
        <v>0</v>
      </c>
      <c r="Y32" s="50">
        <v>5.8800000000000005E-29</v>
      </c>
      <c r="Z32" s="46" t="s">
        <v>1</v>
      </c>
      <c r="AA32" s="46">
        <v>1.5221</v>
      </c>
      <c r="AB32" s="51">
        <f t="shared" si="0"/>
        <v>16.032401039278618</v>
      </c>
    </row>
    <row r="33" spans="1:28" x14ac:dyDescent="0.4">
      <c r="A33" s="43" t="s">
        <v>211</v>
      </c>
      <c r="B33" s="43">
        <v>13086</v>
      </c>
      <c r="C33" s="43">
        <v>2570</v>
      </c>
      <c r="D33" s="44">
        <v>7848</v>
      </c>
      <c r="E33" s="44">
        <v>1345</v>
      </c>
      <c r="F33" s="44">
        <v>1541.29298486933</v>
      </c>
      <c r="G33" s="48">
        <v>1.1692688657669401E-18</v>
      </c>
      <c r="H33" s="44" t="s">
        <v>2</v>
      </c>
      <c r="I33" s="48">
        <v>1.7499999999999999E-18</v>
      </c>
      <c r="J33" s="44" t="s">
        <v>3</v>
      </c>
      <c r="K33" s="44">
        <v>0.87260000000000004</v>
      </c>
      <c r="L33" s="45">
        <v>3062</v>
      </c>
      <c r="M33" s="45">
        <v>617</v>
      </c>
      <c r="N33" s="45">
        <v>601.35564725661004</v>
      </c>
      <c r="O33" s="45">
        <v>0.21529316211025301</v>
      </c>
      <c r="P33" s="45" t="s">
        <v>7</v>
      </c>
      <c r="Q33" s="49">
        <v>0.215</v>
      </c>
      <c r="R33" s="45" t="s">
        <v>7</v>
      </c>
      <c r="S33" s="45">
        <v>1.026</v>
      </c>
      <c r="T33" s="46">
        <v>2176</v>
      </c>
      <c r="U33" s="46">
        <v>608</v>
      </c>
      <c r="V33" s="46">
        <v>427.35136787406401</v>
      </c>
      <c r="W33" s="50">
        <v>4.4154182896343197E-25</v>
      </c>
      <c r="X33" s="46" t="s">
        <v>0</v>
      </c>
      <c r="Y33" s="50">
        <v>1.3199999999999999E-24</v>
      </c>
      <c r="Z33" s="46" t="s">
        <v>1</v>
      </c>
      <c r="AA33" s="46">
        <v>1.4227000000000001</v>
      </c>
      <c r="AB33" s="51">
        <f t="shared" si="0"/>
        <v>19.639309185388964</v>
      </c>
    </row>
    <row r="34" spans="1:28" x14ac:dyDescent="0.4">
      <c r="A34" s="43" t="s">
        <v>89</v>
      </c>
      <c r="B34" s="43">
        <v>13086</v>
      </c>
      <c r="C34" s="43">
        <v>2024</v>
      </c>
      <c r="D34" s="44">
        <v>7848</v>
      </c>
      <c r="E34" s="44">
        <v>1188</v>
      </c>
      <c r="F34" s="44">
        <v>1213.8431911967</v>
      </c>
      <c r="G34" s="44">
        <v>0.105668410135506</v>
      </c>
      <c r="H34" s="44" t="s">
        <v>4</v>
      </c>
      <c r="I34" s="48">
        <v>0.106</v>
      </c>
      <c r="J34" s="44" t="s">
        <v>4</v>
      </c>
      <c r="K34" s="44">
        <v>0.97870000000000001</v>
      </c>
      <c r="L34" s="45">
        <v>3062</v>
      </c>
      <c r="M34" s="45">
        <v>447</v>
      </c>
      <c r="N34" s="45">
        <v>473.59682103010903</v>
      </c>
      <c r="O34" s="45">
        <v>6.7502057986221206E-2</v>
      </c>
      <c r="P34" s="45" t="s">
        <v>4</v>
      </c>
      <c r="Q34" s="49">
        <v>0.10100000000000001</v>
      </c>
      <c r="R34" s="45" t="s">
        <v>4</v>
      </c>
      <c r="S34" s="45">
        <v>0.94379999999999997</v>
      </c>
      <c r="T34" s="46">
        <v>2176</v>
      </c>
      <c r="U34" s="46">
        <v>389</v>
      </c>
      <c r="V34" s="46">
        <v>336.55998777319297</v>
      </c>
      <c r="W34" s="46">
        <v>4.4294283601713799E-4</v>
      </c>
      <c r="X34" s="46" t="s">
        <v>0</v>
      </c>
      <c r="Y34" s="50">
        <v>1.33E-3</v>
      </c>
      <c r="Z34" s="46" t="s">
        <v>0</v>
      </c>
      <c r="AA34" s="46">
        <v>1.1557999999999999</v>
      </c>
      <c r="AB34" s="51">
        <f t="shared" si="0"/>
        <v>15.466911202812167</v>
      </c>
    </row>
    <row r="35" spans="1:28" x14ac:dyDescent="0.4">
      <c r="A35" s="43" t="s">
        <v>90</v>
      </c>
      <c r="B35" s="43">
        <v>13086</v>
      </c>
      <c r="C35" s="43">
        <v>2501</v>
      </c>
      <c r="D35" s="44">
        <v>7848</v>
      </c>
      <c r="E35" s="44">
        <v>1510</v>
      </c>
      <c r="F35" s="44">
        <v>1499.91196698762</v>
      </c>
      <c r="G35" s="44">
        <v>0.33202723529002898</v>
      </c>
      <c r="H35" s="44" t="s">
        <v>7</v>
      </c>
      <c r="I35" s="48">
        <v>0.33200000000000002</v>
      </c>
      <c r="J35" s="44" t="s">
        <v>7</v>
      </c>
      <c r="K35" s="44">
        <v>1.0066999999999999</v>
      </c>
      <c r="L35" s="45">
        <v>3062</v>
      </c>
      <c r="M35" s="45">
        <v>547</v>
      </c>
      <c r="N35" s="45">
        <v>585.210301085129</v>
      </c>
      <c r="O35" s="45">
        <v>2.33445004298873E-2</v>
      </c>
      <c r="P35" s="45" t="s">
        <v>2</v>
      </c>
      <c r="Q35" s="49">
        <v>7.0000000000000007E-2</v>
      </c>
      <c r="R35" s="45" t="s">
        <v>4</v>
      </c>
      <c r="S35" s="45">
        <v>0.93469999999999998</v>
      </c>
      <c r="T35" s="46">
        <v>2176</v>
      </c>
      <c r="U35" s="46">
        <v>444</v>
      </c>
      <c r="V35" s="46">
        <v>415.87773192725001</v>
      </c>
      <c r="W35" s="46">
        <v>5.0231690488145499E-2</v>
      </c>
      <c r="X35" s="46" t="s">
        <v>7</v>
      </c>
      <c r="Y35" s="50">
        <v>7.5300000000000006E-2</v>
      </c>
      <c r="Z35" s="46" t="s">
        <v>7</v>
      </c>
      <c r="AA35" s="46">
        <v>1.0676000000000001</v>
      </c>
      <c r="AB35" s="51">
        <f t="shared" si="0"/>
        <v>19.112028121656731</v>
      </c>
    </row>
    <row r="36" spans="1:28" x14ac:dyDescent="0.4">
      <c r="A36" s="43" t="s">
        <v>91</v>
      </c>
      <c r="B36" s="43">
        <v>13086</v>
      </c>
      <c r="C36" s="43">
        <v>2767</v>
      </c>
      <c r="D36" s="44">
        <v>7848</v>
      </c>
      <c r="E36" s="44">
        <v>1650</v>
      </c>
      <c r="F36" s="44">
        <v>1659.43878954608</v>
      </c>
      <c r="G36" s="44">
        <v>0.34779594962985</v>
      </c>
      <c r="H36" s="44" t="s">
        <v>4</v>
      </c>
      <c r="I36" s="48">
        <v>0.34799999999999998</v>
      </c>
      <c r="J36" s="44" t="s">
        <v>4</v>
      </c>
      <c r="K36" s="44">
        <v>0.99429999999999996</v>
      </c>
      <c r="L36" s="45">
        <v>3062</v>
      </c>
      <c r="M36" s="45">
        <v>665</v>
      </c>
      <c r="N36" s="45">
        <v>647.45178052880897</v>
      </c>
      <c r="O36" s="45">
        <v>0.19414176284239701</v>
      </c>
      <c r="P36" s="45" t="s">
        <v>7</v>
      </c>
      <c r="Q36" s="49">
        <v>0.58199999999999996</v>
      </c>
      <c r="R36" s="45" t="s">
        <v>7</v>
      </c>
      <c r="S36" s="45">
        <v>1.0270999999999999</v>
      </c>
      <c r="T36" s="46">
        <v>2176</v>
      </c>
      <c r="U36" s="46">
        <v>452</v>
      </c>
      <c r="V36" s="46">
        <v>460.10942992511099</v>
      </c>
      <c r="W36" s="46">
        <v>0.33195679255383498</v>
      </c>
      <c r="X36" s="46" t="s">
        <v>4</v>
      </c>
      <c r="Y36" s="50">
        <v>0.498</v>
      </c>
      <c r="Z36" s="46" t="s">
        <v>4</v>
      </c>
      <c r="AA36" s="46">
        <v>0.98240000000000005</v>
      </c>
      <c r="AB36" s="51">
        <f t="shared" si="0"/>
        <v>21.144734831117223</v>
      </c>
    </row>
    <row r="37" spans="1:28" x14ac:dyDescent="0.4">
      <c r="A37" s="43" t="s">
        <v>92</v>
      </c>
      <c r="B37" s="43">
        <v>13086</v>
      </c>
      <c r="C37" s="43">
        <v>2834</v>
      </c>
      <c r="D37" s="44">
        <v>7848</v>
      </c>
      <c r="E37" s="44">
        <v>1668</v>
      </c>
      <c r="F37" s="44">
        <v>1699.62035763411</v>
      </c>
      <c r="G37" s="44">
        <v>8.8933252029541096E-2</v>
      </c>
      <c r="H37" s="44" t="s">
        <v>4</v>
      </c>
      <c r="I37" s="48">
        <v>0.13300000000000001</v>
      </c>
      <c r="J37" s="44" t="s">
        <v>4</v>
      </c>
      <c r="K37" s="44">
        <v>0.98140000000000005</v>
      </c>
      <c r="L37" s="45">
        <v>3062</v>
      </c>
      <c r="M37" s="45">
        <v>694</v>
      </c>
      <c r="N37" s="45">
        <v>663.12914565184201</v>
      </c>
      <c r="O37" s="45">
        <v>6.4353511422964596E-2</v>
      </c>
      <c r="P37" s="45" t="s">
        <v>7</v>
      </c>
      <c r="Q37" s="49">
        <v>0.193</v>
      </c>
      <c r="R37" s="45" t="s">
        <v>7</v>
      </c>
      <c r="S37" s="45">
        <v>1.0466</v>
      </c>
      <c r="T37" s="46">
        <v>2176</v>
      </c>
      <c r="U37" s="46">
        <v>472</v>
      </c>
      <c r="V37" s="46">
        <v>471.25049671404599</v>
      </c>
      <c r="W37" s="46">
        <v>0.49289308535314602</v>
      </c>
      <c r="X37" s="46" t="s">
        <v>7</v>
      </c>
      <c r="Y37" s="50">
        <v>0.49299999999999999</v>
      </c>
      <c r="Z37" s="46" t="s">
        <v>7</v>
      </c>
      <c r="AA37" s="46">
        <v>1.0016</v>
      </c>
      <c r="AB37" s="51">
        <f t="shared" si="0"/>
        <v>21.65673238575577</v>
      </c>
    </row>
    <row r="38" spans="1:28" x14ac:dyDescent="0.4">
      <c r="A38" s="43" t="s">
        <v>93</v>
      </c>
      <c r="B38" s="43">
        <v>13086</v>
      </c>
      <c r="C38" s="43">
        <v>2960</v>
      </c>
      <c r="D38" s="44">
        <v>7848</v>
      </c>
      <c r="E38" s="44">
        <v>1832</v>
      </c>
      <c r="F38" s="44">
        <v>1775.1856946354901</v>
      </c>
      <c r="G38" s="44">
        <v>8.0742497417179895E-3</v>
      </c>
      <c r="H38" s="44" t="s">
        <v>0</v>
      </c>
      <c r="I38" s="48">
        <v>1.21E-2</v>
      </c>
      <c r="J38" s="44" t="s">
        <v>0</v>
      </c>
      <c r="K38" s="44">
        <v>1.032</v>
      </c>
      <c r="L38" s="45">
        <v>3062</v>
      </c>
      <c r="M38" s="45">
        <v>709</v>
      </c>
      <c r="N38" s="45">
        <v>692.61195170411099</v>
      </c>
      <c r="O38" s="45">
        <v>0.21621020380966999</v>
      </c>
      <c r="P38" s="45" t="s">
        <v>7</v>
      </c>
      <c r="Q38" s="49">
        <v>0.216</v>
      </c>
      <c r="R38" s="45" t="s">
        <v>7</v>
      </c>
      <c r="S38" s="45">
        <v>1.0237000000000001</v>
      </c>
      <c r="T38" s="46">
        <v>2176</v>
      </c>
      <c r="U38" s="46">
        <v>419</v>
      </c>
      <c r="V38" s="46">
        <v>492.20235366039998</v>
      </c>
      <c r="W38" s="50">
        <v>1.75069090164767E-5</v>
      </c>
      <c r="X38" s="46" t="s">
        <v>2</v>
      </c>
      <c r="Y38" s="50">
        <v>5.2500000000000002E-5</v>
      </c>
      <c r="Z38" s="46" t="s">
        <v>2</v>
      </c>
      <c r="AA38" s="46">
        <v>0.85129999999999995</v>
      </c>
      <c r="AB38" s="51">
        <f t="shared" si="0"/>
        <v>22.619593458658109</v>
      </c>
    </row>
  </sheetData>
  <mergeCells count="1">
    <mergeCell ref="A1:AB1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7011B-0544-4371-8EAF-C597E7E1B8C8}">
  <dimension ref="A1:AB38"/>
  <sheetViews>
    <sheetView topLeftCell="A22" workbookViewId="0">
      <selection activeCell="A7" sqref="A1:A1048576"/>
    </sheetView>
  </sheetViews>
  <sheetFormatPr defaultRowHeight="13.9" x14ac:dyDescent="0.4"/>
  <cols>
    <col min="2" max="3" width="6.59765625" customWidth="1"/>
    <col min="4" max="4" width="6.59765625" style="5" customWidth="1"/>
    <col min="5" max="5" width="6.59765625" style="44" customWidth="1"/>
    <col min="6" max="8" width="6.59765625" style="5" customWidth="1"/>
    <col min="9" max="9" width="8.86328125" style="5" customWidth="1"/>
    <col min="10" max="10" width="6.59765625" style="5" customWidth="1"/>
    <col min="11" max="11" width="6.59765625" style="36" customWidth="1"/>
    <col min="12" max="12" width="6.59765625" style="9" customWidth="1"/>
    <col min="13" max="13" width="6.59765625" style="45" customWidth="1"/>
    <col min="14" max="16" width="6.59765625" style="9" customWidth="1"/>
    <col min="17" max="17" width="8.19921875" style="9" customWidth="1"/>
    <col min="18" max="18" width="6.59765625" style="9" customWidth="1"/>
    <col min="19" max="19" width="6.59765625" style="38" customWidth="1"/>
    <col min="20" max="20" width="6.59765625" style="1" customWidth="1"/>
    <col min="21" max="21" width="6.59765625" style="46" customWidth="1"/>
    <col min="22" max="22" width="6.59765625" style="1" customWidth="1"/>
    <col min="23" max="23" width="8.19921875" style="1" customWidth="1"/>
    <col min="24" max="26" width="6.59765625" style="1" customWidth="1"/>
    <col min="27" max="27" width="6.59765625" style="19" customWidth="1"/>
    <col min="28" max="28" width="6.59765625" customWidth="1"/>
  </cols>
  <sheetData>
    <row r="1" spans="1:28" ht="34.9" customHeight="1" x14ac:dyDescent="0.4">
      <c r="A1" s="20" t="s">
        <v>192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s="13" customFormat="1" ht="32.25" customHeight="1" x14ac:dyDescent="0.4">
      <c r="A2" s="13" t="s">
        <v>53</v>
      </c>
      <c r="B2" s="13" t="s">
        <v>48</v>
      </c>
      <c r="C2" s="13" t="s">
        <v>47</v>
      </c>
      <c r="D2" s="14" t="s">
        <v>203</v>
      </c>
      <c r="E2" s="33" t="s">
        <v>204</v>
      </c>
      <c r="F2" s="14" t="s">
        <v>195</v>
      </c>
      <c r="G2" s="14" t="s">
        <v>196</v>
      </c>
      <c r="H2" s="14" t="s">
        <v>197</v>
      </c>
      <c r="I2" s="14" t="s">
        <v>198</v>
      </c>
      <c r="J2" s="14" t="s">
        <v>199</v>
      </c>
      <c r="K2" s="33" t="s">
        <v>200</v>
      </c>
      <c r="L2" s="15" t="s">
        <v>205</v>
      </c>
      <c r="M2" s="34" t="s">
        <v>206</v>
      </c>
      <c r="N2" s="15" t="s">
        <v>54</v>
      </c>
      <c r="O2" s="15" t="s">
        <v>55</v>
      </c>
      <c r="P2" s="15" t="s">
        <v>56</v>
      </c>
      <c r="Q2" s="15" t="s">
        <v>69</v>
      </c>
      <c r="R2" s="15" t="s">
        <v>70</v>
      </c>
      <c r="S2" s="34" t="s">
        <v>57</v>
      </c>
      <c r="T2" s="16" t="s">
        <v>207</v>
      </c>
      <c r="U2" s="35" t="s">
        <v>208</v>
      </c>
      <c r="V2" s="16" t="s">
        <v>58</v>
      </c>
      <c r="W2" s="16" t="s">
        <v>59</v>
      </c>
      <c r="X2" s="16" t="s">
        <v>60</v>
      </c>
      <c r="Y2" s="16" t="s">
        <v>71</v>
      </c>
      <c r="Z2" s="16" t="s">
        <v>72</v>
      </c>
      <c r="AA2" s="17" t="s">
        <v>61</v>
      </c>
      <c r="AB2" s="13" t="s">
        <v>73</v>
      </c>
    </row>
    <row r="3" spans="1:28" s="28" customFormat="1" x14ac:dyDescent="0.4">
      <c r="A3" s="28" t="s">
        <v>106</v>
      </c>
      <c r="B3" s="28">
        <v>25089</v>
      </c>
      <c r="C3" s="28">
        <v>4983</v>
      </c>
      <c r="D3" s="8">
        <v>4941</v>
      </c>
      <c r="E3" s="8">
        <v>439</v>
      </c>
      <c r="F3" s="8">
        <v>981.34652636613703</v>
      </c>
      <c r="G3" s="29">
        <v>4.0443455979159299E-119</v>
      </c>
      <c r="H3" s="8" t="s">
        <v>2</v>
      </c>
      <c r="I3" s="29">
        <v>4.0400000000000002E-119</v>
      </c>
      <c r="J3" s="8" t="s">
        <v>13</v>
      </c>
      <c r="K3" s="8">
        <v>0.44729999999999998</v>
      </c>
      <c r="L3" s="12">
        <v>11160</v>
      </c>
      <c r="M3" s="12">
        <v>1448</v>
      </c>
      <c r="N3" s="12">
        <v>2216.52038742078</v>
      </c>
      <c r="O3" s="30">
        <v>1.19844428593078E-136</v>
      </c>
      <c r="P3" s="12" t="s">
        <v>2</v>
      </c>
      <c r="Q3" s="30">
        <v>1.7999999999999999E-136</v>
      </c>
      <c r="R3" s="12" t="s">
        <v>13</v>
      </c>
      <c r="S3" s="12">
        <v>0.65329999999999999</v>
      </c>
      <c r="T3" s="19">
        <v>8988</v>
      </c>
      <c r="U3" s="19">
        <v>3096</v>
      </c>
      <c r="V3" s="19">
        <v>1785.1330862130801</v>
      </c>
      <c r="W3" s="19">
        <v>0</v>
      </c>
      <c r="X3" s="19" t="s">
        <v>0</v>
      </c>
      <c r="Y3" s="31">
        <v>0</v>
      </c>
      <c r="Z3" s="19" t="s">
        <v>6</v>
      </c>
      <c r="AA3" s="19">
        <v>1.7343</v>
      </c>
      <c r="AB3" s="32">
        <f>SUM(E3,M3,U3)/B3*100</f>
        <v>19.861293794093029</v>
      </c>
    </row>
    <row r="4" spans="1:28" s="28" customFormat="1" x14ac:dyDescent="0.4">
      <c r="A4" s="28" t="s">
        <v>107</v>
      </c>
      <c r="B4" s="28">
        <v>25089</v>
      </c>
      <c r="C4" s="28">
        <v>4812</v>
      </c>
      <c r="D4" s="8">
        <v>4941</v>
      </c>
      <c r="E4" s="8">
        <v>1014</v>
      </c>
      <c r="F4" s="8">
        <v>947.66997488939398</v>
      </c>
      <c r="G4" s="8">
        <v>4.1483459892467803E-3</v>
      </c>
      <c r="H4" s="8" t="s">
        <v>0</v>
      </c>
      <c r="I4" s="29">
        <v>4.15E-3</v>
      </c>
      <c r="J4" s="8" t="s">
        <v>0</v>
      </c>
      <c r="K4" s="8">
        <v>1.07</v>
      </c>
      <c r="L4" s="12">
        <v>11160</v>
      </c>
      <c r="M4" s="12">
        <v>1944</v>
      </c>
      <c r="N4" s="12">
        <v>2140.4567738849701</v>
      </c>
      <c r="O4" s="30">
        <v>1.14619184548396E-10</v>
      </c>
      <c r="P4" s="12" t="s">
        <v>2</v>
      </c>
      <c r="Q4" s="30">
        <v>3.44E-10</v>
      </c>
      <c r="R4" s="12" t="s">
        <v>2</v>
      </c>
      <c r="S4" s="12">
        <v>0.90820000000000001</v>
      </c>
      <c r="T4" s="19">
        <v>8988</v>
      </c>
      <c r="U4" s="19">
        <v>1854</v>
      </c>
      <c r="V4" s="19">
        <v>1723.8732512256399</v>
      </c>
      <c r="W4" s="31">
        <v>7.8413128855747896E-6</v>
      </c>
      <c r="X4" s="19" t="s">
        <v>0</v>
      </c>
      <c r="Y4" s="31">
        <v>1.1800000000000001E-5</v>
      </c>
      <c r="Z4" s="19" t="s">
        <v>0</v>
      </c>
      <c r="AA4" s="19">
        <v>1.0754999999999999</v>
      </c>
      <c r="AB4" s="32">
        <f>SUM(E4,M4,U4)/B4*100</f>
        <v>19.179720196101876</v>
      </c>
    </row>
    <row r="5" spans="1:28" s="28" customFormat="1" x14ac:dyDescent="0.4">
      <c r="A5" s="28" t="s">
        <v>108</v>
      </c>
      <c r="B5" s="28">
        <v>25089</v>
      </c>
      <c r="C5" s="28">
        <v>4843</v>
      </c>
      <c r="D5" s="8">
        <v>4941</v>
      </c>
      <c r="E5" s="8">
        <v>1217</v>
      </c>
      <c r="F5" s="8">
        <v>953.775080712663</v>
      </c>
      <c r="G5" s="29">
        <v>2.6597709285094701E-25</v>
      </c>
      <c r="H5" s="8" t="s">
        <v>0</v>
      </c>
      <c r="I5" s="29">
        <v>3.9900000000000002E-25</v>
      </c>
      <c r="J5" s="8" t="s">
        <v>1</v>
      </c>
      <c r="K5" s="8">
        <v>1.276</v>
      </c>
      <c r="L5" s="12">
        <v>11160</v>
      </c>
      <c r="M5" s="12">
        <v>2215</v>
      </c>
      <c r="N5" s="12">
        <v>2154.2460839411701</v>
      </c>
      <c r="O5" s="12">
        <v>2.6277143863474E-2</v>
      </c>
      <c r="P5" s="12" t="s">
        <v>0</v>
      </c>
      <c r="Q5" s="30">
        <v>2.63E-2</v>
      </c>
      <c r="R5" s="12" t="s">
        <v>0</v>
      </c>
      <c r="S5" s="12">
        <v>1.0282</v>
      </c>
      <c r="T5" s="19">
        <v>8988</v>
      </c>
      <c r="U5" s="19">
        <v>1411</v>
      </c>
      <c r="V5" s="19">
        <v>1734.9788353461699</v>
      </c>
      <c r="W5" s="31">
        <v>4.4480494767939002E-28</v>
      </c>
      <c r="X5" s="19" t="s">
        <v>2</v>
      </c>
      <c r="Y5" s="31">
        <v>1.33E-27</v>
      </c>
      <c r="Z5" s="19" t="s">
        <v>3</v>
      </c>
      <c r="AA5" s="19">
        <v>0.81330000000000002</v>
      </c>
      <c r="AB5" s="32">
        <f>SUM(E5,M5,U5)/B5*100</f>
        <v>19.303280322053489</v>
      </c>
    </row>
    <row r="6" spans="1:28" s="28" customFormat="1" x14ac:dyDescent="0.4">
      <c r="A6" s="28" t="s">
        <v>109</v>
      </c>
      <c r="B6" s="28">
        <v>25089</v>
      </c>
      <c r="C6" s="28">
        <v>5222</v>
      </c>
      <c r="D6" s="8">
        <v>4941</v>
      </c>
      <c r="E6" s="8">
        <v>1271</v>
      </c>
      <c r="F6" s="8">
        <v>1028.41492287457</v>
      </c>
      <c r="G6" s="29">
        <v>8.0505361786437099E-21</v>
      </c>
      <c r="H6" s="8" t="s">
        <v>0</v>
      </c>
      <c r="I6" s="29">
        <v>1.21E-20</v>
      </c>
      <c r="J6" s="8" t="s">
        <v>1</v>
      </c>
      <c r="K6" s="8">
        <v>1.2359</v>
      </c>
      <c r="L6" s="12">
        <v>11160</v>
      </c>
      <c r="M6" s="12">
        <v>2563</v>
      </c>
      <c r="N6" s="12">
        <v>2322.8315197895499</v>
      </c>
      <c r="O6" s="30">
        <v>3.5575197501280102E-14</v>
      </c>
      <c r="P6" s="12" t="s">
        <v>0</v>
      </c>
      <c r="Q6" s="30">
        <v>3.5600000000000001E-14</v>
      </c>
      <c r="R6" s="12" t="s">
        <v>1</v>
      </c>
      <c r="S6" s="12">
        <v>1.1033999999999999</v>
      </c>
      <c r="T6" s="19">
        <v>8988</v>
      </c>
      <c r="U6" s="19">
        <v>1388</v>
      </c>
      <c r="V6" s="19">
        <v>1870.75355733588</v>
      </c>
      <c r="W6" s="31">
        <v>2.44293385083137E-57</v>
      </c>
      <c r="X6" s="19" t="s">
        <v>2</v>
      </c>
      <c r="Y6" s="31">
        <v>7.3300000000000005E-57</v>
      </c>
      <c r="Z6" s="19" t="s">
        <v>13</v>
      </c>
      <c r="AA6" s="19">
        <v>0.7419</v>
      </c>
      <c r="AB6" s="32">
        <f>SUM(E6,M6,U6)/B6*100</f>
        <v>20.813902507074815</v>
      </c>
    </row>
    <row r="7" spans="1:28" s="28" customFormat="1" x14ac:dyDescent="0.4">
      <c r="A7" s="28" t="s">
        <v>110</v>
      </c>
      <c r="B7" s="28">
        <v>25089</v>
      </c>
      <c r="C7" s="28">
        <v>5229</v>
      </c>
      <c r="D7" s="8">
        <v>4941</v>
      </c>
      <c r="E7" s="8">
        <v>1000</v>
      </c>
      <c r="F7" s="8">
        <v>1029.7934951572399</v>
      </c>
      <c r="G7" s="8">
        <v>0.12596988419802899</v>
      </c>
      <c r="H7" s="8" t="s">
        <v>4</v>
      </c>
      <c r="I7" s="29">
        <v>0.126</v>
      </c>
      <c r="J7" s="8" t="s">
        <v>4</v>
      </c>
      <c r="K7" s="8">
        <v>0.97109999999999996</v>
      </c>
      <c r="L7" s="12">
        <v>11160</v>
      </c>
      <c r="M7" s="12">
        <v>2990</v>
      </c>
      <c r="N7" s="12">
        <v>2325.9452349635299</v>
      </c>
      <c r="O7" s="30">
        <v>1.6742907981926001E-95</v>
      </c>
      <c r="P7" s="12" t="s">
        <v>0</v>
      </c>
      <c r="Q7" s="30">
        <v>2.5099999999999999E-95</v>
      </c>
      <c r="R7" s="12" t="s">
        <v>6</v>
      </c>
      <c r="S7" s="12">
        <v>1.2855000000000001</v>
      </c>
      <c r="T7" s="19">
        <v>8988</v>
      </c>
      <c r="U7" s="19">
        <v>1239</v>
      </c>
      <c r="V7" s="19">
        <v>1873.26126987923</v>
      </c>
      <c r="W7" s="31">
        <v>9.8116527870253995E-99</v>
      </c>
      <c r="X7" s="19" t="s">
        <v>2</v>
      </c>
      <c r="Y7" s="31">
        <v>2.9399999999999997E-98</v>
      </c>
      <c r="Z7" s="19" t="s">
        <v>13</v>
      </c>
      <c r="AA7" s="19">
        <v>0.66139999999999999</v>
      </c>
      <c r="AB7" s="32">
        <f>SUM(E7,M7,U7)/B7*100</f>
        <v>20.841803180676791</v>
      </c>
    </row>
    <row r="8" spans="1:28" x14ac:dyDescent="0.4">
      <c r="A8" t="s">
        <v>94</v>
      </c>
      <c r="B8">
        <v>25089</v>
      </c>
      <c r="C8">
        <v>7784</v>
      </c>
      <c r="D8" s="5">
        <v>4941</v>
      </c>
      <c r="E8" s="44">
        <v>1428</v>
      </c>
      <c r="F8" s="5">
        <v>1532.9723783331301</v>
      </c>
      <c r="G8" s="5">
        <v>1.5813359418386799E-4</v>
      </c>
      <c r="H8" s="5" t="s">
        <v>2</v>
      </c>
      <c r="I8" s="7">
        <v>2.3699999999999999E-4</v>
      </c>
      <c r="J8" s="5" t="s">
        <v>2</v>
      </c>
      <c r="K8" s="36">
        <v>0.93149999999999999</v>
      </c>
      <c r="L8" s="9">
        <v>11160</v>
      </c>
      <c r="M8" s="45">
        <v>3400</v>
      </c>
      <c r="N8" s="9">
        <v>3462.45127346646</v>
      </c>
      <c r="O8" s="9">
        <v>4.4402096450344097E-2</v>
      </c>
      <c r="P8" s="9" t="s">
        <v>2</v>
      </c>
      <c r="Q8" s="11">
        <v>4.4400000000000002E-2</v>
      </c>
      <c r="R8" s="9" t="s">
        <v>2</v>
      </c>
      <c r="S8" s="38">
        <v>0.98199999999999998</v>
      </c>
      <c r="T8" s="1">
        <v>8988</v>
      </c>
      <c r="U8" s="46">
        <v>2956</v>
      </c>
      <c r="V8" s="1">
        <v>2788.5763482004099</v>
      </c>
      <c r="W8" s="2">
        <v>1.06401992187037E-6</v>
      </c>
      <c r="X8" s="1" t="s">
        <v>0</v>
      </c>
      <c r="Y8" s="2">
        <v>3.19E-6</v>
      </c>
      <c r="Z8" s="1" t="s">
        <v>0</v>
      </c>
      <c r="AA8" s="19">
        <v>1.06</v>
      </c>
      <c r="AB8" s="18">
        <f t="shared" ref="AB8:AB38" si="0">SUM(E8,M8,U8)/B8*100</f>
        <v>31.025549045398382</v>
      </c>
    </row>
    <row r="9" spans="1:28" x14ac:dyDescent="0.4">
      <c r="A9" t="s">
        <v>95</v>
      </c>
      <c r="B9">
        <v>25089</v>
      </c>
      <c r="C9">
        <v>12312</v>
      </c>
      <c r="D9" s="5">
        <v>4941</v>
      </c>
      <c r="E9" s="44">
        <v>2468</v>
      </c>
      <c r="F9" s="5">
        <v>2424.71170632548</v>
      </c>
      <c r="G9" s="5">
        <v>8.7115051296261195E-2</v>
      </c>
      <c r="H9" s="5" t="s">
        <v>7</v>
      </c>
      <c r="I9" s="7">
        <v>0.13100000000000001</v>
      </c>
      <c r="J9" s="5" t="s">
        <v>7</v>
      </c>
      <c r="K9" s="36">
        <v>1.0179</v>
      </c>
      <c r="L9" s="9">
        <v>11160</v>
      </c>
      <c r="M9" s="45">
        <v>5490</v>
      </c>
      <c r="N9" s="9">
        <v>5476.5801745785002</v>
      </c>
      <c r="O9" s="9">
        <v>0.371329696681511</v>
      </c>
      <c r="P9" s="9" t="s">
        <v>7</v>
      </c>
      <c r="Q9" s="11">
        <v>0.371</v>
      </c>
      <c r="R9" s="9" t="s">
        <v>7</v>
      </c>
      <c r="S9" s="38">
        <v>1.0024999999999999</v>
      </c>
      <c r="T9" s="1">
        <v>8988</v>
      </c>
      <c r="U9" s="46">
        <v>4354</v>
      </c>
      <c r="V9" s="1">
        <v>4410.7081190960198</v>
      </c>
      <c r="W9" s="1">
        <v>6.9375002803690897E-2</v>
      </c>
      <c r="X9" s="1" t="s">
        <v>4</v>
      </c>
      <c r="Y9" s="2">
        <v>0.20799999999999999</v>
      </c>
      <c r="Z9" s="1" t="s">
        <v>4</v>
      </c>
      <c r="AA9" s="19">
        <v>0.98709999999999998</v>
      </c>
      <c r="AB9" s="18">
        <f t="shared" si="0"/>
        <v>49.073299055362909</v>
      </c>
    </row>
    <row r="10" spans="1:28" x14ac:dyDescent="0.4">
      <c r="A10" t="s">
        <v>96</v>
      </c>
      <c r="B10">
        <v>25089</v>
      </c>
      <c r="C10">
        <v>4065</v>
      </c>
      <c r="D10" s="5">
        <v>4941</v>
      </c>
      <c r="E10" s="44">
        <v>848</v>
      </c>
      <c r="F10" s="5">
        <v>800.55661843835901</v>
      </c>
      <c r="G10" s="5">
        <v>2.2020761434996001E-2</v>
      </c>
      <c r="H10" s="5" t="s">
        <v>0</v>
      </c>
      <c r="I10" s="7">
        <v>3.3000000000000002E-2</v>
      </c>
      <c r="J10" s="5" t="s">
        <v>0</v>
      </c>
      <c r="K10" s="36">
        <v>1.0592999999999999</v>
      </c>
      <c r="L10" s="9">
        <v>11160</v>
      </c>
      <c r="M10" s="45">
        <v>1836</v>
      </c>
      <c r="N10" s="9">
        <v>1808.17888317589</v>
      </c>
      <c r="O10" s="9">
        <v>0.17308899822608101</v>
      </c>
      <c r="P10" s="9" t="s">
        <v>7</v>
      </c>
      <c r="Q10" s="11">
        <v>0.17299999999999999</v>
      </c>
      <c r="R10" s="9" t="s">
        <v>7</v>
      </c>
      <c r="S10" s="38">
        <v>1.0154000000000001</v>
      </c>
      <c r="T10" s="1">
        <v>8988</v>
      </c>
      <c r="U10" s="46">
        <v>1381</v>
      </c>
      <c r="V10" s="1">
        <v>1456.2644983857499</v>
      </c>
      <c r="W10" s="1">
        <v>3.69271969827243E-3</v>
      </c>
      <c r="X10" s="1" t="s">
        <v>2</v>
      </c>
      <c r="Y10" s="2">
        <v>1.11E-2</v>
      </c>
      <c r="Z10" s="1" t="s">
        <v>2</v>
      </c>
      <c r="AA10" s="19">
        <v>0.94830000000000003</v>
      </c>
      <c r="AB10" s="18">
        <f t="shared" si="0"/>
        <v>16.202319741719478</v>
      </c>
    </row>
    <row r="11" spans="1:28" x14ac:dyDescent="0.4">
      <c r="A11" t="s">
        <v>97</v>
      </c>
      <c r="B11">
        <v>25089</v>
      </c>
      <c r="C11">
        <v>928</v>
      </c>
      <c r="D11" s="5">
        <v>4941</v>
      </c>
      <c r="E11" s="44">
        <v>197</v>
      </c>
      <c r="F11" s="5">
        <v>182.75929690302499</v>
      </c>
      <c r="G11" s="5">
        <v>0.124384548387603</v>
      </c>
      <c r="H11" s="5" t="s">
        <v>7</v>
      </c>
      <c r="I11" s="7">
        <v>0.124</v>
      </c>
      <c r="J11" s="5" t="s">
        <v>7</v>
      </c>
      <c r="K11" s="36">
        <v>1.0779000000000001</v>
      </c>
      <c r="L11" s="9">
        <v>11160</v>
      </c>
      <c r="M11" s="45">
        <v>434</v>
      </c>
      <c r="N11" s="9">
        <v>412.78966877914598</v>
      </c>
      <c r="O11" s="9">
        <v>8.1792537894313802E-2</v>
      </c>
      <c r="P11" s="9" t="s">
        <v>7</v>
      </c>
      <c r="Q11" s="11">
        <v>0.123</v>
      </c>
      <c r="R11" s="9" t="s">
        <v>7</v>
      </c>
      <c r="S11" s="38">
        <v>1.0513999999999999</v>
      </c>
      <c r="T11" s="1">
        <v>8988</v>
      </c>
      <c r="U11" s="46">
        <v>297</v>
      </c>
      <c r="V11" s="1">
        <v>332.451034317829</v>
      </c>
      <c r="W11" s="1">
        <v>7.0473307229461501E-3</v>
      </c>
      <c r="X11" s="1" t="s">
        <v>2</v>
      </c>
      <c r="Y11" s="2">
        <v>2.1100000000000001E-2</v>
      </c>
      <c r="Z11" s="1" t="s">
        <v>2</v>
      </c>
      <c r="AA11" s="19">
        <v>0.89339999999999997</v>
      </c>
      <c r="AB11" s="18">
        <f t="shared" si="0"/>
        <v>3.6988321575192313</v>
      </c>
    </row>
    <row r="12" spans="1:28" x14ac:dyDescent="0.4">
      <c r="A12" t="s">
        <v>98</v>
      </c>
      <c r="B12">
        <v>25089</v>
      </c>
      <c r="C12">
        <v>4039</v>
      </c>
      <c r="D12" s="5">
        <v>4941</v>
      </c>
      <c r="E12" s="44">
        <v>394</v>
      </c>
      <c r="F12" s="5">
        <v>795.43620710271398</v>
      </c>
      <c r="G12" s="7">
        <v>6.2906218523577604E-77</v>
      </c>
      <c r="H12" s="5" t="s">
        <v>2</v>
      </c>
      <c r="I12" s="7">
        <v>9.4400000000000007E-77</v>
      </c>
      <c r="J12" s="5" t="s">
        <v>13</v>
      </c>
      <c r="K12" s="36">
        <v>0.49530000000000002</v>
      </c>
      <c r="L12" s="9">
        <v>11160</v>
      </c>
      <c r="M12" s="45">
        <v>1444</v>
      </c>
      <c r="N12" s="9">
        <v>1796.61365538682</v>
      </c>
      <c r="O12" s="11">
        <v>7.0690888622051705E-35</v>
      </c>
      <c r="P12" s="9" t="s">
        <v>2</v>
      </c>
      <c r="Q12" s="11">
        <v>7.0700000000000005E-35</v>
      </c>
      <c r="R12" s="9" t="s">
        <v>3</v>
      </c>
      <c r="S12" s="38">
        <v>0.80369999999999997</v>
      </c>
      <c r="T12" s="1">
        <v>8988</v>
      </c>
      <c r="U12" s="46">
        <v>2201</v>
      </c>
      <c r="V12" s="1">
        <v>1446.9501375104601</v>
      </c>
      <c r="W12" s="2">
        <v>8.10072624116225E-155</v>
      </c>
      <c r="X12" s="1" t="s">
        <v>0</v>
      </c>
      <c r="Y12" s="2">
        <v>2.4299999999999999E-154</v>
      </c>
      <c r="Z12" s="1" t="s">
        <v>6</v>
      </c>
      <c r="AA12" s="19">
        <v>1.5210999999999999</v>
      </c>
      <c r="AB12" s="18">
        <f t="shared" si="0"/>
        <v>16.098688668340706</v>
      </c>
    </row>
    <row r="13" spans="1:28" x14ac:dyDescent="0.4">
      <c r="A13" t="s">
        <v>99</v>
      </c>
      <c r="B13">
        <v>25089</v>
      </c>
      <c r="C13">
        <v>12047</v>
      </c>
      <c r="D13" s="5">
        <v>4941</v>
      </c>
      <c r="E13" s="44">
        <v>2640</v>
      </c>
      <c r="F13" s="5">
        <v>2372.5228984814098</v>
      </c>
      <c r="G13" s="7">
        <v>1.1172863808601701E-17</v>
      </c>
      <c r="H13" s="5" t="s">
        <v>0</v>
      </c>
      <c r="I13" s="7">
        <v>1.68E-17</v>
      </c>
      <c r="J13" s="5" t="s">
        <v>1</v>
      </c>
      <c r="K13" s="36">
        <v>1.1127</v>
      </c>
      <c r="L13" s="9">
        <v>11160</v>
      </c>
      <c r="M13" s="45">
        <v>5439</v>
      </c>
      <c r="N13" s="9">
        <v>5358.7038144206599</v>
      </c>
      <c r="O13" s="9">
        <v>2.1225917756872801E-2</v>
      </c>
      <c r="P13" s="9" t="s">
        <v>0</v>
      </c>
      <c r="Q13" s="11">
        <v>2.12E-2</v>
      </c>
      <c r="R13" s="9" t="s">
        <v>0</v>
      </c>
      <c r="S13" s="38">
        <v>1.0149999999999999</v>
      </c>
      <c r="T13" s="1">
        <v>8988</v>
      </c>
      <c r="U13" s="46">
        <v>3968</v>
      </c>
      <c r="V13" s="1">
        <v>4315.7732870979298</v>
      </c>
      <c r="W13" s="2">
        <v>2.6007109219550299E-20</v>
      </c>
      <c r="X13" s="1" t="s">
        <v>2</v>
      </c>
      <c r="Y13" s="2">
        <v>7.8000000000000001E-20</v>
      </c>
      <c r="Z13" s="1" t="s">
        <v>3</v>
      </c>
      <c r="AA13" s="19">
        <v>0.9194</v>
      </c>
      <c r="AB13" s="18">
        <f t="shared" si="0"/>
        <v>48.017059269002345</v>
      </c>
    </row>
    <row r="14" spans="1:28" x14ac:dyDescent="0.4">
      <c r="A14" t="s">
        <v>100</v>
      </c>
      <c r="B14">
        <v>25089</v>
      </c>
      <c r="C14">
        <v>4262</v>
      </c>
      <c r="D14" s="5">
        <v>4941</v>
      </c>
      <c r="E14" s="44">
        <v>983</v>
      </c>
      <c r="F14" s="5">
        <v>839.35358125074697</v>
      </c>
      <c r="G14" s="7">
        <v>1.26698300741633E-9</v>
      </c>
      <c r="H14" s="5" t="s">
        <v>0</v>
      </c>
      <c r="I14" s="7">
        <v>1.9000000000000001E-9</v>
      </c>
      <c r="J14" s="5" t="s">
        <v>0</v>
      </c>
      <c r="K14" s="36">
        <v>1.1711</v>
      </c>
      <c r="L14" s="9">
        <v>11160</v>
      </c>
      <c r="M14" s="45">
        <v>2060</v>
      </c>
      <c r="N14" s="9">
        <v>1895.8077245007801</v>
      </c>
      <c r="O14" s="11">
        <v>1.61995353640069E-8</v>
      </c>
      <c r="P14" s="9" t="s">
        <v>0</v>
      </c>
      <c r="Q14" s="11">
        <v>1.6199999999999999E-8</v>
      </c>
      <c r="R14" s="9" t="s">
        <v>0</v>
      </c>
      <c r="S14" s="38">
        <v>1.0866</v>
      </c>
      <c r="T14" s="1">
        <v>8988</v>
      </c>
      <c r="U14" s="46">
        <v>1219</v>
      </c>
      <c r="V14" s="1">
        <v>1526.8386942484799</v>
      </c>
      <c r="W14" s="2">
        <v>4.3149345349845702E-28</v>
      </c>
      <c r="X14" s="1" t="s">
        <v>2</v>
      </c>
      <c r="Y14" s="2">
        <v>1.29E-27</v>
      </c>
      <c r="Z14" s="1" t="s">
        <v>3</v>
      </c>
      <c r="AA14" s="19">
        <v>0.7984</v>
      </c>
      <c r="AB14" s="18">
        <f t="shared" si="0"/>
        <v>16.987524413089403</v>
      </c>
    </row>
    <row r="15" spans="1:28" x14ac:dyDescent="0.4">
      <c r="A15" t="s">
        <v>101</v>
      </c>
      <c r="B15">
        <v>25089</v>
      </c>
      <c r="C15">
        <v>4741</v>
      </c>
      <c r="D15" s="5">
        <v>4941</v>
      </c>
      <c r="E15" s="44">
        <v>924</v>
      </c>
      <c r="F15" s="5">
        <v>933.68731316513197</v>
      </c>
      <c r="G15" s="5">
        <v>0.35556001203563598</v>
      </c>
      <c r="H15" s="5" t="s">
        <v>4</v>
      </c>
      <c r="I15" s="7">
        <v>0.35599999999999998</v>
      </c>
      <c r="J15" s="5" t="s">
        <v>4</v>
      </c>
      <c r="K15" s="36">
        <v>0.98960000000000004</v>
      </c>
      <c r="L15" s="9">
        <v>11160</v>
      </c>
      <c r="M15" s="45">
        <v>2217</v>
      </c>
      <c r="N15" s="9">
        <v>2108.8748056917402</v>
      </c>
      <c r="O15" s="9">
        <v>2.4247686738130899E-4</v>
      </c>
      <c r="P15" s="9" t="s">
        <v>0</v>
      </c>
      <c r="Q15" s="11">
        <v>7.27E-4</v>
      </c>
      <c r="R15" s="9" t="s">
        <v>0</v>
      </c>
      <c r="S15" s="38">
        <v>1.0512999999999999</v>
      </c>
      <c r="T15" s="1">
        <v>8988</v>
      </c>
      <c r="U15" s="46">
        <v>1600</v>
      </c>
      <c r="V15" s="1">
        <v>1698.43788114313</v>
      </c>
      <c r="W15" s="1">
        <v>4.7617299700415103E-4</v>
      </c>
      <c r="X15" s="1" t="s">
        <v>2</v>
      </c>
      <c r="Y15" s="2">
        <v>7.1400000000000001E-4</v>
      </c>
      <c r="Z15" s="1" t="s">
        <v>2</v>
      </c>
      <c r="AA15" s="19">
        <v>0.94199999999999995</v>
      </c>
      <c r="AB15" s="18">
        <f t="shared" si="0"/>
        <v>18.896727649567541</v>
      </c>
    </row>
    <row r="16" spans="1:28" x14ac:dyDescent="0.4">
      <c r="A16" t="s">
        <v>102</v>
      </c>
      <c r="B16">
        <v>25089</v>
      </c>
      <c r="C16">
        <v>6385</v>
      </c>
      <c r="D16" s="5">
        <v>4941</v>
      </c>
      <c r="E16" s="44">
        <v>1480</v>
      </c>
      <c r="F16" s="5">
        <v>1257.4548606959199</v>
      </c>
      <c r="G16" s="7">
        <v>6.89035180978142E-16</v>
      </c>
      <c r="H16" s="5" t="s">
        <v>0</v>
      </c>
      <c r="I16" s="7">
        <v>1.03E-15</v>
      </c>
      <c r="J16" s="5" t="s">
        <v>1</v>
      </c>
      <c r="K16" s="36">
        <v>1.177</v>
      </c>
      <c r="L16" s="9">
        <v>11160</v>
      </c>
      <c r="M16" s="45">
        <v>2981</v>
      </c>
      <c r="N16" s="9">
        <v>2840.1530551237602</v>
      </c>
      <c r="O16" s="11">
        <v>2.1588144846318402E-5</v>
      </c>
      <c r="P16" s="9" t="s">
        <v>0</v>
      </c>
      <c r="Q16" s="11">
        <v>2.16E-5</v>
      </c>
      <c r="R16" s="9" t="s">
        <v>0</v>
      </c>
      <c r="S16" s="38">
        <v>1.0496000000000001</v>
      </c>
      <c r="T16" s="1">
        <v>8988</v>
      </c>
      <c r="U16" s="46">
        <v>1924</v>
      </c>
      <c r="V16" s="1">
        <v>2287.3920841803201</v>
      </c>
      <c r="W16" s="2">
        <v>9.0279955269470895E-29</v>
      </c>
      <c r="X16" s="1" t="s">
        <v>2</v>
      </c>
      <c r="Y16" s="2">
        <v>2.7100000000000001E-28</v>
      </c>
      <c r="Z16" s="1" t="s">
        <v>3</v>
      </c>
      <c r="AA16" s="19">
        <v>0.84109999999999996</v>
      </c>
      <c r="AB16" s="18">
        <f t="shared" si="0"/>
        <v>25.449400135517557</v>
      </c>
    </row>
    <row r="17" spans="1:28" x14ac:dyDescent="0.4">
      <c r="A17" t="s">
        <v>103</v>
      </c>
      <c r="B17">
        <v>25089</v>
      </c>
      <c r="C17">
        <v>7103</v>
      </c>
      <c r="D17" s="5">
        <v>4941</v>
      </c>
      <c r="E17" s="44">
        <v>1964</v>
      </c>
      <c r="F17" s="5">
        <v>1398.8569891187401</v>
      </c>
      <c r="G17" s="7">
        <v>2.6084692492916699E-84</v>
      </c>
      <c r="H17" s="5" t="s">
        <v>0</v>
      </c>
      <c r="I17" s="7">
        <v>7.8300000000000003E-84</v>
      </c>
      <c r="J17" s="5" t="s">
        <v>6</v>
      </c>
      <c r="K17" s="36">
        <v>1.4039999999999999</v>
      </c>
      <c r="L17" s="9">
        <v>11160</v>
      </c>
      <c r="M17" s="45">
        <v>3130</v>
      </c>
      <c r="N17" s="9">
        <v>3159.53126868349</v>
      </c>
      <c r="O17" s="9">
        <v>0.206508700985576</v>
      </c>
      <c r="P17" s="9" t="s">
        <v>4</v>
      </c>
      <c r="Q17" s="11">
        <v>0.20699999999999999</v>
      </c>
      <c r="R17" s="9" t="s">
        <v>4</v>
      </c>
      <c r="S17" s="38">
        <v>0.99070000000000003</v>
      </c>
      <c r="T17" s="1">
        <v>8988</v>
      </c>
      <c r="U17" s="46">
        <v>2009</v>
      </c>
      <c r="V17" s="1">
        <v>2544.6117421977801</v>
      </c>
      <c r="W17" s="2">
        <v>1.11773326313041E-56</v>
      </c>
      <c r="X17" s="1" t="s">
        <v>2</v>
      </c>
      <c r="Y17" s="2">
        <v>1.68E-56</v>
      </c>
      <c r="Z17" s="1" t="s">
        <v>13</v>
      </c>
      <c r="AA17" s="19">
        <v>0.78949999999999998</v>
      </c>
      <c r="AB17" s="18">
        <f t="shared" si="0"/>
        <v>28.311212084977484</v>
      </c>
    </row>
    <row r="18" spans="1:28" x14ac:dyDescent="0.4">
      <c r="A18" t="s">
        <v>104</v>
      </c>
      <c r="B18">
        <v>25089</v>
      </c>
      <c r="C18">
        <v>4891</v>
      </c>
      <c r="D18" s="5">
        <v>4941</v>
      </c>
      <c r="E18" s="44">
        <v>770</v>
      </c>
      <c r="F18" s="5">
        <v>963.22814779385396</v>
      </c>
      <c r="G18" s="7">
        <v>1.5669946968418001E-15</v>
      </c>
      <c r="H18" s="5" t="s">
        <v>2</v>
      </c>
      <c r="I18" s="7">
        <v>4.6999999999999999E-15</v>
      </c>
      <c r="J18" s="5" t="s">
        <v>3</v>
      </c>
      <c r="K18" s="36">
        <v>0.7994</v>
      </c>
      <c r="L18" s="9">
        <v>11160</v>
      </c>
      <c r="M18" s="45">
        <v>2410</v>
      </c>
      <c r="N18" s="9">
        <v>2175.59727370561</v>
      </c>
      <c r="O18" s="11">
        <v>3.55568246537057E-14</v>
      </c>
      <c r="P18" s="9" t="s">
        <v>0</v>
      </c>
      <c r="Q18" s="11">
        <v>5.3299999999999998E-14</v>
      </c>
      <c r="R18" s="9" t="s">
        <v>1</v>
      </c>
      <c r="S18" s="38">
        <v>1.1076999999999999</v>
      </c>
      <c r="T18" s="1">
        <v>8988</v>
      </c>
      <c r="U18" s="46">
        <v>1711</v>
      </c>
      <c r="V18" s="1">
        <v>1752.1745785005401</v>
      </c>
      <c r="W18" s="1">
        <v>8.8077935814602396E-2</v>
      </c>
      <c r="X18" s="1" t="s">
        <v>4</v>
      </c>
      <c r="Y18" s="2">
        <v>8.8099999999999998E-2</v>
      </c>
      <c r="Z18" s="1" t="s">
        <v>4</v>
      </c>
      <c r="AA18" s="19">
        <v>0.97650000000000003</v>
      </c>
      <c r="AB18" s="18">
        <f t="shared" si="0"/>
        <v>19.494599226752758</v>
      </c>
    </row>
    <row r="19" spans="1:28" x14ac:dyDescent="0.4">
      <c r="A19" t="s">
        <v>105</v>
      </c>
      <c r="B19">
        <v>25089</v>
      </c>
      <c r="C19">
        <v>2671</v>
      </c>
      <c r="D19" s="5">
        <v>4941</v>
      </c>
      <c r="E19" s="44">
        <v>333</v>
      </c>
      <c r="F19" s="5">
        <v>526.02379528877202</v>
      </c>
      <c r="G19" s="7">
        <v>1.26278820149686E-25</v>
      </c>
      <c r="H19" s="5" t="s">
        <v>2</v>
      </c>
      <c r="I19" s="7">
        <v>3.7899999999999998E-25</v>
      </c>
      <c r="J19" s="5" t="s">
        <v>3</v>
      </c>
      <c r="K19" s="36">
        <v>0.6331</v>
      </c>
      <c r="L19" s="9">
        <v>11160</v>
      </c>
      <c r="M19" s="45">
        <v>1195</v>
      </c>
      <c r="N19" s="9">
        <v>1188.1047471003201</v>
      </c>
      <c r="O19" s="9">
        <v>0.39590174339219197</v>
      </c>
      <c r="P19" s="9" t="s">
        <v>7</v>
      </c>
      <c r="Q19" s="11">
        <v>0.39600000000000002</v>
      </c>
      <c r="R19" s="9" t="s">
        <v>7</v>
      </c>
      <c r="S19" s="38">
        <v>1.0058</v>
      </c>
      <c r="T19" s="1">
        <v>8988</v>
      </c>
      <c r="U19" s="46">
        <v>1143</v>
      </c>
      <c r="V19" s="1">
        <v>956.87145761090505</v>
      </c>
      <c r="W19" s="2">
        <v>2.2302734512164701E-15</v>
      </c>
      <c r="X19" s="1" t="s">
        <v>0</v>
      </c>
      <c r="Y19" s="2">
        <v>3.35E-15</v>
      </c>
      <c r="Z19" s="1" t="s">
        <v>1</v>
      </c>
      <c r="AA19" s="19">
        <v>1.1944999999999999</v>
      </c>
      <c r="AB19" s="18">
        <f t="shared" si="0"/>
        <v>10.646099884411495</v>
      </c>
    </row>
    <row r="20" spans="1:28" x14ac:dyDescent="0.4">
      <c r="A20" t="s">
        <v>78</v>
      </c>
      <c r="B20">
        <v>25089</v>
      </c>
      <c r="C20">
        <v>4039</v>
      </c>
      <c r="D20" s="5">
        <v>4941</v>
      </c>
      <c r="E20" s="44">
        <v>394</v>
      </c>
      <c r="F20" s="5">
        <v>795.43620710271398</v>
      </c>
      <c r="G20" s="7">
        <v>6.2906218523577604E-77</v>
      </c>
      <c r="H20" s="5" t="s">
        <v>2</v>
      </c>
      <c r="I20" s="7">
        <v>9.4400000000000007E-77</v>
      </c>
      <c r="J20" s="5" t="s">
        <v>13</v>
      </c>
      <c r="K20" s="36">
        <v>0.49530000000000002</v>
      </c>
      <c r="L20" s="9">
        <v>11160</v>
      </c>
      <c r="M20" s="45">
        <v>1444</v>
      </c>
      <c r="N20" s="9">
        <v>1796.61365538682</v>
      </c>
      <c r="O20" s="11">
        <v>7.0690888622051705E-35</v>
      </c>
      <c r="P20" s="9" t="s">
        <v>2</v>
      </c>
      <c r="Q20" s="11">
        <v>7.0700000000000005E-35</v>
      </c>
      <c r="R20" s="9" t="s">
        <v>3</v>
      </c>
      <c r="S20" s="38">
        <v>0.80369999999999997</v>
      </c>
      <c r="T20" s="1">
        <v>8988</v>
      </c>
      <c r="U20" s="46">
        <v>2201</v>
      </c>
      <c r="V20" s="1">
        <v>1446.9501375104601</v>
      </c>
      <c r="W20" s="2">
        <v>8.10072624116225E-155</v>
      </c>
      <c r="X20" s="1" t="s">
        <v>0</v>
      </c>
      <c r="Y20" s="2">
        <v>2.4299999999999999E-154</v>
      </c>
      <c r="Z20" s="1" t="s">
        <v>6</v>
      </c>
      <c r="AA20" s="19">
        <v>1.5210999999999999</v>
      </c>
      <c r="AB20" s="18">
        <f t="shared" si="0"/>
        <v>16.098688668340706</v>
      </c>
    </row>
    <row r="21" spans="1:28" s="28" customFormat="1" x14ac:dyDescent="0.4">
      <c r="A21" s="28" t="s">
        <v>49</v>
      </c>
      <c r="B21" s="28">
        <v>25089</v>
      </c>
      <c r="C21" s="28">
        <v>4907</v>
      </c>
      <c r="D21" s="8">
        <v>4941</v>
      </c>
      <c r="E21" s="8">
        <v>1924</v>
      </c>
      <c r="F21" s="8">
        <v>966.37917015425103</v>
      </c>
      <c r="G21" s="29">
        <v>7.0326523443277696E-284</v>
      </c>
      <c r="H21" s="8" t="s">
        <v>0</v>
      </c>
      <c r="I21" s="29">
        <v>2.1100000000000001E-283</v>
      </c>
      <c r="J21" s="8" t="s">
        <v>6</v>
      </c>
      <c r="K21" s="8">
        <v>1.9908999999999999</v>
      </c>
      <c r="L21" s="12">
        <v>11160</v>
      </c>
      <c r="M21" s="12">
        <v>2079</v>
      </c>
      <c r="N21" s="12">
        <v>2182.71433696042</v>
      </c>
      <c r="O21" s="12">
        <v>4.6682197167723002E-4</v>
      </c>
      <c r="P21" s="12" t="s">
        <v>2</v>
      </c>
      <c r="Q21" s="30">
        <v>4.6700000000000002E-4</v>
      </c>
      <c r="R21" s="12" t="s">
        <v>2</v>
      </c>
      <c r="S21" s="12">
        <v>0.95250000000000001</v>
      </c>
      <c r="T21" s="19">
        <v>8988</v>
      </c>
      <c r="U21" s="19">
        <v>904</v>
      </c>
      <c r="V21" s="19">
        <v>1757.90649288533</v>
      </c>
      <c r="W21" s="31">
        <v>6.07344742912879E-192</v>
      </c>
      <c r="X21" s="19" t="s">
        <v>2</v>
      </c>
      <c r="Y21" s="31">
        <v>9.1099999999999994E-192</v>
      </c>
      <c r="Z21" s="19" t="s">
        <v>13</v>
      </c>
      <c r="AA21" s="19">
        <v>0.51419999999999999</v>
      </c>
      <c r="AB21" s="32">
        <f t="shared" si="0"/>
        <v>19.55837219498585</v>
      </c>
    </row>
    <row r="22" spans="1:28" s="28" customFormat="1" x14ac:dyDescent="0.4">
      <c r="A22" s="28" t="s">
        <v>50</v>
      </c>
      <c r="B22" s="28">
        <v>25089</v>
      </c>
      <c r="C22" s="28">
        <v>9820</v>
      </c>
      <c r="D22" s="8">
        <v>4941</v>
      </c>
      <c r="E22" s="8">
        <v>2138</v>
      </c>
      <c r="F22" s="8">
        <v>1933.93997369365</v>
      </c>
      <c r="G22" s="29">
        <v>2.13876209166838E-11</v>
      </c>
      <c r="H22" s="8" t="s">
        <v>0</v>
      </c>
      <c r="I22" s="29">
        <v>2.1399999999999998E-11</v>
      </c>
      <c r="J22" s="8" t="s">
        <v>1</v>
      </c>
      <c r="K22" s="8">
        <v>1.1054999999999999</v>
      </c>
      <c r="L22" s="12">
        <v>11160</v>
      </c>
      <c r="M22" s="12">
        <v>4917</v>
      </c>
      <c r="N22" s="12">
        <v>4368.0975726413999</v>
      </c>
      <c r="O22" s="30">
        <v>1.79085376086804E-46</v>
      </c>
      <c r="P22" s="12" t="s">
        <v>0</v>
      </c>
      <c r="Q22" s="30">
        <v>2.6899999999999999E-46</v>
      </c>
      <c r="R22" s="12" t="s">
        <v>1</v>
      </c>
      <c r="S22" s="12">
        <v>1.1256999999999999</v>
      </c>
      <c r="T22" s="19">
        <v>8988</v>
      </c>
      <c r="U22" s="19">
        <v>2765</v>
      </c>
      <c r="V22" s="19">
        <v>3517.9624536649499</v>
      </c>
      <c r="W22" s="31">
        <v>2.3786831647778401E-93</v>
      </c>
      <c r="X22" s="19" t="s">
        <v>2</v>
      </c>
      <c r="Y22" s="31">
        <v>7.1400000000000003E-93</v>
      </c>
      <c r="Z22" s="19" t="s">
        <v>13</v>
      </c>
      <c r="AA22" s="19">
        <v>0.78600000000000003</v>
      </c>
      <c r="AB22" s="32">
        <f t="shared" si="0"/>
        <v>39.140659253059106</v>
      </c>
    </row>
    <row r="23" spans="1:28" s="28" customFormat="1" x14ac:dyDescent="0.4">
      <c r="A23" s="28" t="s">
        <v>51</v>
      </c>
      <c r="B23" s="28">
        <v>25089</v>
      </c>
      <c r="C23" s="28">
        <v>4750</v>
      </c>
      <c r="D23" s="8">
        <v>4941</v>
      </c>
      <c r="E23" s="8">
        <v>514</v>
      </c>
      <c r="F23" s="8">
        <v>935.45976324285505</v>
      </c>
      <c r="G23" s="29">
        <v>5.4051243525361002E-73</v>
      </c>
      <c r="H23" s="8" t="s">
        <v>2</v>
      </c>
      <c r="I23" s="29">
        <v>1.62E-72</v>
      </c>
      <c r="J23" s="8" t="s">
        <v>13</v>
      </c>
      <c r="K23" s="8">
        <v>0.54949999999999999</v>
      </c>
      <c r="L23" s="12">
        <v>11160</v>
      </c>
      <c r="M23" s="12">
        <v>2289</v>
      </c>
      <c r="N23" s="12">
        <v>2112.8781537725699</v>
      </c>
      <c r="O23" s="30">
        <v>6.5185031864492397E-9</v>
      </c>
      <c r="P23" s="12" t="s">
        <v>0</v>
      </c>
      <c r="Q23" s="30">
        <v>6.5199999999999998E-9</v>
      </c>
      <c r="R23" s="12" t="s">
        <v>0</v>
      </c>
      <c r="S23" s="12">
        <v>1.0833999999999999</v>
      </c>
      <c r="T23" s="19">
        <v>8988</v>
      </c>
      <c r="U23" s="19">
        <v>1947</v>
      </c>
      <c r="V23" s="19">
        <v>1701.6620829845699</v>
      </c>
      <c r="W23" s="31">
        <v>1.5308347582533801E-16</v>
      </c>
      <c r="X23" s="19" t="s">
        <v>0</v>
      </c>
      <c r="Y23" s="31">
        <v>2.2999999999999999E-16</v>
      </c>
      <c r="Z23" s="19" t="s">
        <v>1</v>
      </c>
      <c r="AA23" s="19">
        <v>1.1442000000000001</v>
      </c>
      <c r="AB23" s="32">
        <f t="shared" si="0"/>
        <v>18.932599944198653</v>
      </c>
    </row>
    <row r="24" spans="1:28" s="28" customFormat="1" x14ac:dyDescent="0.4">
      <c r="A24" s="28" t="s">
        <v>52</v>
      </c>
      <c r="B24" s="28">
        <v>25089</v>
      </c>
      <c r="C24" s="28">
        <v>5612</v>
      </c>
      <c r="D24" s="8">
        <v>4941</v>
      </c>
      <c r="E24" s="8">
        <v>365</v>
      </c>
      <c r="F24" s="8">
        <v>1105.22109290924</v>
      </c>
      <c r="G24" s="29">
        <v>4.28364776921527E-210</v>
      </c>
      <c r="H24" s="8" t="s">
        <v>2</v>
      </c>
      <c r="I24" s="29">
        <v>6.4300000000000003E-210</v>
      </c>
      <c r="J24" s="8" t="s">
        <v>13</v>
      </c>
      <c r="K24" s="8">
        <v>0.33029999999999998</v>
      </c>
      <c r="L24" s="12">
        <v>11160</v>
      </c>
      <c r="M24" s="12">
        <v>1875</v>
      </c>
      <c r="N24" s="12">
        <v>2496.3099366256101</v>
      </c>
      <c r="O24" s="30">
        <v>1.1116198009832499E-81</v>
      </c>
      <c r="P24" s="12" t="s">
        <v>2</v>
      </c>
      <c r="Q24" s="30">
        <v>1.1099999999999999E-81</v>
      </c>
      <c r="R24" s="12" t="s">
        <v>13</v>
      </c>
      <c r="S24" s="12">
        <v>0.75109999999999999</v>
      </c>
      <c r="T24" s="19">
        <v>8988</v>
      </c>
      <c r="U24" s="19">
        <v>3372</v>
      </c>
      <c r="V24" s="19">
        <v>2010.46897046514</v>
      </c>
      <c r="W24" s="19">
        <v>0</v>
      </c>
      <c r="X24" s="19" t="s">
        <v>0</v>
      </c>
      <c r="Y24" s="31">
        <v>0</v>
      </c>
      <c r="Z24" s="19" t="s">
        <v>6</v>
      </c>
      <c r="AA24" s="19">
        <v>1.6772</v>
      </c>
      <c r="AB24" s="32">
        <f t="shared" si="0"/>
        <v>22.368368607756388</v>
      </c>
    </row>
    <row r="25" spans="1:28" s="4" customFormat="1" x14ac:dyDescent="0.4">
      <c r="A25" s="4" t="s">
        <v>111</v>
      </c>
      <c r="B25" s="4">
        <v>25089</v>
      </c>
      <c r="C25" s="4">
        <v>1055</v>
      </c>
      <c r="D25" s="5">
        <v>4941</v>
      </c>
      <c r="E25" s="44">
        <v>648</v>
      </c>
      <c r="F25" s="5">
        <v>207.77053688867599</v>
      </c>
      <c r="G25" s="7">
        <v>4.2861495439192903E-204</v>
      </c>
      <c r="H25" s="5" t="s">
        <v>0</v>
      </c>
      <c r="I25" s="7">
        <v>1.2900000000000001E-203</v>
      </c>
      <c r="J25" s="5" t="s">
        <v>6</v>
      </c>
      <c r="K25" s="36">
        <v>3.1187999999999998</v>
      </c>
      <c r="L25" s="9">
        <v>11160</v>
      </c>
      <c r="M25" s="45">
        <v>366</v>
      </c>
      <c r="N25" s="9">
        <v>469.28135836422302</v>
      </c>
      <c r="O25" s="11">
        <v>2.4897925270609401E-11</v>
      </c>
      <c r="P25" s="9" t="s">
        <v>2</v>
      </c>
      <c r="Q25" s="11">
        <v>2.4899999999999999E-11</v>
      </c>
      <c r="R25" s="9" t="s">
        <v>3</v>
      </c>
      <c r="S25" s="38">
        <v>0.77990000000000004</v>
      </c>
      <c r="T25" s="1">
        <v>8988</v>
      </c>
      <c r="U25" s="46">
        <v>41</v>
      </c>
      <c r="V25" s="1">
        <v>377.94810474709999</v>
      </c>
      <c r="W25" s="2">
        <v>1.20361603679754E-144</v>
      </c>
      <c r="X25" s="1" t="s">
        <v>2</v>
      </c>
      <c r="Y25" s="2">
        <v>1.8100000000000001E-144</v>
      </c>
      <c r="Z25" s="1" t="s">
        <v>13</v>
      </c>
      <c r="AA25" s="19">
        <v>0.1085</v>
      </c>
      <c r="AB25" s="18">
        <f t="shared" si="0"/>
        <v>4.2050300928693849</v>
      </c>
    </row>
    <row r="26" spans="1:28" s="4" customFormat="1" x14ac:dyDescent="0.4">
      <c r="A26" s="4" t="s">
        <v>112</v>
      </c>
      <c r="B26" s="4">
        <v>25089</v>
      </c>
      <c r="C26" s="4">
        <v>6006</v>
      </c>
      <c r="D26" s="5">
        <v>4941</v>
      </c>
      <c r="E26" s="44">
        <v>1902</v>
      </c>
      <c r="F26" s="5">
        <v>1182.8150185340201</v>
      </c>
      <c r="G26" s="7">
        <v>3.8126379607004999E-146</v>
      </c>
      <c r="H26" s="5" t="s">
        <v>0</v>
      </c>
      <c r="I26" s="7">
        <v>5.7200000000000002E-146</v>
      </c>
      <c r="J26" s="5" t="s">
        <v>6</v>
      </c>
      <c r="K26" s="36">
        <v>1.6080000000000001</v>
      </c>
      <c r="L26" s="9">
        <v>11160</v>
      </c>
      <c r="M26" s="45">
        <v>3016</v>
      </c>
      <c r="N26" s="9">
        <v>2671.5676192753799</v>
      </c>
      <c r="O26" s="11">
        <v>8.1405019013616904E-25</v>
      </c>
      <c r="P26" s="9" t="s">
        <v>0</v>
      </c>
      <c r="Q26" s="11">
        <v>8.1399999999999999E-25</v>
      </c>
      <c r="R26" s="9" t="s">
        <v>1</v>
      </c>
      <c r="S26" s="38">
        <v>1.1289</v>
      </c>
      <c r="T26" s="1">
        <v>8988</v>
      </c>
      <c r="U26" s="46">
        <v>1088</v>
      </c>
      <c r="V26" s="1">
        <v>2151.6173621906</v>
      </c>
      <c r="W26" s="2">
        <v>1.49194864081775E-255</v>
      </c>
      <c r="X26" s="1" t="s">
        <v>2</v>
      </c>
      <c r="Y26" s="2">
        <v>4.4800000000000004E-255</v>
      </c>
      <c r="Z26" s="1" t="s">
        <v>13</v>
      </c>
      <c r="AA26" s="19">
        <v>0.50570000000000004</v>
      </c>
      <c r="AB26" s="18">
        <f t="shared" si="0"/>
        <v>23.938777950496235</v>
      </c>
    </row>
    <row r="27" spans="1:28" s="4" customFormat="1" x14ac:dyDescent="0.4">
      <c r="A27" s="4" t="s">
        <v>84</v>
      </c>
      <c r="B27" s="4">
        <v>25089</v>
      </c>
      <c r="C27" s="4">
        <v>10856</v>
      </c>
      <c r="D27" s="5">
        <v>4941</v>
      </c>
      <c r="E27" s="44">
        <v>1924</v>
      </c>
      <c r="F27" s="5">
        <v>2137.9686715293601</v>
      </c>
      <c r="G27" s="7">
        <v>3.3554809066920401E-12</v>
      </c>
      <c r="H27" s="5" t="s">
        <v>2</v>
      </c>
      <c r="I27" s="7">
        <v>3.3599999999999998E-12</v>
      </c>
      <c r="J27" s="5" t="s">
        <v>3</v>
      </c>
      <c r="K27" s="36">
        <v>0.89990000000000003</v>
      </c>
      <c r="L27" s="9">
        <v>11160</v>
      </c>
      <c r="M27" s="45">
        <v>5637</v>
      </c>
      <c r="N27" s="9">
        <v>4828.92741839053</v>
      </c>
      <c r="O27" s="11">
        <v>1.31261652687454E-95</v>
      </c>
      <c r="P27" s="9" t="s">
        <v>0</v>
      </c>
      <c r="Q27" s="11">
        <v>3.9400000000000001E-95</v>
      </c>
      <c r="R27" s="9" t="s">
        <v>6</v>
      </c>
      <c r="S27" s="38">
        <v>1.1673</v>
      </c>
      <c r="T27" s="1">
        <v>8988</v>
      </c>
      <c r="U27" s="46">
        <v>3295</v>
      </c>
      <c r="V27" s="1">
        <v>3889.1039100801099</v>
      </c>
      <c r="W27" s="2">
        <v>8.6761158149321403E-57</v>
      </c>
      <c r="X27" s="1" t="s">
        <v>2</v>
      </c>
      <c r="Y27" s="2">
        <v>1.3E-56</v>
      </c>
      <c r="Z27" s="1" t="s">
        <v>13</v>
      </c>
      <c r="AA27" s="19">
        <v>0.84719999999999995</v>
      </c>
      <c r="AB27" s="18">
        <f t="shared" si="0"/>
        <v>43.269958946151696</v>
      </c>
    </row>
    <row r="28" spans="1:28" s="4" customFormat="1" x14ac:dyDescent="0.4">
      <c r="A28" s="4" t="s">
        <v>113</v>
      </c>
      <c r="B28" s="4">
        <v>25089</v>
      </c>
      <c r="C28" s="4">
        <v>7172</v>
      </c>
      <c r="D28" s="5">
        <v>4941</v>
      </c>
      <c r="E28" s="44">
        <v>467</v>
      </c>
      <c r="F28" s="5">
        <v>1412.4457730479501</v>
      </c>
      <c r="G28" s="7">
        <v>6.7430614887424799E-285</v>
      </c>
      <c r="H28" s="5" t="s">
        <v>2</v>
      </c>
      <c r="I28" s="7">
        <v>1.0099999999999999E-284</v>
      </c>
      <c r="J28" s="5" t="s">
        <v>13</v>
      </c>
      <c r="K28" s="36">
        <v>0.3306</v>
      </c>
      <c r="L28" s="9">
        <v>11160</v>
      </c>
      <c r="M28" s="45">
        <v>2141</v>
      </c>
      <c r="N28" s="9">
        <v>3190.2236039698701</v>
      </c>
      <c r="O28" s="11">
        <v>2.6949480053256198E-196</v>
      </c>
      <c r="P28" s="9" t="s">
        <v>2</v>
      </c>
      <c r="Q28" s="11">
        <v>2.6900000000000001E-196</v>
      </c>
      <c r="R28" s="9" t="s">
        <v>13</v>
      </c>
      <c r="S28" s="38">
        <v>0.67110000000000003</v>
      </c>
      <c r="T28" s="1">
        <v>8988</v>
      </c>
      <c r="U28" s="46">
        <v>4564</v>
      </c>
      <c r="V28" s="1">
        <v>2569.3306229821801</v>
      </c>
      <c r="W28" s="1">
        <v>0</v>
      </c>
      <c r="X28" s="1" t="s">
        <v>0</v>
      </c>
      <c r="Y28" s="2">
        <v>0</v>
      </c>
      <c r="Z28" s="1" t="s">
        <v>6</v>
      </c>
      <c r="AA28" s="19">
        <v>1.7763</v>
      </c>
      <c r="AB28" s="18">
        <f t="shared" si="0"/>
        <v>28.58623301048268</v>
      </c>
    </row>
    <row r="29" spans="1:28" x14ac:dyDescent="0.4">
      <c r="A29" t="s">
        <v>114</v>
      </c>
      <c r="B29">
        <v>25089</v>
      </c>
      <c r="C29">
        <v>2718</v>
      </c>
      <c r="D29" s="5">
        <v>4941</v>
      </c>
      <c r="E29" s="44">
        <v>838</v>
      </c>
      <c r="F29" s="5">
        <v>535.27992347243799</v>
      </c>
      <c r="G29" s="7">
        <v>4.03253732674667E-49</v>
      </c>
      <c r="H29" s="5" t="s">
        <v>0</v>
      </c>
      <c r="I29" s="7">
        <v>6.0499999999999998E-49</v>
      </c>
      <c r="J29" s="5" t="s">
        <v>1</v>
      </c>
      <c r="K29" s="36">
        <v>1.5654999999999999</v>
      </c>
      <c r="L29" s="9">
        <v>11160</v>
      </c>
      <c r="M29" s="45">
        <v>1400</v>
      </c>
      <c r="N29" s="9">
        <v>1209.01112041134</v>
      </c>
      <c r="O29" s="11">
        <v>4.15446065646408E-15</v>
      </c>
      <c r="P29" s="9" t="s">
        <v>0</v>
      </c>
      <c r="Q29" s="11">
        <v>4.15E-15</v>
      </c>
      <c r="R29" s="9" t="s">
        <v>1</v>
      </c>
      <c r="S29" s="38">
        <v>1.1579999999999999</v>
      </c>
      <c r="T29" s="1">
        <v>8988</v>
      </c>
      <c r="U29" s="46">
        <v>480</v>
      </c>
      <c r="V29" s="1">
        <v>973.70895611622598</v>
      </c>
      <c r="W29" s="2">
        <v>3.2525803900866302E-107</v>
      </c>
      <c r="X29" s="1" t="s">
        <v>2</v>
      </c>
      <c r="Y29" s="2">
        <v>9.7600000000000001E-107</v>
      </c>
      <c r="Z29" s="1" t="s">
        <v>13</v>
      </c>
      <c r="AA29" s="19">
        <v>0.49299999999999999</v>
      </c>
      <c r="AB29" s="18">
        <f t="shared" si="0"/>
        <v>10.833432978596196</v>
      </c>
    </row>
    <row r="30" spans="1:28" x14ac:dyDescent="0.4">
      <c r="A30" t="s">
        <v>115</v>
      </c>
      <c r="B30">
        <v>25089</v>
      </c>
      <c r="C30">
        <v>7098</v>
      </c>
      <c r="D30" s="5">
        <v>4941</v>
      </c>
      <c r="E30" s="44">
        <v>2397</v>
      </c>
      <c r="F30" s="5">
        <v>1397.87229463111</v>
      </c>
      <c r="G30" s="7">
        <v>6.1301689490522396E-253</v>
      </c>
      <c r="H30" s="5" t="s">
        <v>0</v>
      </c>
      <c r="I30" s="7">
        <v>1.84E-252</v>
      </c>
      <c r="J30" s="5" t="s">
        <v>6</v>
      </c>
      <c r="K30" s="36">
        <v>1.7146999999999999</v>
      </c>
      <c r="L30" s="9">
        <v>11160</v>
      </c>
      <c r="M30" s="45">
        <v>3246</v>
      </c>
      <c r="N30" s="9">
        <v>3157.3071864163599</v>
      </c>
      <c r="O30" s="9">
        <v>6.4510744259349403E-3</v>
      </c>
      <c r="P30" s="9" t="s">
        <v>0</v>
      </c>
      <c r="Q30" s="11">
        <v>6.45E-3</v>
      </c>
      <c r="R30" s="9" t="s">
        <v>0</v>
      </c>
      <c r="S30" s="38">
        <v>1.0281</v>
      </c>
      <c r="T30" s="1">
        <v>8988</v>
      </c>
      <c r="U30" s="46">
        <v>1455</v>
      </c>
      <c r="V30" s="1">
        <v>2542.8205189525302</v>
      </c>
      <c r="W30" s="2">
        <v>3.0040406310809299E-235</v>
      </c>
      <c r="X30" s="1" t="s">
        <v>2</v>
      </c>
      <c r="Y30" s="2">
        <v>4.5100000000000002E-235</v>
      </c>
      <c r="Z30" s="1" t="s">
        <v>13</v>
      </c>
      <c r="AA30" s="19">
        <v>0.57220000000000004</v>
      </c>
      <c r="AB30" s="18">
        <f t="shared" si="0"/>
        <v>28.291283032404639</v>
      </c>
    </row>
    <row r="31" spans="1:28" x14ac:dyDescent="0.4">
      <c r="A31" t="s">
        <v>116</v>
      </c>
      <c r="B31">
        <v>25089</v>
      </c>
      <c r="C31">
        <v>6222</v>
      </c>
      <c r="D31" s="5">
        <v>4941</v>
      </c>
      <c r="E31" s="44">
        <v>1029</v>
      </c>
      <c r="F31" s="5">
        <v>1225.3538203993801</v>
      </c>
      <c r="G31" s="7">
        <v>1.3897793335192301E-13</v>
      </c>
      <c r="H31" s="5" t="s">
        <v>2</v>
      </c>
      <c r="I31" s="7">
        <v>2.08E-13</v>
      </c>
      <c r="J31" s="5" t="s">
        <v>3</v>
      </c>
      <c r="K31" s="36">
        <v>0.83979999999999999</v>
      </c>
      <c r="L31" s="9">
        <v>11160</v>
      </c>
      <c r="M31" s="45">
        <v>3026</v>
      </c>
      <c r="N31" s="9">
        <v>2767.6479732153498</v>
      </c>
      <c r="O31" s="11">
        <v>1.8152736717097001E-14</v>
      </c>
      <c r="P31" s="9" t="s">
        <v>0</v>
      </c>
      <c r="Q31" s="11">
        <v>5.4500000000000001E-14</v>
      </c>
      <c r="R31" s="9" t="s">
        <v>1</v>
      </c>
      <c r="S31" s="38">
        <v>1.0932999999999999</v>
      </c>
      <c r="T31" s="1">
        <v>8988</v>
      </c>
      <c r="U31" s="46">
        <v>2167</v>
      </c>
      <c r="V31" s="1">
        <v>2228.9982063852699</v>
      </c>
      <c r="W31" s="1">
        <v>3.0264044871608799E-2</v>
      </c>
      <c r="X31" s="1" t="s">
        <v>2</v>
      </c>
      <c r="Y31" s="2">
        <v>3.0300000000000001E-2</v>
      </c>
      <c r="Z31" s="1" t="s">
        <v>2</v>
      </c>
      <c r="AA31" s="19">
        <v>0.97219999999999995</v>
      </c>
      <c r="AB31" s="18">
        <f t="shared" si="0"/>
        <v>24.799713021642951</v>
      </c>
    </row>
    <row r="32" spans="1:28" x14ac:dyDescent="0.4">
      <c r="A32" t="s">
        <v>117</v>
      </c>
      <c r="B32">
        <v>25089</v>
      </c>
      <c r="C32">
        <v>2352</v>
      </c>
      <c r="D32" s="5">
        <v>4941</v>
      </c>
      <c r="E32" s="44">
        <v>317</v>
      </c>
      <c r="F32" s="5">
        <v>463.20028697835698</v>
      </c>
      <c r="G32" s="7">
        <v>6.9962941684365705E-17</v>
      </c>
      <c r="H32" s="5" t="s">
        <v>2</v>
      </c>
      <c r="I32" s="7">
        <v>2.1000000000000001E-16</v>
      </c>
      <c r="J32" s="5" t="s">
        <v>3</v>
      </c>
      <c r="K32" s="36">
        <v>0.68440000000000001</v>
      </c>
      <c r="L32" s="9">
        <v>11160</v>
      </c>
      <c r="M32" s="45">
        <v>1209</v>
      </c>
      <c r="N32" s="9">
        <v>1046.2082984574899</v>
      </c>
      <c r="O32" s="11">
        <v>8.8190174993241596E-13</v>
      </c>
      <c r="P32" s="9" t="s">
        <v>0</v>
      </c>
      <c r="Q32" s="11">
        <v>1.32E-12</v>
      </c>
      <c r="R32" s="9" t="s">
        <v>1</v>
      </c>
      <c r="S32" s="38">
        <v>1.1556</v>
      </c>
      <c r="T32" s="1">
        <v>8988</v>
      </c>
      <c r="U32" s="46">
        <v>826</v>
      </c>
      <c r="V32" s="1">
        <v>842.59141456415205</v>
      </c>
      <c r="W32" s="1">
        <v>0.23389738872250601</v>
      </c>
      <c r="X32" s="1" t="s">
        <v>4</v>
      </c>
      <c r="Y32" s="2">
        <v>0.23400000000000001</v>
      </c>
      <c r="Z32" s="1" t="s">
        <v>4</v>
      </c>
      <c r="AA32" s="19">
        <v>0.98029999999999995</v>
      </c>
      <c r="AB32" s="18">
        <f t="shared" si="0"/>
        <v>9.3746263302642596</v>
      </c>
    </row>
    <row r="33" spans="1:28" x14ac:dyDescent="0.4">
      <c r="A33" t="s">
        <v>118</v>
      </c>
      <c r="B33">
        <v>25089</v>
      </c>
      <c r="C33">
        <v>411</v>
      </c>
      <c r="D33" s="5">
        <v>4941</v>
      </c>
      <c r="E33" s="44">
        <v>30</v>
      </c>
      <c r="F33" s="5">
        <v>80.941886882697602</v>
      </c>
      <c r="G33" s="7">
        <v>1.20048566220607E-12</v>
      </c>
      <c r="H33" s="5" t="s">
        <v>2</v>
      </c>
      <c r="I33" s="7">
        <v>3.6E-12</v>
      </c>
      <c r="J33" s="5" t="s">
        <v>3</v>
      </c>
      <c r="K33" s="36">
        <v>0.37059999999999998</v>
      </c>
      <c r="L33" s="9">
        <v>11160</v>
      </c>
      <c r="M33" s="45">
        <v>204</v>
      </c>
      <c r="N33" s="9">
        <v>182.81956235800601</v>
      </c>
      <c r="O33" s="9">
        <v>1.94490000607382E-2</v>
      </c>
      <c r="P33" s="9" t="s">
        <v>0</v>
      </c>
      <c r="Q33" s="11">
        <v>1.9400000000000001E-2</v>
      </c>
      <c r="R33" s="9" t="s">
        <v>0</v>
      </c>
      <c r="S33" s="38">
        <v>1.1158999999999999</v>
      </c>
      <c r="T33" s="1">
        <v>8988</v>
      </c>
      <c r="U33" s="46">
        <v>177</v>
      </c>
      <c r="V33" s="1">
        <v>147.238550759297</v>
      </c>
      <c r="W33" s="1">
        <v>1.34010295617541E-3</v>
      </c>
      <c r="X33" s="1" t="s">
        <v>0</v>
      </c>
      <c r="Y33" s="2">
        <v>2.0100000000000001E-3</v>
      </c>
      <c r="Z33" s="1" t="s">
        <v>0</v>
      </c>
      <c r="AA33" s="19">
        <v>1.2020999999999999</v>
      </c>
      <c r="AB33" s="18">
        <f t="shared" si="0"/>
        <v>1.6381681214875043</v>
      </c>
    </row>
    <row r="34" spans="1:28" x14ac:dyDescent="0.4">
      <c r="A34" t="s">
        <v>154</v>
      </c>
      <c r="B34">
        <v>25089</v>
      </c>
      <c r="C34">
        <v>4778</v>
      </c>
      <c r="D34" s="5">
        <v>4941</v>
      </c>
      <c r="E34" s="44">
        <v>1089</v>
      </c>
      <c r="F34" s="5">
        <v>940.97405237354997</v>
      </c>
      <c r="G34" s="7">
        <v>2.0030999958671702E-9</v>
      </c>
      <c r="H34" s="5" t="s">
        <v>0</v>
      </c>
      <c r="I34" s="7">
        <v>2.0000000000000001E-9</v>
      </c>
      <c r="J34" s="5" t="s">
        <v>0</v>
      </c>
      <c r="K34" s="36">
        <v>1.1573</v>
      </c>
      <c r="L34" s="9">
        <v>11160</v>
      </c>
      <c r="M34" s="45">
        <v>1765</v>
      </c>
      <c r="N34" s="9">
        <v>2125.3330144684901</v>
      </c>
      <c r="O34" s="11">
        <v>5.5434806782012003E-32</v>
      </c>
      <c r="P34" s="9" t="s">
        <v>2</v>
      </c>
      <c r="Q34" s="11">
        <v>1.66E-31</v>
      </c>
      <c r="R34" s="9" t="s">
        <v>3</v>
      </c>
      <c r="S34" s="38">
        <v>0.83050000000000002</v>
      </c>
      <c r="T34" s="1">
        <v>8988</v>
      </c>
      <c r="U34" s="46">
        <v>1924</v>
      </c>
      <c r="V34" s="1">
        <v>1711.6929331579599</v>
      </c>
      <c r="W34" s="2">
        <v>8.3734448601515002E-13</v>
      </c>
      <c r="X34" s="1" t="s">
        <v>0</v>
      </c>
      <c r="Y34" s="2">
        <v>1.2600000000000001E-12</v>
      </c>
      <c r="Z34" s="1" t="s">
        <v>1</v>
      </c>
      <c r="AA34" s="19">
        <v>1.1240000000000001</v>
      </c>
      <c r="AB34" s="18">
        <f t="shared" si="0"/>
        <v>19.04420263860656</v>
      </c>
    </row>
    <row r="35" spans="1:28" x14ac:dyDescent="0.4">
      <c r="A35" t="s">
        <v>155</v>
      </c>
      <c r="B35">
        <v>25089</v>
      </c>
      <c r="C35">
        <v>4822</v>
      </c>
      <c r="D35" s="5">
        <v>4941</v>
      </c>
      <c r="E35" s="44">
        <v>842</v>
      </c>
      <c r="F35" s="5">
        <v>949.63936386464195</v>
      </c>
      <c r="G35" s="7">
        <v>6.3953510850014901E-6</v>
      </c>
      <c r="H35" s="5" t="s">
        <v>2</v>
      </c>
      <c r="I35" s="7">
        <v>6.3999999999999997E-6</v>
      </c>
      <c r="J35" s="5" t="s">
        <v>2</v>
      </c>
      <c r="K35" s="36">
        <v>0.88670000000000004</v>
      </c>
      <c r="L35" s="9">
        <v>11160</v>
      </c>
      <c r="M35" s="45">
        <v>1916</v>
      </c>
      <c r="N35" s="9">
        <v>2144.9049384192299</v>
      </c>
      <c r="O35" s="11">
        <v>7.4242123831190497E-14</v>
      </c>
      <c r="P35" s="9" t="s">
        <v>2</v>
      </c>
      <c r="Q35" s="11">
        <v>1.1099999999999999E-13</v>
      </c>
      <c r="R35" s="9" t="s">
        <v>3</v>
      </c>
      <c r="S35" s="38">
        <v>0.89329999999999998</v>
      </c>
      <c r="T35" s="1">
        <v>8988</v>
      </c>
      <c r="U35" s="46">
        <v>2064</v>
      </c>
      <c r="V35" s="1">
        <v>1727.4556977161301</v>
      </c>
      <c r="W35" s="2">
        <v>4.6183209707858598E-29</v>
      </c>
      <c r="X35" s="1" t="s">
        <v>0</v>
      </c>
      <c r="Y35" s="2">
        <v>1.3899999999999999E-28</v>
      </c>
      <c r="Z35" s="1" t="s">
        <v>1</v>
      </c>
      <c r="AA35" s="19">
        <v>1.1948000000000001</v>
      </c>
      <c r="AB35" s="18">
        <f t="shared" si="0"/>
        <v>19.219578301247559</v>
      </c>
    </row>
    <row r="36" spans="1:28" x14ac:dyDescent="0.4">
      <c r="A36" t="s">
        <v>156</v>
      </c>
      <c r="B36">
        <v>25089</v>
      </c>
      <c r="C36">
        <v>5219</v>
      </c>
      <c r="D36" s="5">
        <v>4941</v>
      </c>
      <c r="E36" s="44">
        <v>963</v>
      </c>
      <c r="F36" s="5">
        <v>1027.8241061819899</v>
      </c>
      <c r="G36" s="5">
        <v>5.7261141366416399E-3</v>
      </c>
      <c r="H36" s="5" t="s">
        <v>2</v>
      </c>
      <c r="I36" s="7">
        <v>8.5900000000000004E-3</v>
      </c>
      <c r="J36" s="5" t="s">
        <v>2</v>
      </c>
      <c r="K36" s="36">
        <v>0.93689999999999996</v>
      </c>
      <c r="L36" s="9">
        <v>11160</v>
      </c>
      <c r="M36" s="45">
        <v>2305</v>
      </c>
      <c r="N36" s="9">
        <v>2321.49707042927</v>
      </c>
      <c r="O36" s="9">
        <v>0.30838090076239699</v>
      </c>
      <c r="P36" s="9" t="s">
        <v>4</v>
      </c>
      <c r="Q36" s="11">
        <v>0.308</v>
      </c>
      <c r="R36" s="9" t="s">
        <v>4</v>
      </c>
      <c r="S36" s="38">
        <v>0.9929</v>
      </c>
      <c r="T36" s="1">
        <v>8988</v>
      </c>
      <c r="U36" s="46">
        <v>1951</v>
      </c>
      <c r="V36" s="1">
        <v>1869.6788233887401</v>
      </c>
      <c r="W36" s="1">
        <v>4.4386060888159202E-3</v>
      </c>
      <c r="X36" s="1" t="s">
        <v>0</v>
      </c>
      <c r="Y36" s="2">
        <v>1.3299999999999999E-2</v>
      </c>
      <c r="Z36" s="1" t="s">
        <v>0</v>
      </c>
      <c r="AA36" s="19">
        <v>1.0435000000000001</v>
      </c>
      <c r="AB36" s="18">
        <f t="shared" si="0"/>
        <v>20.801945075531108</v>
      </c>
    </row>
    <row r="37" spans="1:28" x14ac:dyDescent="0.4">
      <c r="A37" t="s">
        <v>157</v>
      </c>
      <c r="B37">
        <v>25089</v>
      </c>
      <c r="C37">
        <v>5263</v>
      </c>
      <c r="D37" s="5">
        <v>4941</v>
      </c>
      <c r="E37" s="44">
        <v>1017</v>
      </c>
      <c r="F37" s="5">
        <v>1036.48941767308</v>
      </c>
      <c r="G37" s="5">
        <v>0.22983777963775001</v>
      </c>
      <c r="H37" s="5" t="s">
        <v>4</v>
      </c>
      <c r="I37" s="7">
        <v>0.23</v>
      </c>
      <c r="J37" s="5" t="s">
        <v>4</v>
      </c>
      <c r="K37" s="36">
        <v>0.98119999999999996</v>
      </c>
      <c r="L37" s="9">
        <v>11160</v>
      </c>
      <c r="M37" s="45">
        <v>2597</v>
      </c>
      <c r="N37" s="9">
        <v>2341.0689943800098</v>
      </c>
      <c r="O37" s="11">
        <v>8.9878675455100793E-16</v>
      </c>
      <c r="P37" s="9" t="s">
        <v>0</v>
      </c>
      <c r="Q37" s="11">
        <v>2.7000000000000001E-15</v>
      </c>
      <c r="R37" s="9" t="s">
        <v>1</v>
      </c>
      <c r="S37" s="38">
        <v>1.1093</v>
      </c>
      <c r="T37" s="1">
        <v>8988</v>
      </c>
      <c r="U37" s="46">
        <v>1649</v>
      </c>
      <c r="V37" s="1">
        <v>1885.44158794691</v>
      </c>
      <c r="W37" s="2">
        <v>7.5265752028041199E-15</v>
      </c>
      <c r="X37" s="1" t="s">
        <v>2</v>
      </c>
      <c r="Y37" s="2">
        <v>1.13E-14</v>
      </c>
      <c r="Z37" s="1" t="s">
        <v>3</v>
      </c>
      <c r="AA37" s="19">
        <v>0.87460000000000004</v>
      </c>
      <c r="AB37" s="18">
        <f t="shared" si="0"/>
        <v>20.977320738172107</v>
      </c>
    </row>
    <row r="38" spans="1:28" x14ac:dyDescent="0.4">
      <c r="A38" t="s">
        <v>158</v>
      </c>
      <c r="B38">
        <v>25089</v>
      </c>
      <c r="C38">
        <v>5007</v>
      </c>
      <c r="D38" s="5">
        <v>4941</v>
      </c>
      <c r="E38" s="44">
        <v>1030</v>
      </c>
      <c r="F38" s="5">
        <v>986.07305990673206</v>
      </c>
      <c r="G38" s="5">
        <v>4.2690835092229901E-2</v>
      </c>
      <c r="H38" s="5" t="s">
        <v>0</v>
      </c>
      <c r="I38" s="7">
        <v>4.2700000000000002E-2</v>
      </c>
      <c r="J38" s="5" t="s">
        <v>0</v>
      </c>
      <c r="K38" s="36">
        <v>1.0445</v>
      </c>
      <c r="L38" s="9">
        <v>11160</v>
      </c>
      <c r="M38" s="45">
        <v>2577</v>
      </c>
      <c r="N38" s="9">
        <v>2227.1959823030002</v>
      </c>
      <c r="O38" s="11">
        <v>8.2842988571413303E-29</v>
      </c>
      <c r="P38" s="9" t="s">
        <v>0</v>
      </c>
      <c r="Q38" s="11">
        <v>1.2400000000000001E-28</v>
      </c>
      <c r="R38" s="9" t="s">
        <v>1</v>
      </c>
      <c r="S38" s="38">
        <v>1.1571</v>
      </c>
      <c r="T38" s="1">
        <v>8988</v>
      </c>
      <c r="U38" s="46">
        <v>1400</v>
      </c>
      <c r="V38" s="1">
        <v>1793.7309577902699</v>
      </c>
      <c r="W38" s="2">
        <v>9.1435047092419898E-40</v>
      </c>
      <c r="X38" s="1" t="s">
        <v>2</v>
      </c>
      <c r="Y38" s="2">
        <v>2.74E-39</v>
      </c>
      <c r="Z38" s="1" t="s">
        <v>3</v>
      </c>
      <c r="AA38" s="19">
        <v>0.78049999999999997</v>
      </c>
      <c r="AB38" s="18">
        <f t="shared" si="0"/>
        <v>19.956953246442662</v>
      </c>
    </row>
  </sheetData>
  <mergeCells count="1">
    <mergeCell ref="A1:AB1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E5E1C-0BF7-49E8-8442-370D4189E40B}">
  <dimension ref="A1:AB40"/>
  <sheetViews>
    <sheetView topLeftCell="A22" workbookViewId="0">
      <selection activeCell="A36" sqref="A36:XFD40"/>
    </sheetView>
  </sheetViews>
  <sheetFormatPr defaultRowHeight="13.9" x14ac:dyDescent="0.4"/>
  <cols>
    <col min="2" max="3" width="6.59765625" customWidth="1"/>
    <col min="4" max="6" width="6.59765625" style="5" customWidth="1"/>
    <col min="7" max="7" width="8.46484375" style="5" customWidth="1"/>
    <col min="8" max="8" width="6.59765625" style="5" customWidth="1"/>
    <col min="9" max="9" width="10.6640625" style="5" customWidth="1"/>
    <col min="10" max="10" width="6.59765625" style="5" customWidth="1"/>
    <col min="11" max="11" width="6.59765625" style="8" customWidth="1"/>
    <col min="12" max="14" width="6.59765625" style="9" customWidth="1"/>
    <col min="15" max="15" width="8.19921875" style="9" customWidth="1"/>
    <col min="16" max="16" width="6.59765625" style="9" customWidth="1"/>
    <col min="17" max="17" width="13.19921875" style="9" customWidth="1"/>
    <col min="18" max="18" width="6.59765625" style="9" customWidth="1"/>
    <col min="19" max="19" width="6.59765625" style="12" customWidth="1"/>
    <col min="20" max="22" width="6.59765625" style="1" customWidth="1"/>
    <col min="23" max="23" width="8.796875" style="1" customWidth="1"/>
    <col min="24" max="24" width="6.59765625" style="1" customWidth="1"/>
    <col min="25" max="25" width="8" style="1" customWidth="1"/>
    <col min="26" max="26" width="6.59765625" style="1" customWidth="1"/>
    <col min="27" max="27" width="6.59765625" style="19" customWidth="1"/>
  </cols>
  <sheetData>
    <row r="1" spans="1:28" ht="34.9" customHeight="1" x14ac:dyDescent="0.4">
      <c r="A1" s="20" t="s">
        <v>193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s="24" customFormat="1" ht="32.25" customHeight="1" x14ac:dyDescent="0.4">
      <c r="A2" s="24" t="s">
        <v>53</v>
      </c>
      <c r="B2" s="24" t="s">
        <v>48</v>
      </c>
      <c r="C2" s="24" t="s">
        <v>47</v>
      </c>
      <c r="D2" s="33" t="s">
        <v>203</v>
      </c>
      <c r="E2" s="33" t="s">
        <v>204</v>
      </c>
      <c r="F2" s="33" t="s">
        <v>195</v>
      </c>
      <c r="G2" s="33" t="s">
        <v>196</v>
      </c>
      <c r="H2" s="33" t="s">
        <v>197</v>
      </c>
      <c r="I2" s="33" t="s">
        <v>198</v>
      </c>
      <c r="J2" s="33" t="s">
        <v>199</v>
      </c>
      <c r="K2" s="33" t="s">
        <v>200</v>
      </c>
      <c r="L2" s="34" t="s">
        <v>205</v>
      </c>
      <c r="M2" s="34" t="s">
        <v>206</v>
      </c>
      <c r="N2" s="34" t="s">
        <v>54</v>
      </c>
      <c r="O2" s="34" t="s">
        <v>55</v>
      </c>
      <c r="P2" s="34" t="s">
        <v>56</v>
      </c>
      <c r="Q2" s="34" t="s">
        <v>69</v>
      </c>
      <c r="R2" s="34" t="s">
        <v>70</v>
      </c>
      <c r="S2" s="34" t="s">
        <v>57</v>
      </c>
      <c r="T2" s="35" t="s">
        <v>207</v>
      </c>
      <c r="U2" s="35" t="s">
        <v>208</v>
      </c>
      <c r="V2" s="35" t="s">
        <v>58</v>
      </c>
      <c r="W2" s="35" t="s">
        <v>59</v>
      </c>
      <c r="X2" s="35" t="s">
        <v>60</v>
      </c>
      <c r="Y2" s="35" t="s">
        <v>71</v>
      </c>
      <c r="Z2" s="35" t="s">
        <v>72</v>
      </c>
      <c r="AA2" s="35" t="s">
        <v>61</v>
      </c>
      <c r="AB2" s="24" t="s">
        <v>73</v>
      </c>
    </row>
    <row r="3" spans="1:28" s="28" customFormat="1" x14ac:dyDescent="0.4">
      <c r="A3" s="28" t="s">
        <v>163</v>
      </c>
      <c r="B3" s="28">
        <v>13863</v>
      </c>
      <c r="C3" s="28">
        <v>2886</v>
      </c>
      <c r="D3" s="8">
        <v>4171</v>
      </c>
      <c r="E3" s="8">
        <v>421</v>
      </c>
      <c r="F3" s="8">
        <v>868.318978576066</v>
      </c>
      <c r="G3" s="29">
        <v>1.41782627929179E-102</v>
      </c>
      <c r="H3" s="8" t="s">
        <v>2</v>
      </c>
      <c r="I3" s="29">
        <v>4.2499999999999999E-102</v>
      </c>
      <c r="J3" s="8" t="s">
        <v>13</v>
      </c>
      <c r="K3" s="8">
        <v>0.48480000000000001</v>
      </c>
      <c r="L3" s="12">
        <v>4197</v>
      </c>
      <c r="M3" s="12">
        <v>853</v>
      </c>
      <c r="N3" s="12">
        <v>873.73165981389297</v>
      </c>
      <c r="O3" s="12">
        <v>0.178552959038904</v>
      </c>
      <c r="P3" s="12" t="s">
        <v>4</v>
      </c>
      <c r="Q3" s="30">
        <v>0.17899999999999999</v>
      </c>
      <c r="R3" s="12" t="s">
        <v>4</v>
      </c>
      <c r="S3" s="12">
        <v>0.97629999999999995</v>
      </c>
      <c r="T3" s="19">
        <v>5495</v>
      </c>
      <c r="U3" s="19">
        <v>1612</v>
      </c>
      <c r="V3" s="19">
        <v>1143.9493616100399</v>
      </c>
      <c r="W3" s="31">
        <v>1.32354568852641E-87</v>
      </c>
      <c r="X3" s="19" t="s">
        <v>0</v>
      </c>
      <c r="Y3" s="31">
        <v>1.9900000000000001E-87</v>
      </c>
      <c r="Z3" s="19" t="s">
        <v>6</v>
      </c>
      <c r="AA3" s="19">
        <v>1.4092</v>
      </c>
      <c r="AB3" s="32">
        <f>SUM(E3,M3,U3)/B3*100</f>
        <v>20.81800476087427</v>
      </c>
    </row>
    <row r="4" spans="1:28" s="28" customFormat="1" x14ac:dyDescent="0.4">
      <c r="A4" s="28" t="s">
        <v>164</v>
      </c>
      <c r="B4" s="28">
        <v>13863</v>
      </c>
      <c r="C4" s="28">
        <v>2813</v>
      </c>
      <c r="D4" s="8">
        <v>4171</v>
      </c>
      <c r="E4" s="8">
        <v>671</v>
      </c>
      <c r="F4" s="8">
        <v>846.35526220875704</v>
      </c>
      <c r="G4" s="29">
        <v>1.3540202803549601E-16</v>
      </c>
      <c r="H4" s="8" t="s">
        <v>2</v>
      </c>
      <c r="I4" s="29">
        <v>4.0599999999999999E-16</v>
      </c>
      <c r="J4" s="8" t="s">
        <v>3</v>
      </c>
      <c r="K4" s="8">
        <v>0.79279999999999995</v>
      </c>
      <c r="L4" s="12">
        <v>4197</v>
      </c>
      <c r="M4" s="12">
        <v>873</v>
      </c>
      <c r="N4" s="12">
        <v>851.63103224410304</v>
      </c>
      <c r="O4" s="12">
        <v>0.168681837252181</v>
      </c>
      <c r="P4" s="12" t="s">
        <v>7</v>
      </c>
      <c r="Q4" s="30">
        <v>0.16900000000000001</v>
      </c>
      <c r="R4" s="12" t="s">
        <v>7</v>
      </c>
      <c r="S4" s="12">
        <v>1.0250999999999999</v>
      </c>
      <c r="T4" s="19">
        <v>5495</v>
      </c>
      <c r="U4" s="19">
        <v>1269</v>
      </c>
      <c r="V4" s="19">
        <v>1115.01370554714</v>
      </c>
      <c r="W4" s="31">
        <v>2.1307122630431301E-11</v>
      </c>
      <c r="X4" s="19" t="s">
        <v>0</v>
      </c>
      <c r="Y4" s="31">
        <v>3.1999999999999999E-11</v>
      </c>
      <c r="Z4" s="19" t="s">
        <v>1</v>
      </c>
      <c r="AA4" s="19">
        <v>1.1380999999999999</v>
      </c>
      <c r="AB4" s="32">
        <f>SUM(E4,M4,U4)/B4*100</f>
        <v>20.291423212868786</v>
      </c>
    </row>
    <row r="5" spans="1:28" s="28" customFormat="1" x14ac:dyDescent="0.4">
      <c r="A5" s="28" t="s">
        <v>165</v>
      </c>
      <c r="B5" s="28">
        <v>13863</v>
      </c>
      <c r="C5" s="28">
        <v>2748</v>
      </c>
      <c r="D5" s="8">
        <v>4171</v>
      </c>
      <c r="E5" s="8">
        <v>831</v>
      </c>
      <c r="F5" s="8">
        <v>826.79852845704397</v>
      </c>
      <c r="G5" s="8">
        <v>0.43103525742659199</v>
      </c>
      <c r="H5" s="8" t="s">
        <v>7</v>
      </c>
      <c r="I5" s="29">
        <v>0.43099999999999999</v>
      </c>
      <c r="J5" s="8" t="s">
        <v>7</v>
      </c>
      <c r="K5" s="8">
        <v>1.0051000000000001</v>
      </c>
      <c r="L5" s="12">
        <v>4197</v>
      </c>
      <c r="M5" s="12">
        <v>784</v>
      </c>
      <c r="N5" s="12">
        <v>831.95239125730404</v>
      </c>
      <c r="O5" s="12">
        <v>1.36327678630283E-2</v>
      </c>
      <c r="P5" s="12" t="s">
        <v>2</v>
      </c>
      <c r="Q5" s="30">
        <v>4.0899999999999999E-2</v>
      </c>
      <c r="R5" s="12" t="s">
        <v>2</v>
      </c>
      <c r="S5" s="12">
        <v>0.94240000000000002</v>
      </c>
      <c r="T5" s="19">
        <v>5495</v>
      </c>
      <c r="U5" s="19">
        <v>1133</v>
      </c>
      <c r="V5" s="19">
        <v>1089.2490802856501</v>
      </c>
      <c r="W5" s="19">
        <v>2.9948736271308299E-2</v>
      </c>
      <c r="X5" s="19" t="s">
        <v>0</v>
      </c>
      <c r="Y5" s="31">
        <v>4.4900000000000002E-2</v>
      </c>
      <c r="Z5" s="19" t="s">
        <v>0</v>
      </c>
      <c r="AA5" s="19">
        <v>1.0402</v>
      </c>
      <c r="AB5" s="32">
        <f>SUM(E5,M5,U5)/B5*100</f>
        <v>19.822549231768015</v>
      </c>
    </row>
    <row r="6" spans="1:28" s="28" customFormat="1" x14ac:dyDescent="0.4">
      <c r="A6" s="28" t="s">
        <v>166</v>
      </c>
      <c r="B6" s="28">
        <v>13863</v>
      </c>
      <c r="C6" s="28">
        <v>2784</v>
      </c>
      <c r="D6" s="8">
        <v>4171</v>
      </c>
      <c r="E6" s="8">
        <v>1053</v>
      </c>
      <c r="F6" s="8">
        <v>837.62995022722396</v>
      </c>
      <c r="G6" s="29">
        <v>6.7817264766863001E-23</v>
      </c>
      <c r="H6" s="8" t="s">
        <v>0</v>
      </c>
      <c r="I6" s="29">
        <v>2.0300000000000001E-22</v>
      </c>
      <c r="J6" s="8" t="s">
        <v>1</v>
      </c>
      <c r="K6" s="8">
        <v>1.2571000000000001</v>
      </c>
      <c r="L6" s="12">
        <v>4197</v>
      </c>
      <c r="M6" s="12">
        <v>840</v>
      </c>
      <c r="N6" s="12">
        <v>842.85133088076202</v>
      </c>
      <c r="O6" s="12">
        <v>0.45751321920865101</v>
      </c>
      <c r="P6" s="12" t="s">
        <v>4</v>
      </c>
      <c r="Q6" s="30">
        <v>0.45800000000000002</v>
      </c>
      <c r="R6" s="12" t="s">
        <v>4</v>
      </c>
      <c r="S6" s="12">
        <v>0.99660000000000004</v>
      </c>
      <c r="T6" s="19">
        <v>5495</v>
      </c>
      <c r="U6" s="19">
        <v>891</v>
      </c>
      <c r="V6" s="19">
        <v>1103.5187188920099</v>
      </c>
      <c r="W6" s="31">
        <v>8.2682695828479899E-21</v>
      </c>
      <c r="X6" s="19" t="s">
        <v>2</v>
      </c>
      <c r="Y6" s="31">
        <v>1.2399999999999999E-20</v>
      </c>
      <c r="Z6" s="19" t="s">
        <v>3</v>
      </c>
      <c r="AA6" s="19">
        <v>0.80740000000000001</v>
      </c>
      <c r="AB6" s="32">
        <f>SUM(E6,M6,U6)/B6*100</f>
        <v>20.082233282839212</v>
      </c>
    </row>
    <row r="7" spans="1:28" s="28" customFormat="1" x14ac:dyDescent="0.4">
      <c r="A7" s="28" t="s">
        <v>167</v>
      </c>
      <c r="B7" s="28">
        <v>13863</v>
      </c>
      <c r="C7" s="28">
        <v>2632</v>
      </c>
      <c r="D7" s="8">
        <v>4171</v>
      </c>
      <c r="E7" s="8">
        <v>1195</v>
      </c>
      <c r="F7" s="8">
        <v>791.89728053091005</v>
      </c>
      <c r="G7" s="29">
        <v>9.2599944885246599E-77</v>
      </c>
      <c r="H7" s="8" t="s">
        <v>0</v>
      </c>
      <c r="I7" s="29">
        <v>1.39E-76</v>
      </c>
      <c r="J7" s="8" t="s">
        <v>6</v>
      </c>
      <c r="K7" s="8">
        <v>1.5089999999999999</v>
      </c>
      <c r="L7" s="12">
        <v>4197</v>
      </c>
      <c r="M7" s="12">
        <v>847</v>
      </c>
      <c r="N7" s="12">
        <v>796.83358580393804</v>
      </c>
      <c r="O7" s="12">
        <v>9.8302385311691397E-3</v>
      </c>
      <c r="P7" s="12" t="s">
        <v>0</v>
      </c>
      <c r="Q7" s="30">
        <v>9.8300000000000002E-3</v>
      </c>
      <c r="R7" s="12" t="s">
        <v>0</v>
      </c>
      <c r="S7" s="12">
        <v>1.0629999999999999</v>
      </c>
      <c r="T7" s="19">
        <v>5495</v>
      </c>
      <c r="U7" s="19">
        <v>590</v>
      </c>
      <c r="V7" s="19">
        <v>1043.2691336651501</v>
      </c>
      <c r="W7" s="31">
        <v>3.4978707283502503E-95</v>
      </c>
      <c r="X7" s="19" t="s">
        <v>2</v>
      </c>
      <c r="Y7" s="31">
        <v>1.05E-94</v>
      </c>
      <c r="Z7" s="19" t="s">
        <v>13</v>
      </c>
      <c r="AA7" s="19">
        <v>0.5655</v>
      </c>
      <c r="AB7" s="32">
        <f>SUM(E7,M7,U7)/B7*100</f>
        <v>18.985789511649713</v>
      </c>
    </row>
    <row r="8" spans="1:28" s="26" customFormat="1" x14ac:dyDescent="0.4">
      <c r="A8" s="26" t="s">
        <v>34</v>
      </c>
      <c r="B8" s="26">
        <v>13863</v>
      </c>
      <c r="C8" s="26">
        <v>7594</v>
      </c>
      <c r="D8" s="36">
        <v>4171</v>
      </c>
      <c r="E8" s="36">
        <v>1931</v>
      </c>
      <c r="F8" s="36">
        <v>2284.828247854</v>
      </c>
      <c r="G8" s="37">
        <v>1.11073208176895E-39</v>
      </c>
      <c r="H8" s="36" t="s">
        <v>2</v>
      </c>
      <c r="I8" s="37">
        <v>3.3300000000000001E-39</v>
      </c>
      <c r="J8" s="36" t="s">
        <v>3</v>
      </c>
      <c r="K8" s="36">
        <v>0.84509999999999996</v>
      </c>
      <c r="L8" s="38">
        <v>4197</v>
      </c>
      <c r="M8" s="38">
        <v>2524</v>
      </c>
      <c r="N8" s="38">
        <v>2299.0707639039201</v>
      </c>
      <c r="O8" s="39">
        <v>3.1916411069467199E-17</v>
      </c>
      <c r="P8" s="38" t="s">
        <v>0</v>
      </c>
      <c r="Q8" s="39">
        <v>4.7899999999999999E-17</v>
      </c>
      <c r="R8" s="38" t="s">
        <v>1</v>
      </c>
      <c r="S8" s="38">
        <v>1.0978000000000001</v>
      </c>
      <c r="T8" s="40">
        <v>5495</v>
      </c>
      <c r="U8" s="40">
        <v>3139</v>
      </c>
      <c r="V8" s="40">
        <v>3010.1009882420799</v>
      </c>
      <c r="W8" s="41">
        <v>3.69365502788828E-6</v>
      </c>
      <c r="X8" s="40" t="s">
        <v>0</v>
      </c>
      <c r="Y8" s="41">
        <v>3.6899999999999998E-6</v>
      </c>
      <c r="Z8" s="40" t="s">
        <v>0</v>
      </c>
      <c r="AA8" s="40">
        <v>1.0427999999999999</v>
      </c>
      <c r="AB8" s="42">
        <f t="shared" ref="AB8:AB35" si="0">SUM(E8,M8,U8)/B8*100</f>
        <v>54.778907884296324</v>
      </c>
    </row>
    <row r="9" spans="1:28" s="26" customFormat="1" x14ac:dyDescent="0.4">
      <c r="A9" s="26" t="s">
        <v>159</v>
      </c>
      <c r="B9" s="26">
        <v>13863</v>
      </c>
      <c r="C9" s="26">
        <v>1677</v>
      </c>
      <c r="D9" s="36">
        <v>4171</v>
      </c>
      <c r="E9" s="36">
        <v>557</v>
      </c>
      <c r="F9" s="36">
        <v>504.56373079420001</v>
      </c>
      <c r="G9" s="36">
        <v>1.7013667811268201E-3</v>
      </c>
      <c r="H9" s="36" t="s">
        <v>0</v>
      </c>
      <c r="I9" s="37">
        <v>1.6999999999999999E-3</v>
      </c>
      <c r="J9" s="36" t="s">
        <v>0</v>
      </c>
      <c r="K9" s="36">
        <v>1.1039000000000001</v>
      </c>
      <c r="L9" s="38">
        <v>4197</v>
      </c>
      <c r="M9" s="38">
        <v>394</v>
      </c>
      <c r="N9" s="38">
        <v>507.70893745942402</v>
      </c>
      <c r="O9" s="39">
        <v>2.88461548905613E-11</v>
      </c>
      <c r="P9" s="38" t="s">
        <v>2</v>
      </c>
      <c r="Q9" s="39">
        <v>8.6499999999999999E-11</v>
      </c>
      <c r="R9" s="38" t="s">
        <v>3</v>
      </c>
      <c r="S9" s="38">
        <v>0.77600000000000002</v>
      </c>
      <c r="T9" s="40">
        <v>5495</v>
      </c>
      <c r="U9" s="40">
        <v>726</v>
      </c>
      <c r="V9" s="40">
        <v>664.72733174637494</v>
      </c>
      <c r="W9" s="40">
        <v>6.3189033008961804E-4</v>
      </c>
      <c r="X9" s="40" t="s">
        <v>0</v>
      </c>
      <c r="Y9" s="41">
        <v>9.4799999999999995E-4</v>
      </c>
      <c r="Z9" s="40" t="s">
        <v>0</v>
      </c>
      <c r="AA9" s="40">
        <v>1.0922000000000001</v>
      </c>
      <c r="AB9" s="42">
        <f t="shared" si="0"/>
        <v>12.096948712399913</v>
      </c>
    </row>
    <row r="10" spans="1:28" s="26" customFormat="1" x14ac:dyDescent="0.4">
      <c r="A10" s="26" t="s">
        <v>160</v>
      </c>
      <c r="B10" s="26">
        <v>13863</v>
      </c>
      <c r="C10" s="26">
        <v>1874</v>
      </c>
      <c r="D10" s="36">
        <v>4171</v>
      </c>
      <c r="E10" s="36">
        <v>662</v>
      </c>
      <c r="F10" s="36">
        <v>563.83567770323896</v>
      </c>
      <c r="G10" s="37">
        <v>8.65614810623245E-8</v>
      </c>
      <c r="H10" s="36" t="s">
        <v>0</v>
      </c>
      <c r="I10" s="37">
        <v>2.6E-7</v>
      </c>
      <c r="J10" s="36" t="s">
        <v>0</v>
      </c>
      <c r="K10" s="36">
        <v>1.1740999999999999</v>
      </c>
      <c r="L10" s="38">
        <v>4197</v>
      </c>
      <c r="M10" s="38">
        <v>523</v>
      </c>
      <c r="N10" s="38">
        <v>567.35035706557005</v>
      </c>
      <c r="O10" s="38">
        <v>8.5766756657448505E-3</v>
      </c>
      <c r="P10" s="38" t="s">
        <v>2</v>
      </c>
      <c r="Q10" s="39">
        <v>8.5800000000000008E-3</v>
      </c>
      <c r="R10" s="38" t="s">
        <v>2</v>
      </c>
      <c r="S10" s="38">
        <v>0.92179999999999995</v>
      </c>
      <c r="T10" s="40">
        <v>5495</v>
      </c>
      <c r="U10" s="40">
        <v>689</v>
      </c>
      <c r="V10" s="40">
        <v>742.81396523119099</v>
      </c>
      <c r="W10" s="40">
        <v>3.3017186682249098E-3</v>
      </c>
      <c r="X10" s="40" t="s">
        <v>2</v>
      </c>
      <c r="Y10" s="41">
        <v>4.9500000000000004E-3</v>
      </c>
      <c r="Z10" s="40" t="s">
        <v>2</v>
      </c>
      <c r="AA10" s="40">
        <v>0.92759999999999998</v>
      </c>
      <c r="AB10" s="42">
        <f t="shared" si="0"/>
        <v>13.517997547428406</v>
      </c>
    </row>
    <row r="11" spans="1:28" s="26" customFormat="1" x14ac:dyDescent="0.4">
      <c r="A11" s="26" t="s">
        <v>161</v>
      </c>
      <c r="B11" s="26">
        <v>13863</v>
      </c>
      <c r="C11" s="26">
        <v>1155</v>
      </c>
      <c r="D11" s="36">
        <v>4171</v>
      </c>
      <c r="E11" s="36">
        <v>422</v>
      </c>
      <c r="F11" s="36">
        <v>347.50811512659601</v>
      </c>
      <c r="G11" s="37">
        <v>5.2684340921978695E-7</v>
      </c>
      <c r="H11" s="36" t="s">
        <v>0</v>
      </c>
      <c r="I11" s="37">
        <v>1.5799999999999999E-6</v>
      </c>
      <c r="J11" s="36" t="s">
        <v>0</v>
      </c>
      <c r="K11" s="36">
        <v>1.2143999999999999</v>
      </c>
      <c r="L11" s="38">
        <v>4197</v>
      </c>
      <c r="M11" s="38">
        <v>291</v>
      </c>
      <c r="N11" s="38">
        <v>349.67431291928199</v>
      </c>
      <c r="O11" s="39">
        <v>3.92142309034706E-5</v>
      </c>
      <c r="P11" s="38" t="s">
        <v>2</v>
      </c>
      <c r="Q11" s="39">
        <v>5.8799999999999999E-5</v>
      </c>
      <c r="R11" s="38" t="s">
        <v>2</v>
      </c>
      <c r="S11" s="38">
        <v>0.83220000000000005</v>
      </c>
      <c r="T11" s="40">
        <v>5495</v>
      </c>
      <c r="U11" s="40">
        <v>442</v>
      </c>
      <c r="V11" s="40">
        <v>457.81757195412303</v>
      </c>
      <c r="W11" s="40">
        <v>0.16796037814915399</v>
      </c>
      <c r="X11" s="40" t="s">
        <v>4</v>
      </c>
      <c r="Y11" s="41">
        <v>0.16800000000000001</v>
      </c>
      <c r="Z11" s="40" t="s">
        <v>4</v>
      </c>
      <c r="AA11" s="40">
        <v>0.96550000000000002</v>
      </c>
      <c r="AB11" s="42">
        <f t="shared" si="0"/>
        <v>8.3315299718675622</v>
      </c>
    </row>
    <row r="12" spans="1:28" s="26" customFormat="1" x14ac:dyDescent="0.4">
      <c r="A12" s="26" t="s">
        <v>162</v>
      </c>
      <c r="B12" s="26">
        <v>13863</v>
      </c>
      <c r="C12" s="26">
        <v>1563</v>
      </c>
      <c r="D12" s="36">
        <v>4171</v>
      </c>
      <c r="E12" s="36">
        <v>599</v>
      </c>
      <c r="F12" s="36">
        <v>470.26422852196498</v>
      </c>
      <c r="G12" s="37">
        <v>8.7142339603137196E-14</v>
      </c>
      <c r="H12" s="36" t="s">
        <v>0</v>
      </c>
      <c r="I12" s="37">
        <v>2.61E-13</v>
      </c>
      <c r="J12" s="36" t="s">
        <v>1</v>
      </c>
      <c r="K12" s="36">
        <v>1.2738</v>
      </c>
      <c r="L12" s="38">
        <v>4197</v>
      </c>
      <c r="M12" s="38">
        <v>465</v>
      </c>
      <c r="N12" s="38">
        <v>473.195628651807</v>
      </c>
      <c r="O12" s="38">
        <v>0.327296410282364</v>
      </c>
      <c r="P12" s="38" t="s">
        <v>4</v>
      </c>
      <c r="Q12" s="39">
        <v>0.32700000000000001</v>
      </c>
      <c r="R12" s="38" t="s">
        <v>4</v>
      </c>
      <c r="S12" s="38">
        <v>0.98270000000000002</v>
      </c>
      <c r="T12" s="40">
        <v>5495</v>
      </c>
      <c r="U12" s="40">
        <v>499</v>
      </c>
      <c r="V12" s="40">
        <v>619.54014282622802</v>
      </c>
      <c r="W12" s="41">
        <v>1.305578793039E-11</v>
      </c>
      <c r="X12" s="40" t="s">
        <v>2</v>
      </c>
      <c r="Y12" s="41">
        <v>1.9599999999999999E-11</v>
      </c>
      <c r="Z12" s="40" t="s">
        <v>3</v>
      </c>
      <c r="AA12" s="40">
        <v>0.8054</v>
      </c>
      <c r="AB12" s="42">
        <f t="shared" si="0"/>
        <v>11.27461588400779</v>
      </c>
    </row>
    <row r="13" spans="1:28" s="26" customFormat="1" x14ac:dyDescent="0.4">
      <c r="A13" s="26" t="s">
        <v>39</v>
      </c>
      <c r="B13" s="26">
        <v>13863</v>
      </c>
      <c r="C13" s="26">
        <v>3668</v>
      </c>
      <c r="D13" s="36">
        <v>4171</v>
      </c>
      <c r="E13" s="36">
        <v>714</v>
      </c>
      <c r="F13" s="36">
        <v>1103.6015292505199</v>
      </c>
      <c r="G13" s="37">
        <v>1.2569060866592599E-63</v>
      </c>
      <c r="H13" s="36" t="s">
        <v>2</v>
      </c>
      <c r="I13" s="37">
        <v>3.77E-63</v>
      </c>
      <c r="J13" s="36" t="s">
        <v>13</v>
      </c>
      <c r="K13" s="36">
        <v>0.64700000000000002</v>
      </c>
      <c r="L13" s="38">
        <v>4197</v>
      </c>
      <c r="M13" s="38">
        <v>1227</v>
      </c>
      <c r="N13" s="38">
        <v>1110.48084830123</v>
      </c>
      <c r="O13" s="39">
        <v>6.6608120326533896E-7</v>
      </c>
      <c r="P13" s="38" t="s">
        <v>0</v>
      </c>
      <c r="Q13" s="39">
        <v>6.6599999999999996E-7</v>
      </c>
      <c r="R13" s="38" t="s">
        <v>0</v>
      </c>
      <c r="S13" s="38">
        <v>1.1049</v>
      </c>
      <c r="T13" s="40">
        <v>5495</v>
      </c>
      <c r="U13" s="40">
        <v>1727</v>
      </c>
      <c r="V13" s="40">
        <v>1453.9176224482401</v>
      </c>
      <c r="W13" s="41">
        <v>6.7451472001349894E-27</v>
      </c>
      <c r="X13" s="40" t="s">
        <v>0</v>
      </c>
      <c r="Y13" s="41">
        <v>1.01E-26</v>
      </c>
      <c r="Z13" s="40" t="s">
        <v>1</v>
      </c>
      <c r="AA13" s="40">
        <v>1.1878</v>
      </c>
      <c r="AB13" s="42">
        <f t="shared" si="0"/>
        <v>26.458919425809707</v>
      </c>
    </row>
    <row r="14" spans="1:28" s="26" customFormat="1" x14ac:dyDescent="0.4">
      <c r="A14" s="26" t="s">
        <v>41</v>
      </c>
      <c r="B14" s="26">
        <v>13863</v>
      </c>
      <c r="C14" s="26">
        <v>6697</v>
      </c>
      <c r="D14" s="36">
        <v>4171</v>
      </c>
      <c r="E14" s="36">
        <v>2003</v>
      </c>
      <c r="F14" s="36">
        <v>2014.94532208036</v>
      </c>
      <c r="G14" s="36">
        <v>0.33575834829998802</v>
      </c>
      <c r="H14" s="36" t="s">
        <v>4</v>
      </c>
      <c r="I14" s="37">
        <v>0.33600000000000002</v>
      </c>
      <c r="J14" s="36" t="s">
        <v>4</v>
      </c>
      <c r="K14" s="36">
        <v>0.99409999999999998</v>
      </c>
      <c r="L14" s="38">
        <v>4197</v>
      </c>
      <c r="M14" s="38">
        <v>1937</v>
      </c>
      <c r="N14" s="38">
        <v>2027.5055182860899</v>
      </c>
      <c r="O14" s="38">
        <v>4.3311148353532801E-4</v>
      </c>
      <c r="P14" s="38" t="s">
        <v>2</v>
      </c>
      <c r="Q14" s="39">
        <v>6.4999999999999997E-4</v>
      </c>
      <c r="R14" s="38" t="s">
        <v>2</v>
      </c>
      <c r="S14" s="38">
        <v>0.95540000000000003</v>
      </c>
      <c r="T14" s="40">
        <v>5495</v>
      </c>
      <c r="U14" s="40">
        <v>2757</v>
      </c>
      <c r="V14" s="40">
        <v>2654.5491596335601</v>
      </c>
      <c r="W14" s="40">
        <v>1.9835001543943E-4</v>
      </c>
      <c r="X14" s="40" t="s">
        <v>0</v>
      </c>
      <c r="Y14" s="41">
        <v>5.9500000000000004E-4</v>
      </c>
      <c r="Z14" s="40" t="s">
        <v>0</v>
      </c>
      <c r="AA14" s="40">
        <v>1.0386</v>
      </c>
      <c r="AB14" s="42">
        <f t="shared" si="0"/>
        <v>48.308446945105679</v>
      </c>
    </row>
    <row r="15" spans="1:28" s="26" customFormat="1" x14ac:dyDescent="0.4">
      <c r="A15" s="26" t="s">
        <v>43</v>
      </c>
      <c r="B15" s="26">
        <v>13863</v>
      </c>
      <c r="C15" s="26">
        <v>1956</v>
      </c>
      <c r="D15" s="36">
        <v>4171</v>
      </c>
      <c r="E15" s="36">
        <v>720</v>
      </c>
      <c r="F15" s="36">
        <v>588.50724951309201</v>
      </c>
      <c r="G15" s="37">
        <v>3.3624678614624201E-12</v>
      </c>
      <c r="H15" s="36" t="s">
        <v>0</v>
      </c>
      <c r="I15" s="37">
        <v>1.0099999999999999E-11</v>
      </c>
      <c r="J15" s="36" t="s">
        <v>1</v>
      </c>
      <c r="K15" s="36">
        <v>1.2234</v>
      </c>
      <c r="L15" s="38">
        <v>4197</v>
      </c>
      <c r="M15" s="38">
        <v>577</v>
      </c>
      <c r="N15" s="38">
        <v>592.17571954122502</v>
      </c>
      <c r="O15" s="38">
        <v>0.21819304736568601</v>
      </c>
      <c r="P15" s="38" t="s">
        <v>4</v>
      </c>
      <c r="Q15" s="39">
        <v>0.218</v>
      </c>
      <c r="R15" s="38" t="s">
        <v>4</v>
      </c>
      <c r="S15" s="38">
        <v>0.97440000000000004</v>
      </c>
      <c r="T15" s="40">
        <v>5495</v>
      </c>
      <c r="U15" s="40">
        <v>659</v>
      </c>
      <c r="V15" s="40">
        <v>775.31703094568297</v>
      </c>
      <c r="W15" s="41">
        <v>2.8738078978555299E-9</v>
      </c>
      <c r="X15" s="40" t="s">
        <v>2</v>
      </c>
      <c r="Y15" s="41">
        <v>4.3100000000000002E-9</v>
      </c>
      <c r="Z15" s="40" t="s">
        <v>2</v>
      </c>
      <c r="AA15" s="40">
        <v>0.85</v>
      </c>
      <c r="AB15" s="42">
        <f t="shared" si="0"/>
        <v>14.10950010820169</v>
      </c>
    </row>
    <row r="16" spans="1:28" s="26" customFormat="1" x14ac:dyDescent="0.4">
      <c r="A16" s="26" t="s">
        <v>45</v>
      </c>
      <c r="B16" s="26">
        <v>13863</v>
      </c>
      <c r="C16" s="26">
        <v>1542</v>
      </c>
      <c r="D16" s="36">
        <v>4171</v>
      </c>
      <c r="E16" s="36">
        <v>734</v>
      </c>
      <c r="F16" s="36">
        <v>463.945899156027</v>
      </c>
      <c r="G16" s="37">
        <v>2.16567547537645E-53</v>
      </c>
      <c r="H16" s="36" t="s">
        <v>0</v>
      </c>
      <c r="I16" s="37">
        <v>6.4999999999999997E-53</v>
      </c>
      <c r="J16" s="36" t="s">
        <v>6</v>
      </c>
      <c r="K16" s="36">
        <v>1.5821000000000001</v>
      </c>
      <c r="L16" s="38">
        <v>4197</v>
      </c>
      <c r="M16" s="38">
        <v>456</v>
      </c>
      <c r="N16" s="38">
        <v>466.83791387145601</v>
      </c>
      <c r="O16" s="38">
        <v>0.27229560109822698</v>
      </c>
      <c r="P16" s="38" t="s">
        <v>4</v>
      </c>
      <c r="Q16" s="39">
        <v>0.27200000000000002</v>
      </c>
      <c r="R16" s="38" t="s">
        <v>4</v>
      </c>
      <c r="S16" s="38">
        <v>0.9768</v>
      </c>
      <c r="T16" s="40">
        <v>5495</v>
      </c>
      <c r="U16" s="40">
        <v>352</v>
      </c>
      <c r="V16" s="40">
        <v>611.21618697251699</v>
      </c>
      <c r="W16" s="41">
        <v>1.2635153086764401E-49</v>
      </c>
      <c r="X16" s="40" t="s">
        <v>2</v>
      </c>
      <c r="Y16" s="41">
        <v>1.8999999999999999E-49</v>
      </c>
      <c r="Z16" s="40" t="s">
        <v>3</v>
      </c>
      <c r="AA16" s="40">
        <v>0.57589999999999997</v>
      </c>
      <c r="AB16" s="42">
        <f t="shared" si="0"/>
        <v>11.123133520882925</v>
      </c>
    </row>
    <row r="17" spans="1:28" s="26" customFormat="1" x14ac:dyDescent="0.4">
      <c r="A17" s="26" t="s">
        <v>169</v>
      </c>
      <c r="B17" s="26">
        <v>13863</v>
      </c>
      <c r="C17" s="26">
        <v>2749</v>
      </c>
      <c r="D17" s="36">
        <v>4171</v>
      </c>
      <c r="E17" s="36">
        <v>453</v>
      </c>
      <c r="F17" s="36">
        <v>827.09940128399296</v>
      </c>
      <c r="G17" s="37">
        <v>8.2548444566162807E-74</v>
      </c>
      <c r="H17" s="36" t="s">
        <v>2</v>
      </c>
      <c r="I17" s="37">
        <v>1.2400000000000001E-73</v>
      </c>
      <c r="J17" s="36" t="s">
        <v>13</v>
      </c>
      <c r="K17" s="36">
        <v>0.54769999999999996</v>
      </c>
      <c r="L17" s="38">
        <v>4197</v>
      </c>
      <c r="M17" s="38">
        <v>752</v>
      </c>
      <c r="N17" s="38">
        <v>832.255139580177</v>
      </c>
      <c r="O17" s="39">
        <v>9.8584837867087699E-5</v>
      </c>
      <c r="P17" s="38" t="s">
        <v>2</v>
      </c>
      <c r="Q17" s="39">
        <v>9.8599999999999998E-5</v>
      </c>
      <c r="R17" s="38" t="s">
        <v>2</v>
      </c>
      <c r="S17" s="38">
        <v>0.90359999999999996</v>
      </c>
      <c r="T17" s="40">
        <v>5495</v>
      </c>
      <c r="U17" s="40">
        <v>1544</v>
      </c>
      <c r="V17" s="40">
        <v>1089.6454591358299</v>
      </c>
      <c r="W17" s="41">
        <v>1.38115095157178E-85</v>
      </c>
      <c r="X17" s="40" t="s">
        <v>0</v>
      </c>
      <c r="Y17" s="41">
        <v>4.1399999999999997E-85</v>
      </c>
      <c r="Z17" s="40" t="s">
        <v>6</v>
      </c>
      <c r="AA17" s="40">
        <v>1.417</v>
      </c>
      <c r="AB17" s="42">
        <f>SUM(E17,M17,U17)/B17*100</f>
        <v>19.829762677631106</v>
      </c>
    </row>
    <row r="18" spans="1:28" s="26" customFormat="1" x14ac:dyDescent="0.4">
      <c r="A18" s="26" t="s">
        <v>170</v>
      </c>
      <c r="B18" s="26">
        <v>13863</v>
      </c>
      <c r="C18" s="26">
        <v>2807</v>
      </c>
      <c r="D18" s="36">
        <v>4171</v>
      </c>
      <c r="E18" s="36">
        <v>674</v>
      </c>
      <c r="F18" s="36">
        <v>844.55002524706094</v>
      </c>
      <c r="G18" s="37">
        <v>8.3797125454744298E-16</v>
      </c>
      <c r="H18" s="36" t="s">
        <v>2</v>
      </c>
      <c r="I18" s="37">
        <v>2.5100000000000002E-15</v>
      </c>
      <c r="J18" s="36" t="s">
        <v>3</v>
      </c>
      <c r="K18" s="36">
        <v>0.79810000000000003</v>
      </c>
      <c r="L18" s="38">
        <v>4197</v>
      </c>
      <c r="M18" s="38">
        <v>847</v>
      </c>
      <c r="N18" s="38">
        <v>849.81454230685995</v>
      </c>
      <c r="O18" s="38">
        <v>0.458310899238217</v>
      </c>
      <c r="P18" s="38" t="s">
        <v>4</v>
      </c>
      <c r="Q18" s="39">
        <v>0.45800000000000002</v>
      </c>
      <c r="R18" s="38" t="s">
        <v>4</v>
      </c>
      <c r="S18" s="38">
        <v>0.99670000000000003</v>
      </c>
      <c r="T18" s="40">
        <v>5495</v>
      </c>
      <c r="U18" s="40">
        <v>1286</v>
      </c>
      <c r="V18" s="40">
        <v>1112.6354324460799</v>
      </c>
      <c r="W18" s="41">
        <v>5.4592283777078898E-14</v>
      </c>
      <c r="X18" s="40" t="s">
        <v>0</v>
      </c>
      <c r="Y18" s="41">
        <v>8.1899999999999997E-14</v>
      </c>
      <c r="Z18" s="40" t="s">
        <v>1</v>
      </c>
      <c r="AA18" s="40">
        <v>1.1557999999999999</v>
      </c>
      <c r="AB18" s="42">
        <f>SUM(E18,M18,U18)/B18*100</f>
        <v>20.248142537690256</v>
      </c>
    </row>
    <row r="19" spans="1:28" s="26" customFormat="1" x14ac:dyDescent="0.4">
      <c r="A19" s="26" t="s">
        <v>171</v>
      </c>
      <c r="B19" s="26">
        <v>13863</v>
      </c>
      <c r="C19" s="26">
        <v>2794</v>
      </c>
      <c r="D19" s="36">
        <v>4171</v>
      </c>
      <c r="E19" s="36">
        <v>838</v>
      </c>
      <c r="F19" s="36">
        <v>840.63867849671794</v>
      </c>
      <c r="G19" s="36">
        <v>0.46139773014062502</v>
      </c>
      <c r="H19" s="36" t="s">
        <v>4</v>
      </c>
      <c r="I19" s="37">
        <v>0.46100000000000002</v>
      </c>
      <c r="J19" s="36" t="s">
        <v>4</v>
      </c>
      <c r="K19" s="36">
        <v>0.99690000000000001</v>
      </c>
      <c r="L19" s="38">
        <v>4197</v>
      </c>
      <c r="M19" s="38">
        <v>840</v>
      </c>
      <c r="N19" s="38">
        <v>845.87881410950001</v>
      </c>
      <c r="O19" s="38">
        <v>0.402779529770117</v>
      </c>
      <c r="P19" s="38" t="s">
        <v>4</v>
      </c>
      <c r="Q19" s="39">
        <v>0.60399999999999998</v>
      </c>
      <c r="R19" s="38" t="s">
        <v>4</v>
      </c>
      <c r="S19" s="38">
        <v>0.99309999999999998</v>
      </c>
      <c r="T19" s="40">
        <v>5495</v>
      </c>
      <c r="U19" s="40">
        <v>1116</v>
      </c>
      <c r="V19" s="40">
        <v>1107.48250739378</v>
      </c>
      <c r="W19" s="40">
        <v>0.363993337950761</v>
      </c>
      <c r="X19" s="40" t="s">
        <v>7</v>
      </c>
      <c r="Y19" s="41">
        <v>1</v>
      </c>
      <c r="Z19" s="40" t="s">
        <v>7</v>
      </c>
      <c r="AA19" s="40">
        <v>1.0077</v>
      </c>
      <c r="AB19" s="42">
        <f>SUM(E19,M19,U19)/B19*100</f>
        <v>20.1543677414701</v>
      </c>
    </row>
    <row r="20" spans="1:28" s="26" customFormat="1" x14ac:dyDescent="0.4">
      <c r="A20" s="26" t="s">
        <v>172</v>
      </c>
      <c r="B20" s="26">
        <v>13863</v>
      </c>
      <c r="C20" s="26">
        <v>2773</v>
      </c>
      <c r="D20" s="36">
        <v>4171</v>
      </c>
      <c r="E20" s="36">
        <v>916</v>
      </c>
      <c r="F20" s="36">
        <v>834.32034913077996</v>
      </c>
      <c r="G20" s="37">
        <v>9.3695179483137394E-5</v>
      </c>
      <c r="H20" s="36" t="s">
        <v>0</v>
      </c>
      <c r="I20" s="37">
        <v>1.4100000000000001E-4</v>
      </c>
      <c r="J20" s="36" t="s">
        <v>0</v>
      </c>
      <c r="K20" s="36">
        <v>1.0979000000000001</v>
      </c>
      <c r="L20" s="38">
        <v>4197</v>
      </c>
      <c r="M20" s="38">
        <v>914</v>
      </c>
      <c r="N20" s="38">
        <v>839.52109932915005</v>
      </c>
      <c r="O20" s="38">
        <v>3.36487652615545E-4</v>
      </c>
      <c r="P20" s="38" t="s">
        <v>0</v>
      </c>
      <c r="Q20" s="39">
        <v>3.3599999999999998E-4</v>
      </c>
      <c r="R20" s="38" t="s">
        <v>0</v>
      </c>
      <c r="S20" s="38">
        <v>1.0887</v>
      </c>
      <c r="T20" s="40">
        <v>5495</v>
      </c>
      <c r="U20" s="40">
        <v>943</v>
      </c>
      <c r="V20" s="40">
        <v>1099.15855154007</v>
      </c>
      <c r="W20" s="41">
        <v>5.0912395079386399E-12</v>
      </c>
      <c r="X20" s="40" t="s">
        <v>2</v>
      </c>
      <c r="Y20" s="41">
        <v>1.5300000000000001E-11</v>
      </c>
      <c r="Z20" s="40" t="s">
        <v>3</v>
      </c>
      <c r="AA20" s="40">
        <v>0.8579</v>
      </c>
      <c r="AB20" s="42">
        <f>SUM(E20,M20,U20)/B20*100</f>
        <v>20.002885378345237</v>
      </c>
    </row>
    <row r="21" spans="1:28" s="26" customFormat="1" x14ac:dyDescent="0.4">
      <c r="A21" s="26" t="s">
        <v>173</v>
      </c>
      <c r="B21" s="26">
        <v>13863</v>
      </c>
      <c r="C21" s="26">
        <v>2740</v>
      </c>
      <c r="D21" s="36">
        <v>4171</v>
      </c>
      <c r="E21" s="36">
        <v>1290</v>
      </c>
      <c r="F21" s="36">
        <v>824.39154584144899</v>
      </c>
      <c r="G21" s="37">
        <v>1.8854726620933801E-98</v>
      </c>
      <c r="H21" s="36" t="s">
        <v>0</v>
      </c>
      <c r="I21" s="37">
        <v>2.83E-98</v>
      </c>
      <c r="J21" s="36" t="s">
        <v>6</v>
      </c>
      <c r="K21" s="36">
        <v>1.5648</v>
      </c>
      <c r="L21" s="38">
        <v>4197</v>
      </c>
      <c r="M21" s="38">
        <v>844</v>
      </c>
      <c r="N21" s="38">
        <v>829.53040467431299</v>
      </c>
      <c r="O21" s="38">
        <v>0.25799731638243301</v>
      </c>
      <c r="P21" s="38" t="s">
        <v>7</v>
      </c>
      <c r="Q21" s="39">
        <v>0.25800000000000001</v>
      </c>
      <c r="R21" s="38" t="s">
        <v>7</v>
      </c>
      <c r="S21" s="38">
        <v>1.0174000000000001</v>
      </c>
      <c r="T21" s="40">
        <v>5495</v>
      </c>
      <c r="U21" s="40">
        <v>606</v>
      </c>
      <c r="V21" s="40">
        <v>1086.07804948424</v>
      </c>
      <c r="W21" s="41">
        <v>1.84050832179998E-103</v>
      </c>
      <c r="X21" s="40" t="s">
        <v>2</v>
      </c>
      <c r="Y21" s="41">
        <v>5.5200000000000004E-103</v>
      </c>
      <c r="Z21" s="40" t="s">
        <v>13</v>
      </c>
      <c r="AA21" s="40">
        <v>0.55800000000000005</v>
      </c>
      <c r="AB21" s="42">
        <f>SUM(E21,M21,U21)/B21*100</f>
        <v>19.764841664863305</v>
      </c>
    </row>
    <row r="22" spans="1:28" s="28" customFormat="1" ht="11.25" customHeight="1" x14ac:dyDescent="0.4">
      <c r="A22" s="28" t="s">
        <v>49</v>
      </c>
      <c r="B22" s="28">
        <v>13863</v>
      </c>
      <c r="C22" s="28">
        <v>3299</v>
      </c>
      <c r="D22" s="8">
        <v>4171</v>
      </c>
      <c r="E22" s="8">
        <v>1233</v>
      </c>
      <c r="F22" s="8">
        <v>992.57945610618196</v>
      </c>
      <c r="G22" s="29">
        <v>3.6759126780675302E-25</v>
      </c>
      <c r="H22" s="8" t="s">
        <v>0</v>
      </c>
      <c r="I22" s="29">
        <v>1.1E-24</v>
      </c>
      <c r="J22" s="8" t="s">
        <v>1</v>
      </c>
      <c r="K22" s="8">
        <v>1.2422</v>
      </c>
      <c r="L22" s="12">
        <v>4197</v>
      </c>
      <c r="M22" s="12">
        <v>850</v>
      </c>
      <c r="N22" s="12">
        <v>998.76671716078795</v>
      </c>
      <c r="O22" s="30">
        <v>3.91656379667908E-11</v>
      </c>
      <c r="P22" s="12" t="s">
        <v>2</v>
      </c>
      <c r="Q22" s="30">
        <v>5.8700000000000002E-11</v>
      </c>
      <c r="R22" s="12" t="s">
        <v>3</v>
      </c>
      <c r="S22" s="12">
        <v>0.85099999999999998</v>
      </c>
      <c r="T22" s="19">
        <v>5495</v>
      </c>
      <c r="U22" s="19">
        <v>1216</v>
      </c>
      <c r="V22" s="19">
        <v>1307.65382673303</v>
      </c>
      <c r="W22" s="31">
        <v>9.6868904686517399E-5</v>
      </c>
      <c r="X22" s="19" t="s">
        <v>2</v>
      </c>
      <c r="Y22" s="31">
        <v>9.6899999999999997E-5</v>
      </c>
      <c r="Z22" s="19" t="s">
        <v>2</v>
      </c>
      <c r="AA22" s="19">
        <v>0.92989999999999995</v>
      </c>
      <c r="AB22" s="32">
        <f t="shared" si="0"/>
        <v>23.797157902329943</v>
      </c>
    </row>
    <row r="23" spans="1:28" s="28" customFormat="1" x14ac:dyDescent="0.4">
      <c r="A23" s="28" t="s">
        <v>50</v>
      </c>
      <c r="B23" s="28">
        <v>13863</v>
      </c>
      <c r="C23" s="28">
        <v>5279</v>
      </c>
      <c r="D23" s="8">
        <v>4171</v>
      </c>
      <c r="E23" s="8">
        <v>1914</v>
      </c>
      <c r="F23" s="8">
        <v>1588.3076534660599</v>
      </c>
      <c r="G23" s="29">
        <v>3.0293756141086998E-35</v>
      </c>
      <c r="H23" s="8" t="s">
        <v>0</v>
      </c>
      <c r="I23" s="29">
        <v>9.0900000000000002E-35</v>
      </c>
      <c r="J23" s="8" t="s">
        <v>1</v>
      </c>
      <c r="K23" s="8">
        <v>1.2051000000000001</v>
      </c>
      <c r="L23" s="12">
        <v>4197</v>
      </c>
      <c r="M23" s="12">
        <v>1607</v>
      </c>
      <c r="N23" s="12">
        <v>1598.20839645098</v>
      </c>
      <c r="O23" s="12">
        <v>0.37593007880146001</v>
      </c>
      <c r="P23" s="12" t="s">
        <v>7</v>
      </c>
      <c r="Q23" s="30">
        <v>0.376</v>
      </c>
      <c r="R23" s="12" t="s">
        <v>7</v>
      </c>
      <c r="S23" s="12">
        <v>1.0055000000000001</v>
      </c>
      <c r="T23" s="19">
        <v>5495</v>
      </c>
      <c r="U23" s="19">
        <v>1758</v>
      </c>
      <c r="V23" s="19">
        <v>2092.4839500829498</v>
      </c>
      <c r="W23" s="31">
        <v>1.7823317699849201E-33</v>
      </c>
      <c r="X23" s="19" t="s">
        <v>2</v>
      </c>
      <c r="Y23" s="31">
        <v>2.6700000000000001E-33</v>
      </c>
      <c r="Z23" s="19" t="s">
        <v>3</v>
      </c>
      <c r="AA23" s="19">
        <v>0.84009999999999996</v>
      </c>
      <c r="AB23" s="32">
        <f t="shared" si="0"/>
        <v>38.079780711245768</v>
      </c>
    </row>
    <row r="24" spans="1:28" s="28" customFormat="1" x14ac:dyDescent="0.4">
      <c r="A24" s="28" t="s">
        <v>51</v>
      </c>
      <c r="B24" s="28">
        <v>13863</v>
      </c>
      <c r="C24" s="28">
        <v>159</v>
      </c>
      <c r="D24" s="8">
        <v>4171</v>
      </c>
      <c r="E24" s="8">
        <v>43</v>
      </c>
      <c r="F24" s="8">
        <v>47.83877948496</v>
      </c>
      <c r="G24" s="8">
        <v>0.226762465001283</v>
      </c>
      <c r="H24" s="8" t="s">
        <v>4</v>
      </c>
      <c r="I24" s="29">
        <v>0.34</v>
      </c>
      <c r="J24" s="8" t="s">
        <v>4</v>
      </c>
      <c r="K24" s="8">
        <v>0.89890000000000003</v>
      </c>
      <c r="L24" s="12">
        <v>4197</v>
      </c>
      <c r="M24" s="12">
        <v>53</v>
      </c>
      <c r="N24" s="12">
        <v>48.136983336940098</v>
      </c>
      <c r="O24" s="12">
        <v>0.22299612408529201</v>
      </c>
      <c r="P24" s="12" t="s">
        <v>7</v>
      </c>
      <c r="Q24" s="30">
        <v>0.66900000000000004</v>
      </c>
      <c r="R24" s="12" t="s">
        <v>7</v>
      </c>
      <c r="S24" s="12">
        <v>1.101</v>
      </c>
      <c r="T24" s="19">
        <v>5495</v>
      </c>
      <c r="U24" s="19">
        <v>63</v>
      </c>
      <c r="V24" s="19">
        <v>63.024237178100002</v>
      </c>
      <c r="W24" s="19">
        <v>0.53186558883844004</v>
      </c>
      <c r="X24" s="19" t="s">
        <v>4</v>
      </c>
      <c r="Y24" s="31">
        <v>0.53200000000000003</v>
      </c>
      <c r="Z24" s="19" t="s">
        <v>4</v>
      </c>
      <c r="AA24" s="19">
        <v>0.99960000000000004</v>
      </c>
      <c r="AB24" s="32">
        <f t="shared" si="0"/>
        <v>1.1469378922311189</v>
      </c>
    </row>
    <row r="25" spans="1:28" s="28" customFormat="1" x14ac:dyDescent="0.4">
      <c r="A25" s="28" t="s">
        <v>52</v>
      </c>
      <c r="B25" s="28">
        <v>13863</v>
      </c>
      <c r="C25" s="28">
        <v>1894</v>
      </c>
      <c r="D25" s="8">
        <v>4171</v>
      </c>
      <c r="E25" s="8">
        <v>327</v>
      </c>
      <c r="F25" s="8">
        <v>569.85313424222795</v>
      </c>
      <c r="G25" s="29">
        <v>8.1996264432301307E-43</v>
      </c>
      <c r="H25" s="8" t="s">
        <v>2</v>
      </c>
      <c r="I25" s="29">
        <v>2.4599999999999999E-42</v>
      </c>
      <c r="J25" s="8" t="s">
        <v>3</v>
      </c>
      <c r="K25" s="8">
        <v>0.57379999999999998</v>
      </c>
      <c r="L25" s="12">
        <v>4197</v>
      </c>
      <c r="M25" s="12">
        <v>665</v>
      </c>
      <c r="N25" s="12">
        <v>573.40532352304695</v>
      </c>
      <c r="O25" s="30">
        <v>6.1884574472697802E-7</v>
      </c>
      <c r="P25" s="12" t="s">
        <v>0</v>
      </c>
      <c r="Q25" s="30">
        <v>6.1900000000000002E-7</v>
      </c>
      <c r="R25" s="12" t="s">
        <v>0</v>
      </c>
      <c r="S25" s="12">
        <v>1.1597</v>
      </c>
      <c r="T25" s="19">
        <v>5495</v>
      </c>
      <c r="U25" s="19">
        <v>902</v>
      </c>
      <c r="V25" s="19">
        <v>750.74154223472499</v>
      </c>
      <c r="W25" s="31">
        <v>1.9407091962939699E-14</v>
      </c>
      <c r="X25" s="19" t="s">
        <v>0</v>
      </c>
      <c r="Y25" s="31">
        <v>2.9099999999999997E-14</v>
      </c>
      <c r="Z25" s="19" t="s">
        <v>1</v>
      </c>
      <c r="AA25" s="19">
        <v>1.2015</v>
      </c>
      <c r="AB25" s="32">
        <f t="shared" si="0"/>
        <v>13.662266464690182</v>
      </c>
    </row>
    <row r="26" spans="1:28" s="26" customFormat="1" ht="12.75" customHeight="1" x14ac:dyDescent="0.4">
      <c r="A26" s="26" t="s">
        <v>111</v>
      </c>
      <c r="B26" s="26">
        <v>13863</v>
      </c>
      <c r="C26" s="26">
        <v>1370</v>
      </c>
      <c r="D26" s="36">
        <v>4171</v>
      </c>
      <c r="E26" s="36">
        <v>594</v>
      </c>
      <c r="F26" s="36">
        <v>412.19577292072398</v>
      </c>
      <c r="G26" s="37">
        <v>4.06871155701355E-28</v>
      </c>
      <c r="H26" s="36" t="s">
        <v>0</v>
      </c>
      <c r="I26" s="37">
        <v>1.22E-27</v>
      </c>
      <c r="J26" s="36" t="s">
        <v>1</v>
      </c>
      <c r="K26" s="36">
        <v>1.4411</v>
      </c>
      <c r="L26" s="38">
        <v>4197</v>
      </c>
      <c r="M26" s="38">
        <v>296</v>
      </c>
      <c r="N26" s="38">
        <v>414.76520233715701</v>
      </c>
      <c r="O26" s="39">
        <v>2.4502381174819999E-14</v>
      </c>
      <c r="P26" s="38" t="s">
        <v>2</v>
      </c>
      <c r="Q26" s="39">
        <v>3.6799999999999998E-14</v>
      </c>
      <c r="R26" s="38" t="s">
        <v>3</v>
      </c>
      <c r="S26" s="38">
        <v>0.7137</v>
      </c>
      <c r="T26" s="40">
        <v>5495</v>
      </c>
      <c r="U26" s="40">
        <v>480</v>
      </c>
      <c r="V26" s="40">
        <v>543.03902474211895</v>
      </c>
      <c r="W26" s="40">
        <v>1.2555527588647199E-4</v>
      </c>
      <c r="X26" s="40" t="s">
        <v>2</v>
      </c>
      <c r="Y26" s="41">
        <v>1.26E-4</v>
      </c>
      <c r="Z26" s="40" t="s">
        <v>2</v>
      </c>
      <c r="AA26" s="40">
        <v>0.88390000000000002</v>
      </c>
      <c r="AB26" s="42">
        <f t="shared" si="0"/>
        <v>9.8824208324316523</v>
      </c>
    </row>
    <row r="27" spans="1:28" s="26" customFormat="1" x14ac:dyDescent="0.4">
      <c r="A27" s="26" t="s">
        <v>120</v>
      </c>
      <c r="B27" s="26">
        <v>13863</v>
      </c>
      <c r="C27" s="26">
        <v>4103</v>
      </c>
      <c r="D27" s="36">
        <v>4171</v>
      </c>
      <c r="E27" s="36">
        <v>1761</v>
      </c>
      <c r="F27" s="36">
        <v>1234.4812089735301</v>
      </c>
      <c r="G27" s="37">
        <v>3.8259937108882202E-98</v>
      </c>
      <c r="H27" s="36" t="s">
        <v>0</v>
      </c>
      <c r="I27" s="37">
        <v>1.15E-97</v>
      </c>
      <c r="J27" s="36" t="s">
        <v>6</v>
      </c>
      <c r="K27" s="36">
        <v>1.4265000000000001</v>
      </c>
      <c r="L27" s="38">
        <v>4197</v>
      </c>
      <c r="M27" s="38">
        <v>1109</v>
      </c>
      <c r="N27" s="38">
        <v>1242.1763687513501</v>
      </c>
      <c r="O27" s="39">
        <v>3.2209195415722798E-8</v>
      </c>
      <c r="P27" s="38" t="s">
        <v>2</v>
      </c>
      <c r="Q27" s="39">
        <v>3.2199999999999997E-8</v>
      </c>
      <c r="R27" s="38" t="s">
        <v>2</v>
      </c>
      <c r="S27" s="38">
        <v>0.89280000000000004</v>
      </c>
      <c r="T27" s="40">
        <v>5495</v>
      </c>
      <c r="U27" s="40">
        <v>1233</v>
      </c>
      <c r="V27" s="40">
        <v>1626.34242227512</v>
      </c>
      <c r="W27" s="41">
        <v>7.1735993060463205E-52</v>
      </c>
      <c r="X27" s="40" t="s">
        <v>2</v>
      </c>
      <c r="Y27" s="41">
        <v>1.08E-51</v>
      </c>
      <c r="Z27" s="40" t="s">
        <v>13</v>
      </c>
      <c r="AA27" s="40">
        <v>0.7581</v>
      </c>
      <c r="AB27" s="42">
        <f t="shared" si="0"/>
        <v>29.596768376253337</v>
      </c>
    </row>
    <row r="28" spans="1:28" s="26" customFormat="1" x14ac:dyDescent="0.4">
      <c r="A28" s="26" t="s">
        <v>121</v>
      </c>
      <c r="B28" s="26">
        <v>13863</v>
      </c>
      <c r="C28" s="26">
        <v>173</v>
      </c>
      <c r="D28" s="36">
        <v>4171</v>
      </c>
      <c r="E28" s="36">
        <v>65</v>
      </c>
      <c r="F28" s="36">
        <v>52.050999062251996</v>
      </c>
      <c r="G28" s="36">
        <v>2.0380285445737899E-2</v>
      </c>
      <c r="H28" s="36" t="s">
        <v>0</v>
      </c>
      <c r="I28" s="37">
        <v>3.0599999999999999E-2</v>
      </c>
      <c r="J28" s="36" t="s">
        <v>0</v>
      </c>
      <c r="K28" s="36">
        <v>1.2487999999999999</v>
      </c>
      <c r="L28" s="38">
        <v>4197</v>
      </c>
      <c r="M28" s="38">
        <v>59</v>
      </c>
      <c r="N28" s="38">
        <v>52.375459857173801</v>
      </c>
      <c r="O28" s="38">
        <v>0.15394885014915899</v>
      </c>
      <c r="P28" s="38" t="s">
        <v>7</v>
      </c>
      <c r="Q28" s="39">
        <v>0.154</v>
      </c>
      <c r="R28" s="38" t="s">
        <v>7</v>
      </c>
      <c r="S28" s="38">
        <v>1.1265000000000001</v>
      </c>
      <c r="T28" s="40">
        <v>5495</v>
      </c>
      <c r="U28" s="40">
        <v>49</v>
      </c>
      <c r="V28" s="40">
        <v>68.573541080574202</v>
      </c>
      <c r="W28" s="40">
        <v>1.18530534002369E-3</v>
      </c>
      <c r="X28" s="40" t="s">
        <v>2</v>
      </c>
      <c r="Y28" s="41">
        <v>3.5599999999999998E-3</v>
      </c>
      <c r="Z28" s="40" t="s">
        <v>2</v>
      </c>
      <c r="AA28" s="40">
        <v>0.71460000000000001</v>
      </c>
      <c r="AB28" s="42">
        <f t="shared" si="0"/>
        <v>1.2479261343143619</v>
      </c>
    </row>
    <row r="29" spans="1:28" s="26" customFormat="1" x14ac:dyDescent="0.4">
      <c r="A29" s="26" t="s">
        <v>122</v>
      </c>
      <c r="B29" s="26">
        <v>13863</v>
      </c>
      <c r="C29" s="26">
        <v>4985</v>
      </c>
      <c r="D29" s="36">
        <v>4171</v>
      </c>
      <c r="E29" s="36">
        <v>1097</v>
      </c>
      <c r="F29" s="36">
        <v>1499.85104234293</v>
      </c>
      <c r="G29" s="37">
        <v>3.0439297790125201E-56</v>
      </c>
      <c r="H29" s="36" t="s">
        <v>2</v>
      </c>
      <c r="I29" s="37">
        <v>9.1300000000000004E-56</v>
      </c>
      <c r="J29" s="36" t="s">
        <v>13</v>
      </c>
      <c r="K29" s="36">
        <v>0.73140000000000005</v>
      </c>
      <c r="L29" s="38">
        <v>4197</v>
      </c>
      <c r="M29" s="38">
        <v>1711</v>
      </c>
      <c r="N29" s="38">
        <v>1509.20038952608</v>
      </c>
      <c r="O29" s="39">
        <v>5.8931359026677896E-15</v>
      </c>
      <c r="P29" s="38" t="s">
        <v>0</v>
      </c>
      <c r="Q29" s="39">
        <v>8.8400000000000001E-15</v>
      </c>
      <c r="R29" s="38" t="s">
        <v>1</v>
      </c>
      <c r="S29" s="38">
        <v>1.1336999999999999</v>
      </c>
      <c r="T29" s="40">
        <v>5495</v>
      </c>
      <c r="U29" s="40">
        <v>2177</v>
      </c>
      <c r="V29" s="40">
        <v>1975.948568131</v>
      </c>
      <c r="W29" s="41">
        <v>2.21347383044019E-13</v>
      </c>
      <c r="X29" s="40" t="s">
        <v>0</v>
      </c>
      <c r="Y29" s="41">
        <v>2.2099999999999999E-13</v>
      </c>
      <c r="Z29" s="40" t="s">
        <v>1</v>
      </c>
      <c r="AA29" s="40">
        <v>1.1016999999999999</v>
      </c>
      <c r="AB29" s="42">
        <f t="shared" si="0"/>
        <v>35.959027627497662</v>
      </c>
    </row>
    <row r="30" spans="1:28" s="26" customFormat="1" x14ac:dyDescent="0.4">
      <c r="A30" s="26" t="s">
        <v>123</v>
      </c>
      <c r="B30" s="26">
        <v>13863</v>
      </c>
      <c r="C30" s="26">
        <v>3232</v>
      </c>
      <c r="D30" s="36">
        <v>4171</v>
      </c>
      <c r="E30" s="36">
        <v>654</v>
      </c>
      <c r="F30" s="36">
        <v>972.42097670057001</v>
      </c>
      <c r="G30" s="37">
        <v>9.8442775530280609E-47</v>
      </c>
      <c r="H30" s="36" t="s">
        <v>2</v>
      </c>
      <c r="I30" s="37">
        <v>2.95E-46</v>
      </c>
      <c r="J30" s="36" t="s">
        <v>3</v>
      </c>
      <c r="K30" s="36">
        <v>0.67249999999999999</v>
      </c>
      <c r="L30" s="38">
        <v>4197</v>
      </c>
      <c r="M30" s="38">
        <v>1022</v>
      </c>
      <c r="N30" s="38">
        <v>978.48257952824099</v>
      </c>
      <c r="O30" s="38">
        <v>3.0264939563341899E-2</v>
      </c>
      <c r="P30" s="38" t="s">
        <v>0</v>
      </c>
      <c r="Q30" s="39">
        <v>3.0300000000000001E-2</v>
      </c>
      <c r="R30" s="38" t="s">
        <v>0</v>
      </c>
      <c r="S30" s="38">
        <v>1.0445</v>
      </c>
      <c r="T30" s="40">
        <v>5495</v>
      </c>
      <c r="U30" s="40">
        <v>1556</v>
      </c>
      <c r="V30" s="40">
        <v>1281.09644377119</v>
      </c>
      <c r="W30" s="41">
        <v>2.1060063387211399E-29</v>
      </c>
      <c r="X30" s="40" t="s">
        <v>0</v>
      </c>
      <c r="Y30" s="41">
        <v>3.1600000000000003E-29</v>
      </c>
      <c r="Z30" s="40" t="s">
        <v>1</v>
      </c>
      <c r="AA30" s="40">
        <v>1.2145999999999999</v>
      </c>
      <c r="AB30" s="42">
        <f t="shared" si="0"/>
        <v>23.313857029502994</v>
      </c>
    </row>
    <row r="31" spans="1:28" s="26" customFormat="1" x14ac:dyDescent="0.4">
      <c r="A31" s="26" t="s">
        <v>124</v>
      </c>
      <c r="B31" s="26">
        <v>13863</v>
      </c>
      <c r="C31" s="26">
        <v>2049</v>
      </c>
      <c r="D31" s="36">
        <v>4171</v>
      </c>
      <c r="E31" s="36">
        <v>695</v>
      </c>
      <c r="F31" s="36">
        <v>616.48842241938996</v>
      </c>
      <c r="G31" s="37">
        <v>2.7243830917223901E-5</v>
      </c>
      <c r="H31" s="36" t="s">
        <v>0</v>
      </c>
      <c r="I31" s="37">
        <v>8.1699999999999994E-5</v>
      </c>
      <c r="J31" s="36" t="s">
        <v>0</v>
      </c>
      <c r="K31" s="36">
        <v>1.1274</v>
      </c>
      <c r="L31" s="38">
        <v>4197</v>
      </c>
      <c r="M31" s="38">
        <v>617</v>
      </c>
      <c r="N31" s="38">
        <v>620.33131356849196</v>
      </c>
      <c r="O31" s="38">
        <v>0.442313469432141</v>
      </c>
      <c r="P31" s="38" t="s">
        <v>4</v>
      </c>
      <c r="Q31" s="39">
        <v>0.442</v>
      </c>
      <c r="R31" s="38" t="s">
        <v>4</v>
      </c>
      <c r="S31" s="38">
        <v>0.99460000000000004</v>
      </c>
      <c r="T31" s="40">
        <v>5495</v>
      </c>
      <c r="U31" s="40">
        <v>737</v>
      </c>
      <c r="V31" s="40">
        <v>812.18026401211898</v>
      </c>
      <c r="W31" s="40">
        <v>1.21292215028847E-4</v>
      </c>
      <c r="X31" s="40" t="s">
        <v>2</v>
      </c>
      <c r="Y31" s="41">
        <v>1.8200000000000001E-4</v>
      </c>
      <c r="Z31" s="40" t="s">
        <v>2</v>
      </c>
      <c r="AA31" s="40">
        <v>0.90739999999999998</v>
      </c>
      <c r="AB31" s="42">
        <f t="shared" si="0"/>
        <v>14.780350573468946</v>
      </c>
    </row>
    <row r="32" spans="1:28" s="26" customFormat="1" x14ac:dyDescent="0.4">
      <c r="A32" s="26" t="s">
        <v>125</v>
      </c>
      <c r="B32" s="26">
        <v>13863</v>
      </c>
      <c r="C32" s="26">
        <v>4417</v>
      </c>
      <c r="D32" s="36">
        <v>4171</v>
      </c>
      <c r="E32" s="36">
        <v>1630</v>
      </c>
      <c r="F32" s="36">
        <v>1328.9552766356501</v>
      </c>
      <c r="G32" s="37">
        <v>1.2888781355654E-32</v>
      </c>
      <c r="H32" s="36" t="s">
        <v>0</v>
      </c>
      <c r="I32" s="37">
        <v>3.8700000000000001E-32</v>
      </c>
      <c r="J32" s="36" t="s">
        <v>1</v>
      </c>
      <c r="K32" s="36">
        <v>1.2264999999999999</v>
      </c>
      <c r="L32" s="38">
        <v>4197</v>
      </c>
      <c r="M32" s="38">
        <v>1186</v>
      </c>
      <c r="N32" s="38">
        <v>1337.2393421337399</v>
      </c>
      <c r="O32" s="39">
        <v>8.8893069204309798E-10</v>
      </c>
      <c r="P32" s="38" t="s">
        <v>2</v>
      </c>
      <c r="Q32" s="39">
        <v>1.33E-9</v>
      </c>
      <c r="R32" s="38" t="s">
        <v>2</v>
      </c>
      <c r="S32" s="38">
        <v>0.88690000000000002</v>
      </c>
      <c r="T32" s="40">
        <v>5495</v>
      </c>
      <c r="U32" s="40">
        <v>1601</v>
      </c>
      <c r="V32" s="40">
        <v>1750.80538123061</v>
      </c>
      <c r="W32" s="41">
        <v>1.20385275915404E-8</v>
      </c>
      <c r="X32" s="40" t="s">
        <v>2</v>
      </c>
      <c r="Y32" s="41">
        <v>1.2E-8</v>
      </c>
      <c r="Z32" s="40" t="s">
        <v>2</v>
      </c>
      <c r="AA32" s="40">
        <v>0.91439999999999999</v>
      </c>
      <c r="AB32" s="42">
        <f t="shared" si="0"/>
        <v>31.861790377263215</v>
      </c>
    </row>
    <row r="33" spans="1:28" s="26" customFormat="1" x14ac:dyDescent="0.4">
      <c r="A33" s="26" t="s">
        <v>126</v>
      </c>
      <c r="B33" s="26">
        <v>13863</v>
      </c>
      <c r="C33" s="26">
        <v>3085</v>
      </c>
      <c r="D33" s="36">
        <v>4171</v>
      </c>
      <c r="E33" s="36">
        <v>1023</v>
      </c>
      <c r="F33" s="36">
        <v>928.19267113900298</v>
      </c>
      <c r="G33" s="37">
        <v>1.50147652763549E-5</v>
      </c>
      <c r="H33" s="36" t="s">
        <v>0</v>
      </c>
      <c r="I33" s="37">
        <v>2.2500000000000001E-5</v>
      </c>
      <c r="J33" s="36" t="s">
        <v>0</v>
      </c>
      <c r="K33" s="36">
        <v>1.1021000000000001</v>
      </c>
      <c r="L33" s="38">
        <v>4197</v>
      </c>
      <c r="M33" s="38">
        <v>987</v>
      </c>
      <c r="N33" s="38">
        <v>933.97857606578702</v>
      </c>
      <c r="O33" s="38">
        <v>9.9760491175480692E-3</v>
      </c>
      <c r="P33" s="38" t="s">
        <v>0</v>
      </c>
      <c r="Q33" s="39">
        <v>9.9799999999999993E-3</v>
      </c>
      <c r="R33" s="38" t="s">
        <v>0</v>
      </c>
      <c r="S33" s="38">
        <v>1.0568</v>
      </c>
      <c r="T33" s="40">
        <v>5495</v>
      </c>
      <c r="U33" s="40">
        <v>1075</v>
      </c>
      <c r="V33" s="40">
        <v>1222.82875279521</v>
      </c>
      <c r="W33" s="41">
        <v>3.12173668944514E-10</v>
      </c>
      <c r="X33" s="40" t="s">
        <v>2</v>
      </c>
      <c r="Y33" s="41">
        <v>9.3699999999999997E-10</v>
      </c>
      <c r="Z33" s="40" t="s">
        <v>2</v>
      </c>
      <c r="AA33" s="40">
        <v>0.87909999999999999</v>
      </c>
      <c r="AB33" s="42">
        <f t="shared" si="0"/>
        <v>22.253480487628941</v>
      </c>
    </row>
    <row r="34" spans="1:28" s="26" customFormat="1" x14ac:dyDescent="0.4">
      <c r="A34" s="26" t="s">
        <v>127</v>
      </c>
      <c r="B34" s="26">
        <v>13863</v>
      </c>
      <c r="C34" s="26">
        <v>1797</v>
      </c>
      <c r="D34" s="36">
        <v>4171</v>
      </c>
      <c r="E34" s="36">
        <v>440</v>
      </c>
      <c r="F34" s="36">
        <v>540.66847002813199</v>
      </c>
      <c r="G34" s="37">
        <v>9.9441368044557607E-9</v>
      </c>
      <c r="H34" s="36" t="s">
        <v>2</v>
      </c>
      <c r="I34" s="37">
        <v>2.9799999999999999E-8</v>
      </c>
      <c r="J34" s="36" t="s">
        <v>2</v>
      </c>
      <c r="K34" s="36">
        <v>0.81379999999999997</v>
      </c>
      <c r="L34" s="38">
        <v>4197</v>
      </c>
      <c r="M34" s="38">
        <v>606</v>
      </c>
      <c r="N34" s="38">
        <v>544.03873620428499</v>
      </c>
      <c r="O34" s="38">
        <v>3.9470083328977897E-4</v>
      </c>
      <c r="P34" s="38" t="s">
        <v>0</v>
      </c>
      <c r="Q34" s="39">
        <v>5.9199999999999997E-4</v>
      </c>
      <c r="R34" s="38" t="s">
        <v>0</v>
      </c>
      <c r="S34" s="38">
        <v>1.1138999999999999</v>
      </c>
      <c r="T34" s="40">
        <v>5495</v>
      </c>
      <c r="U34" s="40">
        <v>751</v>
      </c>
      <c r="V34" s="40">
        <v>712.29279376758302</v>
      </c>
      <c r="W34" s="40">
        <v>2.4335680949863998E-2</v>
      </c>
      <c r="X34" s="40" t="s">
        <v>0</v>
      </c>
      <c r="Y34" s="41">
        <v>2.4299999999999999E-2</v>
      </c>
      <c r="Z34" s="40" t="s">
        <v>0</v>
      </c>
      <c r="AA34" s="40">
        <v>1.0543</v>
      </c>
      <c r="AB34" s="42">
        <f t="shared" si="0"/>
        <v>12.96256221597057</v>
      </c>
    </row>
    <row r="35" spans="1:28" s="26" customFormat="1" x14ac:dyDescent="0.4">
      <c r="A35" s="26" t="s">
        <v>168</v>
      </c>
      <c r="B35" s="26">
        <v>13863</v>
      </c>
      <c r="C35" s="26">
        <v>2515</v>
      </c>
      <c r="D35" s="36">
        <v>4171</v>
      </c>
      <c r="E35" s="36">
        <v>383</v>
      </c>
      <c r="F35" s="36">
        <v>756.69515977782601</v>
      </c>
      <c r="G35" s="37">
        <v>8.6878801839608801E-80</v>
      </c>
      <c r="H35" s="36" t="s">
        <v>2</v>
      </c>
      <c r="I35" s="37">
        <v>2.6099999999999999E-79</v>
      </c>
      <c r="J35" s="36" t="s">
        <v>13</v>
      </c>
      <c r="K35" s="36">
        <v>0.50609999999999999</v>
      </c>
      <c r="L35" s="38">
        <v>4197</v>
      </c>
      <c r="M35" s="38">
        <v>801</v>
      </c>
      <c r="N35" s="38">
        <v>761.41203202769998</v>
      </c>
      <c r="O35" s="38">
        <v>3.07313513171232E-2</v>
      </c>
      <c r="P35" s="38" t="s">
        <v>0</v>
      </c>
      <c r="Q35" s="39">
        <v>3.0700000000000002E-2</v>
      </c>
      <c r="R35" s="38" t="s">
        <v>0</v>
      </c>
      <c r="S35" s="38">
        <v>1.052</v>
      </c>
      <c r="T35" s="40">
        <v>5495</v>
      </c>
      <c r="U35" s="40">
        <v>1331</v>
      </c>
      <c r="V35" s="40">
        <v>996.89280819447504</v>
      </c>
      <c r="W35" s="41">
        <v>1.9475762089020201E-50</v>
      </c>
      <c r="X35" s="40" t="s">
        <v>0</v>
      </c>
      <c r="Y35" s="41">
        <v>2.9200000000000001E-50</v>
      </c>
      <c r="Z35" s="40" t="s">
        <v>1</v>
      </c>
      <c r="AA35" s="40">
        <v>1.3351</v>
      </c>
      <c r="AB35" s="42">
        <f t="shared" si="0"/>
        <v>18.141816345668328</v>
      </c>
    </row>
    <row r="36" spans="1:28" s="26" customFormat="1" x14ac:dyDescent="0.4">
      <c r="A36" s="26" t="s">
        <v>11</v>
      </c>
      <c r="B36" s="26">
        <v>13863</v>
      </c>
      <c r="C36" s="26">
        <v>3977</v>
      </c>
      <c r="D36" s="36">
        <v>4171</v>
      </c>
      <c r="E36" s="36">
        <v>1333</v>
      </c>
      <c r="F36" s="36">
        <v>1196.5712327778999</v>
      </c>
      <c r="G36" s="37">
        <v>1.56890279285155E-8</v>
      </c>
      <c r="H36" s="36" t="s">
        <v>0</v>
      </c>
      <c r="I36" s="37">
        <v>2.3499999999999999E-8</v>
      </c>
      <c r="J36" s="36" t="s">
        <v>0</v>
      </c>
      <c r="K36" s="36">
        <v>1.1140000000000001</v>
      </c>
      <c r="L36" s="38">
        <v>4197</v>
      </c>
      <c r="M36" s="38">
        <v>1213</v>
      </c>
      <c r="N36" s="38">
        <v>1204.0300800692501</v>
      </c>
      <c r="O36" s="38">
        <v>0.36423216422153198</v>
      </c>
      <c r="P36" s="38" t="s">
        <v>7</v>
      </c>
      <c r="Q36" s="39">
        <v>0.36399999999999999</v>
      </c>
      <c r="R36" s="38" t="s">
        <v>7</v>
      </c>
      <c r="S36" s="38">
        <v>1.0074000000000001</v>
      </c>
      <c r="T36" s="40">
        <v>5495</v>
      </c>
      <c r="U36" s="40">
        <v>1431</v>
      </c>
      <c r="V36" s="40">
        <v>1576.39868715285</v>
      </c>
      <c r="W36" s="41">
        <v>1.19112538690079E-8</v>
      </c>
      <c r="X36" s="40" t="s">
        <v>2</v>
      </c>
      <c r="Y36" s="41">
        <v>3.5700000000000002E-8</v>
      </c>
      <c r="Z36" s="40" t="s">
        <v>2</v>
      </c>
      <c r="AA36" s="40">
        <v>0.90780000000000005</v>
      </c>
      <c r="AB36" s="42">
        <f>SUM(E36,M36,U36)/B36*100</f>
        <v>28.687874197504147</v>
      </c>
    </row>
    <row r="37" spans="1:28" s="26" customFormat="1" x14ac:dyDescent="0.4">
      <c r="A37" s="26" t="s">
        <v>12</v>
      </c>
      <c r="B37" s="26">
        <v>13863</v>
      </c>
      <c r="C37" s="26">
        <v>2979</v>
      </c>
      <c r="D37" s="36">
        <v>4171</v>
      </c>
      <c r="E37" s="36">
        <v>1063</v>
      </c>
      <c r="F37" s="36">
        <v>896.30015148236305</v>
      </c>
      <c r="G37" s="37">
        <v>6.3057623429765404E-14</v>
      </c>
      <c r="H37" s="36" t="s">
        <v>0</v>
      </c>
      <c r="I37" s="37">
        <v>1.89E-13</v>
      </c>
      <c r="J37" s="36" t="s">
        <v>1</v>
      </c>
      <c r="K37" s="36">
        <v>1.1859999999999999</v>
      </c>
      <c r="L37" s="38">
        <v>4197</v>
      </c>
      <c r="M37" s="38">
        <v>773</v>
      </c>
      <c r="N37" s="38">
        <v>901.88725384116003</v>
      </c>
      <c r="O37" s="39">
        <v>2.63132589287664E-9</v>
      </c>
      <c r="P37" s="38" t="s">
        <v>2</v>
      </c>
      <c r="Q37" s="39">
        <v>3.9499999999999998E-9</v>
      </c>
      <c r="R37" s="38" t="s">
        <v>2</v>
      </c>
      <c r="S37" s="38">
        <v>0.85709999999999997</v>
      </c>
      <c r="T37" s="40">
        <v>5495</v>
      </c>
      <c r="U37" s="40">
        <v>1143</v>
      </c>
      <c r="V37" s="40">
        <v>1180.8125946764801</v>
      </c>
      <c r="W37" s="40">
        <v>5.7214040732170901E-2</v>
      </c>
      <c r="X37" s="40" t="s">
        <v>4</v>
      </c>
      <c r="Y37" s="41">
        <v>5.7200000000000001E-2</v>
      </c>
      <c r="Z37" s="40" t="s">
        <v>4</v>
      </c>
      <c r="AA37" s="40">
        <v>0.96799999999999997</v>
      </c>
      <c r="AB37" s="42">
        <f>SUM(E37,M37,U37)/B37*100</f>
        <v>21.488855226141528</v>
      </c>
    </row>
    <row r="38" spans="1:28" s="26" customFormat="1" x14ac:dyDescent="0.4">
      <c r="A38" s="26" t="s">
        <v>14</v>
      </c>
      <c r="B38" s="26">
        <v>13863</v>
      </c>
      <c r="C38" s="26">
        <v>2471</v>
      </c>
      <c r="D38" s="36">
        <v>4171</v>
      </c>
      <c r="E38" s="36">
        <v>955</v>
      </c>
      <c r="F38" s="36">
        <v>743.45675539205104</v>
      </c>
      <c r="G38" s="37">
        <v>5.40976715357711E-24</v>
      </c>
      <c r="H38" s="36" t="s">
        <v>0</v>
      </c>
      <c r="I38" s="37">
        <v>1.62E-23</v>
      </c>
      <c r="J38" s="36" t="s">
        <v>1</v>
      </c>
      <c r="K38" s="36">
        <v>1.2845</v>
      </c>
      <c r="L38" s="38">
        <v>4197</v>
      </c>
      <c r="M38" s="38">
        <v>743</v>
      </c>
      <c r="N38" s="38">
        <v>748.09110582125095</v>
      </c>
      <c r="O38" s="38">
        <v>0.41301153982327499</v>
      </c>
      <c r="P38" s="38" t="s">
        <v>4</v>
      </c>
      <c r="Q38" s="39">
        <v>0.41299999999999998</v>
      </c>
      <c r="R38" s="38" t="s">
        <v>4</v>
      </c>
      <c r="S38" s="38">
        <v>0.99319999999999997</v>
      </c>
      <c r="T38" s="40">
        <v>5495</v>
      </c>
      <c r="U38" s="40">
        <v>773</v>
      </c>
      <c r="V38" s="40">
        <v>979.45213878669801</v>
      </c>
      <c r="W38" s="41">
        <v>1.6284425712796501E-21</v>
      </c>
      <c r="X38" s="40" t="s">
        <v>2</v>
      </c>
      <c r="Y38" s="41">
        <v>2.4399999999999998E-21</v>
      </c>
      <c r="Z38" s="40" t="s">
        <v>3</v>
      </c>
      <c r="AA38" s="40">
        <v>0.78920000000000001</v>
      </c>
      <c r="AB38" s="42">
        <f>SUM(E38,M38,U38)/B38*100</f>
        <v>17.824424727692421</v>
      </c>
    </row>
    <row r="39" spans="1:28" s="26" customFormat="1" x14ac:dyDescent="0.4">
      <c r="A39" s="26" t="s">
        <v>15</v>
      </c>
      <c r="B39" s="26">
        <v>13863</v>
      </c>
      <c r="C39" s="26">
        <v>768</v>
      </c>
      <c r="D39" s="36">
        <v>4171</v>
      </c>
      <c r="E39" s="36">
        <v>106</v>
      </c>
      <c r="F39" s="36">
        <v>231.070331097165</v>
      </c>
      <c r="G39" s="37">
        <v>1.8352151346072901E-27</v>
      </c>
      <c r="H39" s="36" t="s">
        <v>2</v>
      </c>
      <c r="I39" s="37">
        <v>5.5099999999999998E-27</v>
      </c>
      <c r="J39" s="36" t="s">
        <v>3</v>
      </c>
      <c r="K39" s="36">
        <v>0.4587</v>
      </c>
      <c r="L39" s="38">
        <v>4197</v>
      </c>
      <c r="M39" s="38">
        <v>241</v>
      </c>
      <c r="N39" s="38">
        <v>232.510711967107</v>
      </c>
      <c r="O39" s="38">
        <v>0.258386639674271</v>
      </c>
      <c r="P39" s="38" t="s">
        <v>7</v>
      </c>
      <c r="Q39" s="39">
        <v>0.25800000000000001</v>
      </c>
      <c r="R39" s="38" t="s">
        <v>7</v>
      </c>
      <c r="S39" s="38">
        <v>1.0365</v>
      </c>
      <c r="T39" s="40">
        <v>5495</v>
      </c>
      <c r="U39" s="40">
        <v>421</v>
      </c>
      <c r="V39" s="40">
        <v>304.41895693572798</v>
      </c>
      <c r="W39" s="41">
        <v>1.64829477075348E-18</v>
      </c>
      <c r="X39" s="40" t="s">
        <v>0</v>
      </c>
      <c r="Y39" s="41">
        <v>2.47E-18</v>
      </c>
      <c r="Z39" s="40" t="s">
        <v>1</v>
      </c>
      <c r="AA39" s="40">
        <v>1.383</v>
      </c>
      <c r="AB39" s="42">
        <f>SUM(E39,M39,U39)/B39*100</f>
        <v>5.5399264228521963</v>
      </c>
    </row>
    <row r="40" spans="1:28" s="26" customFormat="1" x14ac:dyDescent="0.4">
      <c r="A40" s="26" t="s">
        <v>119</v>
      </c>
      <c r="B40" s="26">
        <v>13863</v>
      </c>
      <c r="C40" s="26">
        <v>3668</v>
      </c>
      <c r="D40" s="36">
        <v>4171</v>
      </c>
      <c r="E40" s="36">
        <v>714</v>
      </c>
      <c r="F40" s="36">
        <v>1103.6015292505199</v>
      </c>
      <c r="G40" s="37">
        <v>1.2569060866592599E-63</v>
      </c>
      <c r="H40" s="36" t="s">
        <v>2</v>
      </c>
      <c r="I40" s="37">
        <v>3.77E-63</v>
      </c>
      <c r="J40" s="36" t="s">
        <v>13</v>
      </c>
      <c r="K40" s="36">
        <v>0.64700000000000002</v>
      </c>
      <c r="L40" s="38">
        <v>4197</v>
      </c>
      <c r="M40" s="38">
        <v>1227</v>
      </c>
      <c r="N40" s="38">
        <v>1110.48084830123</v>
      </c>
      <c r="O40" s="39">
        <v>6.6608120326533896E-7</v>
      </c>
      <c r="P40" s="38" t="s">
        <v>0</v>
      </c>
      <c r="Q40" s="39">
        <v>6.6599999999999996E-7</v>
      </c>
      <c r="R40" s="38" t="s">
        <v>0</v>
      </c>
      <c r="S40" s="38">
        <v>1.1049</v>
      </c>
      <c r="T40" s="40">
        <v>5495</v>
      </c>
      <c r="U40" s="40">
        <v>1727</v>
      </c>
      <c r="V40" s="40">
        <v>1453.9176224482401</v>
      </c>
      <c r="W40" s="41">
        <v>6.7451472001349894E-27</v>
      </c>
      <c r="X40" s="40" t="s">
        <v>0</v>
      </c>
      <c r="Y40" s="41">
        <v>1.01E-26</v>
      </c>
      <c r="Z40" s="40" t="s">
        <v>1</v>
      </c>
      <c r="AA40" s="40">
        <v>1.1878</v>
      </c>
      <c r="AB40" s="42">
        <f>SUM(E40,M40,U40)/B40*100</f>
        <v>26.458919425809707</v>
      </c>
    </row>
  </sheetData>
  <mergeCells count="1">
    <mergeCell ref="A1:AB1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8C78B-BFDB-41DE-B529-945075A53FF7}">
  <dimension ref="A1:AB40"/>
  <sheetViews>
    <sheetView topLeftCell="A28" workbookViewId="0">
      <selection activeCell="A36" sqref="A36:XFD40"/>
    </sheetView>
  </sheetViews>
  <sheetFormatPr defaultRowHeight="13.9" x14ac:dyDescent="0.4"/>
  <cols>
    <col min="3" max="3" width="6.59765625" customWidth="1"/>
    <col min="4" max="4" width="6.59765625" style="5" customWidth="1"/>
    <col min="5" max="5" width="6.59765625" style="6" customWidth="1"/>
    <col min="6" max="6" width="6.59765625" style="5" customWidth="1"/>
    <col min="7" max="7" width="8.265625" style="5" customWidth="1"/>
    <col min="8" max="8" width="6.59765625" style="5" customWidth="1"/>
    <col min="9" max="9" width="10.53125" style="5" customWidth="1"/>
    <col min="10" max="10" width="6.59765625" style="5" customWidth="1"/>
    <col min="11" max="11" width="6.59765625" style="6" customWidth="1"/>
    <col min="12" max="12" width="6.59765625" style="9" customWidth="1"/>
    <col min="13" max="13" width="6.59765625" style="10" customWidth="1"/>
    <col min="14" max="14" width="6.59765625" style="9" customWidth="1"/>
    <col min="15" max="15" width="9" style="9" customWidth="1"/>
    <col min="16" max="16" width="6.59765625" style="9" customWidth="1"/>
    <col min="17" max="17" width="8.59765625" style="9" customWidth="1"/>
    <col min="18" max="18" width="6.59765625" style="9" customWidth="1"/>
    <col min="19" max="19" width="6.59765625" style="10" customWidth="1"/>
    <col min="20" max="20" width="6.59765625" style="1" customWidth="1"/>
    <col min="21" max="21" width="6.59765625" style="3" customWidth="1"/>
    <col min="22" max="22" width="6.59765625" style="1" customWidth="1"/>
    <col min="23" max="23" width="9.6640625" style="1" customWidth="1"/>
    <col min="24" max="24" width="6.59765625" style="1" customWidth="1"/>
    <col min="25" max="25" width="9.53125" style="1" customWidth="1"/>
    <col min="26" max="26" width="6.59765625" style="1" customWidth="1"/>
    <col min="27" max="27" width="6.59765625" style="3" customWidth="1"/>
    <col min="28" max="28" width="6.59765625" customWidth="1"/>
  </cols>
  <sheetData>
    <row r="1" spans="1:28" ht="34.9" customHeight="1" x14ac:dyDescent="0.4">
      <c r="A1" s="20" t="s">
        <v>194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s="24" customFormat="1" ht="32.25" customHeight="1" x14ac:dyDescent="0.4">
      <c r="A2" s="24" t="s">
        <v>53</v>
      </c>
      <c r="B2" s="24" t="s">
        <v>48</v>
      </c>
      <c r="C2" s="24" t="s">
        <v>47</v>
      </c>
      <c r="D2" s="33" t="s">
        <v>203</v>
      </c>
      <c r="E2" s="33" t="s">
        <v>204</v>
      </c>
      <c r="F2" s="33" t="s">
        <v>195</v>
      </c>
      <c r="G2" s="33" t="s">
        <v>196</v>
      </c>
      <c r="H2" s="33" t="s">
        <v>197</v>
      </c>
      <c r="I2" s="33" t="s">
        <v>198</v>
      </c>
      <c r="J2" s="33" t="s">
        <v>199</v>
      </c>
      <c r="K2" s="33" t="s">
        <v>200</v>
      </c>
      <c r="L2" s="34" t="s">
        <v>205</v>
      </c>
      <c r="M2" s="34" t="s">
        <v>206</v>
      </c>
      <c r="N2" s="34" t="s">
        <v>54</v>
      </c>
      <c r="O2" s="34" t="s">
        <v>55</v>
      </c>
      <c r="P2" s="34" t="s">
        <v>56</v>
      </c>
      <c r="Q2" s="34" t="s">
        <v>69</v>
      </c>
      <c r="R2" s="34" t="s">
        <v>70</v>
      </c>
      <c r="S2" s="34" t="s">
        <v>57</v>
      </c>
      <c r="T2" s="35" t="s">
        <v>207</v>
      </c>
      <c r="U2" s="35" t="s">
        <v>208</v>
      </c>
      <c r="V2" s="35" t="s">
        <v>58</v>
      </c>
      <c r="W2" s="35" t="s">
        <v>59</v>
      </c>
      <c r="X2" s="35" t="s">
        <v>60</v>
      </c>
      <c r="Y2" s="35" t="s">
        <v>71</v>
      </c>
      <c r="Z2" s="35" t="s">
        <v>72</v>
      </c>
      <c r="AA2" s="35" t="s">
        <v>61</v>
      </c>
      <c r="AB2" s="24" t="s">
        <v>73</v>
      </c>
    </row>
    <row r="3" spans="1:28" s="28" customFormat="1" x14ac:dyDescent="0.4">
      <c r="A3" s="28" t="s">
        <v>137</v>
      </c>
      <c r="B3" s="28">
        <v>18732</v>
      </c>
      <c r="C3" s="28">
        <v>3085</v>
      </c>
      <c r="D3" s="8">
        <v>8421</v>
      </c>
      <c r="E3" s="8">
        <v>1097</v>
      </c>
      <c r="F3" s="8">
        <v>1386.86659192825</v>
      </c>
      <c r="G3" s="29">
        <v>3.7665965574135201E-31</v>
      </c>
      <c r="H3" s="8" t="s">
        <v>2</v>
      </c>
      <c r="I3" s="29">
        <v>5.6500000000000003E-31</v>
      </c>
      <c r="J3" s="8" t="s">
        <v>3</v>
      </c>
      <c r="K3" s="8">
        <v>0.79100000000000004</v>
      </c>
      <c r="L3" s="12">
        <v>7208</v>
      </c>
      <c r="M3" s="12">
        <v>1173</v>
      </c>
      <c r="N3" s="12">
        <v>1187.09587871023</v>
      </c>
      <c r="O3" s="12">
        <v>0.29125148152840002</v>
      </c>
      <c r="P3" s="12" t="s">
        <v>4</v>
      </c>
      <c r="Q3" s="30">
        <v>0.29099999999999998</v>
      </c>
      <c r="R3" s="12" t="s">
        <v>4</v>
      </c>
      <c r="S3" s="12">
        <v>0.98809999999999998</v>
      </c>
      <c r="T3" s="19">
        <v>3103</v>
      </c>
      <c r="U3" s="19">
        <v>815</v>
      </c>
      <c r="V3" s="19">
        <v>511.03752936152</v>
      </c>
      <c r="W3" s="31">
        <v>4.4676451999574302E-53</v>
      </c>
      <c r="X3" s="19" t="s">
        <v>0</v>
      </c>
      <c r="Y3" s="31">
        <v>1.3399999999999999E-52</v>
      </c>
      <c r="Z3" s="19" t="s">
        <v>6</v>
      </c>
      <c r="AA3" s="19">
        <v>1.5948</v>
      </c>
      <c r="AB3" s="32">
        <f>SUM(E3,M3,U3)/B3*100</f>
        <v>16.469143711296176</v>
      </c>
    </row>
    <row r="4" spans="1:28" s="28" customFormat="1" x14ac:dyDescent="0.4">
      <c r="A4" s="28" t="s">
        <v>138</v>
      </c>
      <c r="B4" s="28">
        <v>18732</v>
      </c>
      <c r="C4" s="28">
        <v>3762</v>
      </c>
      <c r="D4" s="8">
        <v>8421</v>
      </c>
      <c r="E4" s="8">
        <v>1426</v>
      </c>
      <c r="F4" s="8">
        <v>1691.21300448431</v>
      </c>
      <c r="G4" s="29">
        <v>8.9161553018584102E-23</v>
      </c>
      <c r="H4" s="8" t="s">
        <v>2</v>
      </c>
      <c r="I4" s="29">
        <v>1.3399999999999999E-22</v>
      </c>
      <c r="J4" s="8" t="s">
        <v>3</v>
      </c>
      <c r="K4" s="8">
        <v>0.84319999999999995</v>
      </c>
      <c r="L4" s="12">
        <v>7208</v>
      </c>
      <c r="M4" s="12">
        <v>1448</v>
      </c>
      <c r="N4" s="12">
        <v>1447.6028187059601</v>
      </c>
      <c r="O4" s="12">
        <v>0.50119388167909595</v>
      </c>
      <c r="P4" s="12" t="s">
        <v>7</v>
      </c>
      <c r="Q4" s="30">
        <v>0.501</v>
      </c>
      <c r="R4" s="12" t="s">
        <v>7</v>
      </c>
      <c r="S4" s="12">
        <v>1.0003</v>
      </c>
      <c r="T4" s="19">
        <v>3103</v>
      </c>
      <c r="U4" s="19">
        <v>888</v>
      </c>
      <c r="V4" s="19">
        <v>623.18417680973698</v>
      </c>
      <c r="W4" s="31">
        <v>2.9544243396696601E-36</v>
      </c>
      <c r="X4" s="19" t="s">
        <v>0</v>
      </c>
      <c r="Y4" s="31">
        <v>8.8600000000000006E-36</v>
      </c>
      <c r="Z4" s="19" t="s">
        <v>1</v>
      </c>
      <c r="AA4" s="19">
        <v>1.4249000000000001</v>
      </c>
      <c r="AB4" s="32">
        <f>SUM(E4,M4,U4)/B4*100</f>
        <v>20.0832799487508</v>
      </c>
    </row>
    <row r="5" spans="1:28" s="28" customFormat="1" x14ac:dyDescent="0.4">
      <c r="A5" s="28" t="s">
        <v>139</v>
      </c>
      <c r="B5" s="28">
        <v>18732</v>
      </c>
      <c r="C5" s="28">
        <v>3924</v>
      </c>
      <c r="D5" s="8">
        <v>8421</v>
      </c>
      <c r="E5" s="8">
        <v>1671</v>
      </c>
      <c r="F5" s="8">
        <v>1764.04035874439</v>
      </c>
      <c r="G5" s="8">
        <v>4.1262176159616803E-4</v>
      </c>
      <c r="H5" s="8" t="s">
        <v>2</v>
      </c>
      <c r="I5" s="29">
        <v>1.24E-3</v>
      </c>
      <c r="J5" s="8" t="s">
        <v>2</v>
      </c>
      <c r="K5" s="8">
        <v>0.94730000000000003</v>
      </c>
      <c r="L5" s="12">
        <v>7208</v>
      </c>
      <c r="M5" s="12">
        <v>1553</v>
      </c>
      <c r="N5" s="12">
        <v>1509.9397821908999</v>
      </c>
      <c r="O5" s="12">
        <v>5.8276832586645698E-2</v>
      </c>
      <c r="P5" s="12" t="s">
        <v>7</v>
      </c>
      <c r="Q5" s="30">
        <v>5.8299999999999998E-2</v>
      </c>
      <c r="R5" s="12" t="s">
        <v>7</v>
      </c>
      <c r="S5" s="12">
        <v>1.0285</v>
      </c>
      <c r="T5" s="19">
        <v>3103</v>
      </c>
      <c r="U5" s="19">
        <v>700</v>
      </c>
      <c r="V5" s="19">
        <v>650.01985906470202</v>
      </c>
      <c r="W5" s="19">
        <v>8.7616889288368704E-3</v>
      </c>
      <c r="X5" s="19" t="s">
        <v>0</v>
      </c>
      <c r="Y5" s="31">
        <v>1.3100000000000001E-2</v>
      </c>
      <c r="Z5" s="19" t="s">
        <v>0</v>
      </c>
      <c r="AA5" s="19">
        <v>1.0769</v>
      </c>
      <c r="AB5" s="32">
        <f>SUM(E5,M5,U5)/B5*100</f>
        <v>20.948110185778347</v>
      </c>
    </row>
    <row r="6" spans="1:28" s="28" customFormat="1" x14ac:dyDescent="0.4">
      <c r="A6" s="28" t="s">
        <v>140</v>
      </c>
      <c r="B6" s="28">
        <v>18732</v>
      </c>
      <c r="C6" s="28">
        <v>3810</v>
      </c>
      <c r="D6" s="8">
        <v>8421</v>
      </c>
      <c r="E6" s="8">
        <v>1862</v>
      </c>
      <c r="F6" s="8">
        <v>1712.79147982063</v>
      </c>
      <c r="G6" s="29">
        <v>3.0105608483705403E-8</v>
      </c>
      <c r="H6" s="8" t="s">
        <v>0</v>
      </c>
      <c r="I6" s="29">
        <v>4.5200000000000001E-8</v>
      </c>
      <c r="J6" s="8" t="s">
        <v>0</v>
      </c>
      <c r="K6" s="8">
        <v>1.0871</v>
      </c>
      <c r="L6" s="12">
        <v>7208</v>
      </c>
      <c r="M6" s="12">
        <v>1510</v>
      </c>
      <c r="N6" s="12">
        <v>1466.0730301089</v>
      </c>
      <c r="O6" s="12">
        <v>5.2745346535961697E-2</v>
      </c>
      <c r="P6" s="12" t="s">
        <v>7</v>
      </c>
      <c r="Q6" s="30">
        <v>5.2699999999999997E-2</v>
      </c>
      <c r="R6" s="12" t="s">
        <v>7</v>
      </c>
      <c r="S6" s="12">
        <v>1.03</v>
      </c>
      <c r="T6" s="19">
        <v>3103</v>
      </c>
      <c r="U6" s="19">
        <v>438</v>
      </c>
      <c r="V6" s="19">
        <v>631.13549007046799</v>
      </c>
      <c r="W6" s="31">
        <v>9.9700343494774204E-23</v>
      </c>
      <c r="X6" s="19" t="s">
        <v>2</v>
      </c>
      <c r="Y6" s="31">
        <v>2.9900000000000002E-22</v>
      </c>
      <c r="Z6" s="19" t="s">
        <v>3</v>
      </c>
      <c r="AA6" s="19">
        <v>0.69399999999999995</v>
      </c>
      <c r="AB6" s="32">
        <f>SUM(E6,M6,U6)/B6*100</f>
        <v>20.339525944907109</v>
      </c>
    </row>
    <row r="7" spans="1:28" s="28" customFormat="1" x14ac:dyDescent="0.4">
      <c r="A7" s="28" t="s">
        <v>141</v>
      </c>
      <c r="B7" s="28">
        <v>18732</v>
      </c>
      <c r="C7" s="28">
        <v>4151</v>
      </c>
      <c r="D7" s="8">
        <v>8421</v>
      </c>
      <c r="E7" s="8">
        <v>2365</v>
      </c>
      <c r="F7" s="8">
        <v>1866.08856502242</v>
      </c>
      <c r="G7" s="29">
        <v>1.4146651685754E-69</v>
      </c>
      <c r="H7" s="8" t="s">
        <v>0</v>
      </c>
      <c r="I7" s="29">
        <v>2.1199999999999999E-69</v>
      </c>
      <c r="J7" s="8" t="s">
        <v>6</v>
      </c>
      <c r="K7" s="8">
        <v>1.2674000000000001</v>
      </c>
      <c r="L7" s="12">
        <v>7208</v>
      </c>
      <c r="M7" s="12">
        <v>1524</v>
      </c>
      <c r="N7" s="12">
        <v>1597.2884902840101</v>
      </c>
      <c r="O7" s="12">
        <v>4.1862873254415499E-3</v>
      </c>
      <c r="P7" s="12" t="s">
        <v>2</v>
      </c>
      <c r="Q7" s="30">
        <v>4.1900000000000001E-3</v>
      </c>
      <c r="R7" s="12" t="s">
        <v>2</v>
      </c>
      <c r="S7" s="12">
        <v>0.95409999999999995</v>
      </c>
      <c r="T7" s="19">
        <v>3103</v>
      </c>
      <c r="U7" s="19">
        <v>262</v>
      </c>
      <c r="V7" s="19">
        <v>687.622944693573</v>
      </c>
      <c r="W7" s="31">
        <v>8.3552632590184995E-107</v>
      </c>
      <c r="X7" s="19" t="s">
        <v>2</v>
      </c>
      <c r="Y7" s="31">
        <v>2.5099999999999998E-106</v>
      </c>
      <c r="Z7" s="19" t="s">
        <v>13</v>
      </c>
      <c r="AA7" s="19">
        <v>0.38100000000000001</v>
      </c>
      <c r="AB7" s="32">
        <f>SUM(E7,M7,U7)/B7*100</f>
        <v>22.159940209267564</v>
      </c>
    </row>
    <row r="8" spans="1:28" s="26" customFormat="1" x14ac:dyDescent="0.4">
      <c r="A8" s="26" t="s">
        <v>128</v>
      </c>
      <c r="B8" s="26">
        <v>18732</v>
      </c>
      <c r="C8" s="26">
        <v>2798</v>
      </c>
      <c r="D8" s="36">
        <v>8421</v>
      </c>
      <c r="E8" s="36">
        <v>1355</v>
      </c>
      <c r="F8" s="36">
        <v>1257.8452914798199</v>
      </c>
      <c r="G8" s="37">
        <v>3.4921576672202002E-5</v>
      </c>
      <c r="H8" s="36" t="s">
        <v>0</v>
      </c>
      <c r="I8" s="37">
        <v>5.24E-5</v>
      </c>
      <c r="J8" s="36" t="s">
        <v>0</v>
      </c>
      <c r="K8" s="36">
        <v>1.0771999999999999</v>
      </c>
      <c r="L8" s="38">
        <v>7208</v>
      </c>
      <c r="M8" s="38">
        <v>1111</v>
      </c>
      <c r="N8" s="38">
        <v>1076.65940636344</v>
      </c>
      <c r="O8" s="38">
        <v>7.7145289022914496E-2</v>
      </c>
      <c r="P8" s="38" t="s">
        <v>7</v>
      </c>
      <c r="Q8" s="39">
        <v>7.7100000000000002E-2</v>
      </c>
      <c r="R8" s="38" t="s">
        <v>7</v>
      </c>
      <c r="S8" s="38">
        <v>1.0319</v>
      </c>
      <c r="T8" s="40">
        <v>3103</v>
      </c>
      <c r="U8" s="40">
        <v>332</v>
      </c>
      <c r="V8" s="40">
        <v>463.49530215673701</v>
      </c>
      <c r="W8" s="41">
        <v>3.7295489446349302E-14</v>
      </c>
      <c r="X8" s="40" t="s">
        <v>2</v>
      </c>
      <c r="Y8" s="41">
        <v>1.12E-13</v>
      </c>
      <c r="Z8" s="40" t="s">
        <v>3</v>
      </c>
      <c r="AA8" s="40">
        <v>0.71630000000000005</v>
      </c>
      <c r="AB8" s="42">
        <f>SUM(E8,M8,U8)/B8*100</f>
        <v>14.937006192611573</v>
      </c>
    </row>
    <row r="9" spans="1:28" s="26" customFormat="1" x14ac:dyDescent="0.4">
      <c r="A9" s="26" t="s">
        <v>129</v>
      </c>
      <c r="B9" s="26">
        <v>18732</v>
      </c>
      <c r="C9" s="26">
        <v>1809</v>
      </c>
      <c r="D9" s="36">
        <v>8421</v>
      </c>
      <c r="E9" s="36">
        <v>772</v>
      </c>
      <c r="F9" s="36">
        <v>813.23878923766802</v>
      </c>
      <c r="G9" s="36">
        <v>2.1273395572761498E-2</v>
      </c>
      <c r="H9" s="36" t="s">
        <v>2</v>
      </c>
      <c r="I9" s="37">
        <v>3.1899999999999998E-2</v>
      </c>
      <c r="J9" s="36" t="s">
        <v>2</v>
      </c>
      <c r="K9" s="36">
        <v>0.94930000000000003</v>
      </c>
      <c r="L9" s="38">
        <v>7208</v>
      </c>
      <c r="M9" s="38">
        <v>657</v>
      </c>
      <c r="N9" s="38">
        <v>696.09609224855899</v>
      </c>
      <c r="O9" s="38">
        <v>2.4591841857146499E-2</v>
      </c>
      <c r="P9" s="38" t="s">
        <v>2</v>
      </c>
      <c r="Q9" s="39">
        <v>2.46E-2</v>
      </c>
      <c r="R9" s="38" t="s">
        <v>2</v>
      </c>
      <c r="S9" s="38">
        <v>0.94379999999999997</v>
      </c>
      <c r="T9" s="40">
        <v>3103</v>
      </c>
      <c r="U9" s="40">
        <v>380</v>
      </c>
      <c r="V9" s="40">
        <v>299.665118513773</v>
      </c>
      <c r="W9" s="41">
        <v>1.18782848747244E-7</v>
      </c>
      <c r="X9" s="40" t="s">
        <v>0</v>
      </c>
      <c r="Y9" s="41">
        <v>3.5600000000000001E-7</v>
      </c>
      <c r="Z9" s="40" t="s">
        <v>0</v>
      </c>
      <c r="AA9" s="40">
        <v>1.2681</v>
      </c>
      <c r="AB9" s="42">
        <f t="shared" ref="AB9:AB35" si="0">SUM(E9,M9,U9)/B9*100</f>
        <v>9.6572709801409342</v>
      </c>
    </row>
    <row r="10" spans="1:28" s="26" customFormat="1" x14ac:dyDescent="0.4">
      <c r="A10" s="26" t="s">
        <v>130</v>
      </c>
      <c r="B10" s="26">
        <v>18732</v>
      </c>
      <c r="C10" s="26">
        <v>2100</v>
      </c>
      <c r="D10" s="36">
        <v>8421</v>
      </c>
      <c r="E10" s="36">
        <v>835</v>
      </c>
      <c r="F10" s="36">
        <v>944.05829596412605</v>
      </c>
      <c r="G10" s="37">
        <v>1.9587629025474499E-7</v>
      </c>
      <c r="H10" s="36" t="s">
        <v>2</v>
      </c>
      <c r="I10" s="37">
        <v>2.9400000000000001E-7</v>
      </c>
      <c r="J10" s="36" t="s">
        <v>2</v>
      </c>
      <c r="K10" s="36">
        <v>0.88449999999999995</v>
      </c>
      <c r="L10" s="38">
        <v>7208</v>
      </c>
      <c r="M10" s="38">
        <v>810</v>
      </c>
      <c r="N10" s="38">
        <v>808.07174887892404</v>
      </c>
      <c r="O10" s="38">
        <v>0.47233926489554101</v>
      </c>
      <c r="P10" s="38" t="s">
        <v>7</v>
      </c>
      <c r="Q10" s="39">
        <v>0.47199999999999998</v>
      </c>
      <c r="R10" s="38" t="s">
        <v>7</v>
      </c>
      <c r="S10" s="38">
        <v>1.0024</v>
      </c>
      <c r="T10" s="40">
        <v>3103</v>
      </c>
      <c r="U10" s="40">
        <v>455</v>
      </c>
      <c r="V10" s="40">
        <v>347.86995515695099</v>
      </c>
      <c r="W10" s="41">
        <v>5.9983397018783797E-11</v>
      </c>
      <c r="X10" s="40" t="s">
        <v>0</v>
      </c>
      <c r="Y10" s="41">
        <v>1.8E-10</v>
      </c>
      <c r="Z10" s="40" t="s">
        <v>0</v>
      </c>
      <c r="AA10" s="40">
        <v>1.3080000000000001</v>
      </c>
      <c r="AB10" s="42">
        <f t="shared" si="0"/>
        <v>11.210762331838566</v>
      </c>
    </row>
    <row r="11" spans="1:28" s="26" customFormat="1" x14ac:dyDescent="0.4">
      <c r="A11" s="26" t="s">
        <v>131</v>
      </c>
      <c r="B11" s="26">
        <v>18732</v>
      </c>
      <c r="C11" s="26">
        <v>1808</v>
      </c>
      <c r="D11" s="36">
        <v>8421</v>
      </c>
      <c r="E11" s="36">
        <v>670</v>
      </c>
      <c r="F11" s="36">
        <v>812.78923766816104</v>
      </c>
      <c r="G11" s="37">
        <v>5.2214214644068198E-13</v>
      </c>
      <c r="H11" s="36" t="s">
        <v>2</v>
      </c>
      <c r="I11" s="37">
        <v>7.83E-13</v>
      </c>
      <c r="J11" s="36" t="s">
        <v>3</v>
      </c>
      <c r="K11" s="36">
        <v>0.82430000000000003</v>
      </c>
      <c r="L11" s="38">
        <v>7208</v>
      </c>
      <c r="M11" s="38">
        <v>703</v>
      </c>
      <c r="N11" s="38">
        <v>695.71129617766405</v>
      </c>
      <c r="O11" s="38">
        <v>0.36444516438709801</v>
      </c>
      <c r="P11" s="38" t="s">
        <v>7</v>
      </c>
      <c r="Q11" s="39">
        <v>0.36399999999999999</v>
      </c>
      <c r="R11" s="38" t="s">
        <v>7</v>
      </c>
      <c r="S11" s="38">
        <v>1.0105</v>
      </c>
      <c r="T11" s="40">
        <v>3103</v>
      </c>
      <c r="U11" s="40">
        <v>435</v>
      </c>
      <c r="V11" s="40">
        <v>299.49946615417502</v>
      </c>
      <c r="W11" s="41">
        <v>4.35751620051717E-18</v>
      </c>
      <c r="X11" s="40" t="s">
        <v>0</v>
      </c>
      <c r="Y11" s="41">
        <v>1.31E-17</v>
      </c>
      <c r="Z11" s="40" t="s">
        <v>1</v>
      </c>
      <c r="AA11" s="40">
        <v>1.4523999999999999</v>
      </c>
      <c r="AB11" s="42">
        <f t="shared" si="0"/>
        <v>9.6519325218876801</v>
      </c>
    </row>
    <row r="12" spans="1:28" s="26" customFormat="1" x14ac:dyDescent="0.4">
      <c r="A12" s="26" t="s">
        <v>132</v>
      </c>
      <c r="B12" s="26">
        <v>18732</v>
      </c>
      <c r="C12" s="26">
        <v>1540</v>
      </c>
      <c r="D12" s="36">
        <v>8421</v>
      </c>
      <c r="E12" s="36">
        <v>584</v>
      </c>
      <c r="F12" s="36">
        <v>692.30941704035899</v>
      </c>
      <c r="G12" s="37">
        <v>3.3548698515343799E-9</v>
      </c>
      <c r="H12" s="36" t="s">
        <v>2</v>
      </c>
      <c r="I12" s="37">
        <v>5.0300000000000002E-9</v>
      </c>
      <c r="J12" s="36" t="s">
        <v>2</v>
      </c>
      <c r="K12" s="36">
        <v>0.84360000000000002</v>
      </c>
      <c r="L12" s="38">
        <v>7208</v>
      </c>
      <c r="M12" s="38">
        <v>610</v>
      </c>
      <c r="N12" s="38">
        <v>592.58594917787798</v>
      </c>
      <c r="O12" s="38">
        <v>0.17750083238742301</v>
      </c>
      <c r="P12" s="38" t="s">
        <v>7</v>
      </c>
      <c r="Q12" s="39">
        <v>0.17799999999999999</v>
      </c>
      <c r="R12" s="38" t="s">
        <v>7</v>
      </c>
      <c r="S12" s="38">
        <v>1.0294000000000001</v>
      </c>
      <c r="T12" s="40">
        <v>3103</v>
      </c>
      <c r="U12" s="40">
        <v>346</v>
      </c>
      <c r="V12" s="40">
        <v>255.10463378176399</v>
      </c>
      <c r="W12" s="41">
        <v>2.27548826120062E-10</v>
      </c>
      <c r="X12" s="40" t="s">
        <v>0</v>
      </c>
      <c r="Y12" s="41">
        <v>6.8300000000000002E-10</v>
      </c>
      <c r="Z12" s="40" t="s">
        <v>0</v>
      </c>
      <c r="AA12" s="40">
        <v>1.3563000000000001</v>
      </c>
      <c r="AB12" s="42">
        <f t="shared" si="0"/>
        <v>8.2212257100149486</v>
      </c>
    </row>
    <row r="13" spans="1:28" s="26" customFormat="1" x14ac:dyDescent="0.4">
      <c r="A13" s="26" t="s">
        <v>133</v>
      </c>
      <c r="B13" s="26">
        <v>18732</v>
      </c>
      <c r="C13" s="26">
        <v>8677</v>
      </c>
      <c r="D13" s="36">
        <v>8421</v>
      </c>
      <c r="E13" s="36">
        <v>4205</v>
      </c>
      <c r="F13" s="36">
        <v>3900.75896860987</v>
      </c>
      <c r="G13" s="37">
        <v>1.82078965668574E-19</v>
      </c>
      <c r="H13" s="36" t="s">
        <v>0</v>
      </c>
      <c r="I13" s="37">
        <v>2.7300000000000001E-19</v>
      </c>
      <c r="J13" s="36" t="s">
        <v>1</v>
      </c>
      <c r="K13" s="36">
        <v>1.0780000000000001</v>
      </c>
      <c r="L13" s="38">
        <v>7208</v>
      </c>
      <c r="M13" s="38">
        <v>3317</v>
      </c>
      <c r="N13" s="38">
        <v>3338.8755071535302</v>
      </c>
      <c r="O13" s="38">
        <v>0.25989015583802899</v>
      </c>
      <c r="P13" s="38" t="s">
        <v>4</v>
      </c>
      <c r="Q13" s="39">
        <v>0.26</v>
      </c>
      <c r="R13" s="38" t="s">
        <v>4</v>
      </c>
      <c r="S13" s="38">
        <v>0.99339999999999995</v>
      </c>
      <c r="T13" s="40">
        <v>3103</v>
      </c>
      <c r="U13" s="40">
        <v>1155</v>
      </c>
      <c r="V13" s="40">
        <v>1437.3655242366001</v>
      </c>
      <c r="W13" s="41">
        <v>2.6712089919944402E-29</v>
      </c>
      <c r="X13" s="40" t="s">
        <v>2</v>
      </c>
      <c r="Y13" s="41">
        <v>8.0100000000000004E-29</v>
      </c>
      <c r="Z13" s="40" t="s">
        <v>3</v>
      </c>
      <c r="AA13" s="40">
        <v>0.80359999999999998</v>
      </c>
      <c r="AB13" s="42">
        <f t="shared" si="0"/>
        <v>46.321802263506299</v>
      </c>
    </row>
    <row r="14" spans="1:28" s="26" customFormat="1" x14ac:dyDescent="0.4">
      <c r="A14" s="26" t="s">
        <v>98</v>
      </c>
      <c r="B14" s="26">
        <v>18732</v>
      </c>
      <c r="C14" s="26">
        <v>6721</v>
      </c>
      <c r="D14" s="36">
        <v>8421</v>
      </c>
      <c r="E14" s="36">
        <v>2444</v>
      </c>
      <c r="F14" s="36">
        <v>3021.4360986547099</v>
      </c>
      <c r="G14" s="37">
        <v>8.9372432455982208E-71</v>
      </c>
      <c r="H14" s="36" t="s">
        <v>2</v>
      </c>
      <c r="I14" s="37">
        <v>2.6799999999999999E-70</v>
      </c>
      <c r="J14" s="36" t="s">
        <v>13</v>
      </c>
      <c r="K14" s="36">
        <v>0.80889999999999995</v>
      </c>
      <c r="L14" s="38">
        <v>7208</v>
      </c>
      <c r="M14" s="38">
        <v>2911</v>
      </c>
      <c r="N14" s="38">
        <v>2586.21439248345</v>
      </c>
      <c r="O14" s="39">
        <v>2.1289503858622701E-24</v>
      </c>
      <c r="P14" s="38" t="s">
        <v>0</v>
      </c>
      <c r="Q14" s="39">
        <v>2.1299999999999998E-24</v>
      </c>
      <c r="R14" s="38" t="s">
        <v>1</v>
      </c>
      <c r="S14" s="38">
        <v>1.1255999999999999</v>
      </c>
      <c r="T14" s="40">
        <v>3103</v>
      </c>
      <c r="U14" s="40">
        <v>1366</v>
      </c>
      <c r="V14" s="40">
        <v>1113.3495088618399</v>
      </c>
      <c r="W14" s="41">
        <v>8.0614778927880596E-25</v>
      </c>
      <c r="X14" s="40" t="s">
        <v>0</v>
      </c>
      <c r="Y14" s="41">
        <v>1.2100000000000001E-24</v>
      </c>
      <c r="Z14" s="40" t="s">
        <v>1</v>
      </c>
      <c r="AA14" s="40">
        <v>1.2269000000000001</v>
      </c>
      <c r="AB14" s="42">
        <f t="shared" si="0"/>
        <v>35.879777920136661</v>
      </c>
    </row>
    <row r="15" spans="1:28" s="26" customFormat="1" x14ac:dyDescent="0.4">
      <c r="A15" s="26" t="s">
        <v>99</v>
      </c>
      <c r="B15" s="26">
        <v>18732</v>
      </c>
      <c r="C15" s="26">
        <v>8569</v>
      </c>
      <c r="D15" s="36">
        <v>8421</v>
      </c>
      <c r="E15" s="36">
        <v>4014</v>
      </c>
      <c r="F15" s="36">
        <v>3852.2073991031398</v>
      </c>
      <c r="G15" s="37">
        <v>9.9259511799548606E-7</v>
      </c>
      <c r="H15" s="36" t="s">
        <v>0</v>
      </c>
      <c r="I15" s="37">
        <v>1.4899999999999999E-6</v>
      </c>
      <c r="J15" s="36" t="s">
        <v>0</v>
      </c>
      <c r="K15" s="36">
        <v>1.042</v>
      </c>
      <c r="L15" s="38">
        <v>7208</v>
      </c>
      <c r="M15" s="38">
        <v>3118</v>
      </c>
      <c r="N15" s="38">
        <v>3297.3175314968998</v>
      </c>
      <c r="O15" s="39">
        <v>3.4496955748858497E-8</v>
      </c>
      <c r="P15" s="38" t="s">
        <v>2</v>
      </c>
      <c r="Q15" s="39">
        <v>1.03E-7</v>
      </c>
      <c r="R15" s="38" t="s">
        <v>2</v>
      </c>
      <c r="S15" s="38">
        <v>0.9456</v>
      </c>
      <c r="T15" s="40">
        <v>3103</v>
      </c>
      <c r="U15" s="40">
        <v>1437</v>
      </c>
      <c r="V15" s="40">
        <v>1419.4750693999599</v>
      </c>
      <c r="W15" s="40">
        <v>0.25084696671053403</v>
      </c>
      <c r="X15" s="40" t="s">
        <v>7</v>
      </c>
      <c r="Y15" s="41">
        <v>0.251</v>
      </c>
      <c r="Z15" s="40" t="s">
        <v>7</v>
      </c>
      <c r="AA15" s="40">
        <v>1.0123</v>
      </c>
      <c r="AB15" s="42">
        <f t="shared" si="0"/>
        <v>45.745248772154604</v>
      </c>
    </row>
    <row r="16" spans="1:28" s="26" customFormat="1" x14ac:dyDescent="0.4">
      <c r="A16" s="26" t="s">
        <v>100</v>
      </c>
      <c r="B16" s="26">
        <v>18732</v>
      </c>
      <c r="C16" s="26">
        <v>2175</v>
      </c>
      <c r="D16" s="36">
        <v>8421</v>
      </c>
      <c r="E16" s="36">
        <v>1238</v>
      </c>
      <c r="F16" s="36">
        <v>977.77466367712998</v>
      </c>
      <c r="G16" s="37">
        <v>7.9649416562859502E-33</v>
      </c>
      <c r="H16" s="36" t="s">
        <v>0</v>
      </c>
      <c r="I16" s="37">
        <v>2.39E-32</v>
      </c>
      <c r="J16" s="36" t="s">
        <v>1</v>
      </c>
      <c r="K16" s="36">
        <v>1.2661</v>
      </c>
      <c r="L16" s="38">
        <v>7208</v>
      </c>
      <c r="M16" s="38">
        <v>740</v>
      </c>
      <c r="N16" s="38">
        <v>836.93145419602797</v>
      </c>
      <c r="O16" s="39">
        <v>2.6766552624259799E-6</v>
      </c>
      <c r="P16" s="38" t="s">
        <v>2</v>
      </c>
      <c r="Q16" s="39">
        <v>2.6800000000000002E-6</v>
      </c>
      <c r="R16" s="38" t="s">
        <v>2</v>
      </c>
      <c r="S16" s="38">
        <v>0.88419999999999999</v>
      </c>
      <c r="T16" s="40">
        <v>3103</v>
      </c>
      <c r="U16" s="40">
        <v>197</v>
      </c>
      <c r="V16" s="40">
        <v>360.29388212684199</v>
      </c>
      <c r="W16" s="41">
        <v>8.0575690604676004E-27</v>
      </c>
      <c r="X16" s="40" t="s">
        <v>2</v>
      </c>
      <c r="Y16" s="41">
        <v>1.21E-26</v>
      </c>
      <c r="Z16" s="40" t="s">
        <v>3</v>
      </c>
      <c r="AA16" s="40">
        <v>0.54679999999999995</v>
      </c>
      <c r="AB16" s="42">
        <f t="shared" si="0"/>
        <v>11.6111467008328</v>
      </c>
    </row>
    <row r="17" spans="1:28" s="26" customFormat="1" x14ac:dyDescent="0.4">
      <c r="A17" s="26" t="s">
        <v>134</v>
      </c>
      <c r="B17" s="26">
        <v>18732</v>
      </c>
      <c r="C17" s="26">
        <v>1267</v>
      </c>
      <c r="D17" s="36">
        <v>8421</v>
      </c>
      <c r="E17" s="36">
        <v>725</v>
      </c>
      <c r="F17" s="36">
        <v>569.58183856502296</v>
      </c>
      <c r="G17" s="37">
        <v>8.2606747555582897E-20</v>
      </c>
      <c r="H17" s="36" t="s">
        <v>0</v>
      </c>
      <c r="I17" s="37">
        <v>2.48E-19</v>
      </c>
      <c r="J17" s="36" t="s">
        <v>1</v>
      </c>
      <c r="K17" s="36">
        <v>1.2728999999999999</v>
      </c>
      <c r="L17" s="38">
        <v>7208</v>
      </c>
      <c r="M17" s="38">
        <v>439</v>
      </c>
      <c r="N17" s="38">
        <v>487.536621823617</v>
      </c>
      <c r="O17" s="38">
        <v>1.9358011193105801E-3</v>
      </c>
      <c r="P17" s="38" t="s">
        <v>2</v>
      </c>
      <c r="Q17" s="39">
        <v>1.9400000000000001E-3</v>
      </c>
      <c r="R17" s="38" t="s">
        <v>2</v>
      </c>
      <c r="S17" s="38">
        <v>0.90039999999999998</v>
      </c>
      <c r="T17" s="40">
        <v>3103</v>
      </c>
      <c r="U17" s="40">
        <v>103</v>
      </c>
      <c r="V17" s="40">
        <v>209.88153961136001</v>
      </c>
      <c r="W17" s="41">
        <v>9.8677033834992702E-20</v>
      </c>
      <c r="X17" s="40" t="s">
        <v>2</v>
      </c>
      <c r="Y17" s="41">
        <v>1.48E-19</v>
      </c>
      <c r="Z17" s="40" t="s">
        <v>3</v>
      </c>
      <c r="AA17" s="40">
        <v>0.49080000000000001</v>
      </c>
      <c r="AB17" s="42">
        <f t="shared" si="0"/>
        <v>6.7638266068759352</v>
      </c>
    </row>
    <row r="18" spans="1:28" s="43" customFormat="1" x14ac:dyDescent="0.4">
      <c r="A18" s="43" t="s">
        <v>149</v>
      </c>
      <c r="B18" s="43">
        <v>18732</v>
      </c>
      <c r="C18" s="43">
        <v>3323</v>
      </c>
      <c r="D18" s="36">
        <v>8421</v>
      </c>
      <c r="E18" s="36">
        <v>1259</v>
      </c>
      <c r="F18" s="36">
        <v>1493.8598654708501</v>
      </c>
      <c r="G18" s="37">
        <v>6.6540342087999798E-20</v>
      </c>
      <c r="H18" s="36" t="s">
        <v>2</v>
      </c>
      <c r="I18" s="37">
        <v>9.9800000000000003E-20</v>
      </c>
      <c r="J18" s="36" t="s">
        <v>3</v>
      </c>
      <c r="K18" s="36">
        <v>0.84279999999999999</v>
      </c>
      <c r="L18" s="38">
        <v>7208</v>
      </c>
      <c r="M18" s="38">
        <v>1304</v>
      </c>
      <c r="N18" s="38">
        <v>1278.6773435831701</v>
      </c>
      <c r="O18" s="38">
        <v>0.16456886629630499</v>
      </c>
      <c r="P18" s="38" t="s">
        <v>7</v>
      </c>
      <c r="Q18" s="39">
        <v>0.16500000000000001</v>
      </c>
      <c r="R18" s="38" t="s">
        <v>7</v>
      </c>
      <c r="S18" s="38">
        <v>1.0198</v>
      </c>
      <c r="T18" s="40">
        <v>3103</v>
      </c>
      <c r="U18" s="40">
        <v>760</v>
      </c>
      <c r="V18" s="40">
        <v>550.46279094597503</v>
      </c>
      <c r="W18" s="41">
        <v>1.2647686855710599E-25</v>
      </c>
      <c r="X18" s="40" t="s">
        <v>0</v>
      </c>
      <c r="Y18" s="41">
        <v>3.7899999999999998E-25</v>
      </c>
      <c r="Z18" s="40" t="s">
        <v>1</v>
      </c>
      <c r="AA18" s="40">
        <v>1.3807</v>
      </c>
      <c r="AB18" s="42">
        <f>SUM(E18,M18,U18)/B18*100</f>
        <v>17.739696775571215</v>
      </c>
    </row>
    <row r="19" spans="1:28" s="43" customFormat="1" x14ac:dyDescent="0.4">
      <c r="A19" s="43" t="s">
        <v>150</v>
      </c>
      <c r="B19" s="43">
        <v>18732</v>
      </c>
      <c r="C19" s="43">
        <v>3804</v>
      </c>
      <c r="D19" s="36">
        <v>8421</v>
      </c>
      <c r="E19" s="36">
        <v>1685</v>
      </c>
      <c r="F19" s="36">
        <v>1710.0941704035899</v>
      </c>
      <c r="G19" s="36">
        <v>0.184623946907259</v>
      </c>
      <c r="H19" s="36" t="s">
        <v>4</v>
      </c>
      <c r="I19" s="37">
        <v>0.55400000000000005</v>
      </c>
      <c r="J19" s="36" t="s">
        <v>4</v>
      </c>
      <c r="K19" s="36">
        <v>0.98529999999999995</v>
      </c>
      <c r="L19" s="38">
        <v>7208</v>
      </c>
      <c r="M19" s="38">
        <v>1488</v>
      </c>
      <c r="N19" s="38">
        <v>1463.7642536835399</v>
      </c>
      <c r="O19" s="38">
        <v>0.18775163363092701</v>
      </c>
      <c r="P19" s="38" t="s">
        <v>7</v>
      </c>
      <c r="Q19" s="39">
        <v>0.28199999999999997</v>
      </c>
      <c r="R19" s="38" t="s">
        <v>7</v>
      </c>
      <c r="S19" s="38">
        <v>1.0165999999999999</v>
      </c>
      <c r="T19" s="40">
        <v>3103</v>
      </c>
      <c r="U19" s="40">
        <v>631</v>
      </c>
      <c r="V19" s="40">
        <v>630.14157591287596</v>
      </c>
      <c r="W19" s="40">
        <v>0.49172536784111998</v>
      </c>
      <c r="X19" s="40" t="s">
        <v>7</v>
      </c>
      <c r="Y19" s="41">
        <v>0.49199999999999999</v>
      </c>
      <c r="Z19" s="40" t="s">
        <v>7</v>
      </c>
      <c r="AA19" s="40">
        <v>1.0014000000000001</v>
      </c>
      <c r="AB19" s="42">
        <f>SUM(E19,M19,U19)/B19*100</f>
        <v>20.307495195387574</v>
      </c>
    </row>
    <row r="20" spans="1:28" s="43" customFormat="1" x14ac:dyDescent="0.4">
      <c r="A20" s="43" t="s">
        <v>151</v>
      </c>
      <c r="B20" s="43">
        <v>18732</v>
      </c>
      <c r="C20" s="43">
        <v>3764</v>
      </c>
      <c r="D20" s="36">
        <v>8421</v>
      </c>
      <c r="E20" s="36">
        <v>1313</v>
      </c>
      <c r="F20" s="36">
        <v>1692.1121076233201</v>
      </c>
      <c r="G20" s="37">
        <v>8.8761182797622904E-45</v>
      </c>
      <c r="H20" s="36" t="s">
        <v>2</v>
      </c>
      <c r="I20" s="37">
        <v>1.3300000000000001E-44</v>
      </c>
      <c r="J20" s="36" t="s">
        <v>3</v>
      </c>
      <c r="K20" s="36">
        <v>0.77600000000000002</v>
      </c>
      <c r="L20" s="38">
        <v>7208</v>
      </c>
      <c r="M20" s="38">
        <v>1513</v>
      </c>
      <c r="N20" s="38">
        <v>1448.37241084775</v>
      </c>
      <c r="O20" s="38">
        <v>8.2116116153392593E-3</v>
      </c>
      <c r="P20" s="38" t="s">
        <v>0</v>
      </c>
      <c r="Q20" s="39">
        <v>8.2100000000000003E-3</v>
      </c>
      <c r="R20" s="38" t="s">
        <v>0</v>
      </c>
      <c r="S20" s="38">
        <v>1.0446</v>
      </c>
      <c r="T20" s="40">
        <v>3103</v>
      </c>
      <c r="U20" s="40">
        <v>938</v>
      </c>
      <c r="V20" s="40">
        <v>623.51548152893497</v>
      </c>
      <c r="W20" s="41">
        <v>8.7085529450560404E-50</v>
      </c>
      <c r="X20" s="40" t="s">
        <v>0</v>
      </c>
      <c r="Y20" s="41">
        <v>2.6099999999999998E-49</v>
      </c>
      <c r="Z20" s="40" t="s">
        <v>1</v>
      </c>
      <c r="AA20" s="40">
        <v>1.5044</v>
      </c>
      <c r="AB20" s="42">
        <f>SUM(E20,M20,U20)/B20*100</f>
        <v>20.093956865257315</v>
      </c>
    </row>
    <row r="21" spans="1:28" s="43" customFormat="1" x14ac:dyDescent="0.4">
      <c r="A21" s="43" t="s">
        <v>152</v>
      </c>
      <c r="B21" s="43">
        <v>18732</v>
      </c>
      <c r="C21" s="43">
        <v>3870</v>
      </c>
      <c r="D21" s="36">
        <v>8421</v>
      </c>
      <c r="E21" s="36">
        <v>1939</v>
      </c>
      <c r="F21" s="36">
        <v>1739.7645739910299</v>
      </c>
      <c r="G21" s="37">
        <v>3.0833456311228901E-13</v>
      </c>
      <c r="H21" s="36" t="s">
        <v>0</v>
      </c>
      <c r="I21" s="37">
        <v>4.6300000000000005E-13</v>
      </c>
      <c r="J21" s="36" t="s">
        <v>1</v>
      </c>
      <c r="K21" s="36">
        <v>1.1145</v>
      </c>
      <c r="L21" s="38">
        <v>7208</v>
      </c>
      <c r="M21" s="38">
        <v>1493</v>
      </c>
      <c r="N21" s="38">
        <v>1489.16079436259</v>
      </c>
      <c r="O21" s="38">
        <v>0.45038963059885601</v>
      </c>
      <c r="P21" s="38" t="s">
        <v>7</v>
      </c>
      <c r="Q21" s="39">
        <v>0.45</v>
      </c>
      <c r="R21" s="38" t="s">
        <v>7</v>
      </c>
      <c r="S21" s="38">
        <v>1.0025999999999999</v>
      </c>
      <c r="T21" s="40">
        <v>3103</v>
      </c>
      <c r="U21" s="40">
        <v>438</v>
      </c>
      <c r="V21" s="40">
        <v>641.07463164638102</v>
      </c>
      <c r="W21" s="41">
        <v>1.0058353064042401E-24</v>
      </c>
      <c r="X21" s="40" t="s">
        <v>2</v>
      </c>
      <c r="Y21" s="41">
        <v>3.0199999999999999E-24</v>
      </c>
      <c r="Z21" s="40" t="s">
        <v>3</v>
      </c>
      <c r="AA21" s="40">
        <v>0.68320000000000003</v>
      </c>
      <c r="AB21" s="42">
        <f>SUM(E21,M21,U21)/B21*100</f>
        <v>20.659833440102499</v>
      </c>
    </row>
    <row r="22" spans="1:28" s="43" customFormat="1" x14ac:dyDescent="0.4">
      <c r="A22" s="43" t="s">
        <v>153</v>
      </c>
      <c r="B22" s="43">
        <v>18732</v>
      </c>
      <c r="C22" s="43">
        <v>3971</v>
      </c>
      <c r="D22" s="36">
        <v>8421</v>
      </c>
      <c r="E22" s="36">
        <v>2225</v>
      </c>
      <c r="F22" s="36">
        <v>1785.16928251121</v>
      </c>
      <c r="G22" s="37">
        <v>3.2215697187909302E-56</v>
      </c>
      <c r="H22" s="36" t="s">
        <v>0</v>
      </c>
      <c r="I22" s="37">
        <v>4.8300000000000003E-56</v>
      </c>
      <c r="J22" s="36" t="s">
        <v>6</v>
      </c>
      <c r="K22" s="36">
        <v>1.2464</v>
      </c>
      <c r="L22" s="38">
        <v>7208</v>
      </c>
      <c r="M22" s="38">
        <v>1410</v>
      </c>
      <c r="N22" s="38">
        <v>1528.0251975229601</v>
      </c>
      <c r="O22" s="39">
        <v>7.3320971578361302E-6</v>
      </c>
      <c r="P22" s="38" t="s">
        <v>2</v>
      </c>
      <c r="Q22" s="39">
        <v>7.3300000000000001E-6</v>
      </c>
      <c r="R22" s="38" t="s">
        <v>2</v>
      </c>
      <c r="S22" s="38">
        <v>0.92279999999999995</v>
      </c>
      <c r="T22" s="40">
        <v>3103</v>
      </c>
      <c r="U22" s="40">
        <v>336</v>
      </c>
      <c r="V22" s="40">
        <v>657.80551996583404</v>
      </c>
      <c r="W22" s="41">
        <v>4.4045954029720799E-61</v>
      </c>
      <c r="X22" s="40" t="s">
        <v>2</v>
      </c>
      <c r="Y22" s="41">
        <v>1.32E-60</v>
      </c>
      <c r="Z22" s="40" t="s">
        <v>13</v>
      </c>
      <c r="AA22" s="40">
        <v>0.51080000000000003</v>
      </c>
      <c r="AB22" s="42">
        <f>SUM(E22,M22,U22)/B22*100</f>
        <v>21.199017723681401</v>
      </c>
    </row>
    <row r="23" spans="1:28" s="28" customFormat="1" x14ac:dyDescent="0.4">
      <c r="A23" s="28" t="s">
        <v>212</v>
      </c>
      <c r="B23" s="28">
        <v>18732</v>
      </c>
      <c r="C23" s="28">
        <v>3153</v>
      </c>
      <c r="D23" s="8">
        <v>8421</v>
      </c>
      <c r="E23" s="8">
        <v>2438</v>
      </c>
      <c r="F23" s="8">
        <v>1417.4360986547099</v>
      </c>
      <c r="G23" s="8">
        <v>0</v>
      </c>
      <c r="H23" s="8" t="s">
        <v>0</v>
      </c>
      <c r="I23" s="29">
        <v>0</v>
      </c>
      <c r="J23" s="8" t="s">
        <v>6</v>
      </c>
      <c r="K23" s="8">
        <v>1.72</v>
      </c>
      <c r="L23" s="12">
        <v>7208</v>
      </c>
      <c r="M23" s="12">
        <v>592</v>
      </c>
      <c r="N23" s="12">
        <v>1213.2620115310699</v>
      </c>
      <c r="O23" s="30">
        <v>2.8450919291246601E-149</v>
      </c>
      <c r="P23" s="12" t="s">
        <v>2</v>
      </c>
      <c r="Q23" s="30">
        <v>4.2700000000000001E-149</v>
      </c>
      <c r="R23" s="12" t="s">
        <v>13</v>
      </c>
      <c r="S23" s="12">
        <v>0.4879</v>
      </c>
      <c r="T23" s="19">
        <v>3103</v>
      </c>
      <c r="U23" s="19">
        <v>123</v>
      </c>
      <c r="V23" s="19">
        <v>522.30188981422202</v>
      </c>
      <c r="W23" s="31">
        <v>3.0700083465834899E-126</v>
      </c>
      <c r="X23" s="19" t="s">
        <v>2</v>
      </c>
      <c r="Y23" s="31">
        <v>3.0699999999999997E-126</v>
      </c>
      <c r="Z23" s="19" t="s">
        <v>13</v>
      </c>
      <c r="AA23" s="19">
        <v>0.23549999999999999</v>
      </c>
      <c r="AB23" s="32">
        <f t="shared" si="0"/>
        <v>16.832158872517617</v>
      </c>
    </row>
    <row r="24" spans="1:28" s="28" customFormat="1" x14ac:dyDescent="0.4">
      <c r="A24" s="28" t="s">
        <v>213</v>
      </c>
      <c r="B24" s="28">
        <v>18732</v>
      </c>
      <c r="C24" s="28">
        <v>4324</v>
      </c>
      <c r="D24" s="8">
        <v>8421</v>
      </c>
      <c r="E24" s="8">
        <v>2502</v>
      </c>
      <c r="F24" s="8">
        <v>1943.8609865470901</v>
      </c>
      <c r="G24" s="29">
        <v>3.47209181379541E-84</v>
      </c>
      <c r="H24" s="8" t="s">
        <v>0</v>
      </c>
      <c r="I24" s="29">
        <v>5.2099999999999999E-84</v>
      </c>
      <c r="J24" s="8" t="s">
        <v>6</v>
      </c>
      <c r="K24" s="8">
        <v>1.2870999999999999</v>
      </c>
      <c r="L24" s="12">
        <v>7208</v>
      </c>
      <c r="M24" s="12">
        <v>1537</v>
      </c>
      <c r="N24" s="12">
        <v>1663.8582105487901</v>
      </c>
      <c r="O24" s="30">
        <v>3.11081978177755E-6</v>
      </c>
      <c r="P24" s="12" t="s">
        <v>2</v>
      </c>
      <c r="Q24" s="30">
        <v>3.1099999999999999E-6</v>
      </c>
      <c r="R24" s="12" t="s">
        <v>2</v>
      </c>
      <c r="S24" s="12">
        <v>0.92379999999999995</v>
      </c>
      <c r="T24" s="19">
        <v>3103</v>
      </c>
      <c r="U24" s="19">
        <v>285</v>
      </c>
      <c r="V24" s="19">
        <v>716.28080290412095</v>
      </c>
      <c r="W24" s="31">
        <v>1.47515667104986E-105</v>
      </c>
      <c r="X24" s="19" t="s">
        <v>2</v>
      </c>
      <c r="Y24" s="31">
        <v>4.4300000000000004E-105</v>
      </c>
      <c r="Z24" s="19" t="s">
        <v>13</v>
      </c>
      <c r="AA24" s="19">
        <v>0.39789999999999998</v>
      </c>
      <c r="AB24" s="32">
        <f t="shared" si="0"/>
        <v>23.083493487080929</v>
      </c>
    </row>
    <row r="25" spans="1:28" s="28" customFormat="1" x14ac:dyDescent="0.4">
      <c r="A25" s="28" t="s">
        <v>214</v>
      </c>
      <c r="B25" s="28">
        <v>18732</v>
      </c>
      <c r="C25" s="28">
        <v>214</v>
      </c>
      <c r="D25" s="8">
        <v>8421</v>
      </c>
      <c r="E25" s="8">
        <v>78</v>
      </c>
      <c r="F25" s="8">
        <v>96.204035874439498</v>
      </c>
      <c r="G25" s="8">
        <v>6.8840871531099098E-3</v>
      </c>
      <c r="H25" s="8" t="s">
        <v>2</v>
      </c>
      <c r="I25" s="29">
        <v>6.8799999999999998E-3</v>
      </c>
      <c r="J25" s="8" t="s">
        <v>2</v>
      </c>
      <c r="K25" s="8">
        <v>0.81079999999999997</v>
      </c>
      <c r="L25" s="12">
        <v>7208</v>
      </c>
      <c r="M25" s="12">
        <v>127</v>
      </c>
      <c r="N25" s="12">
        <v>82.346359171471306</v>
      </c>
      <c r="O25" s="30">
        <v>4.3382087242182499E-10</v>
      </c>
      <c r="P25" s="12" t="s">
        <v>0</v>
      </c>
      <c r="Q25" s="30">
        <v>1.3000000000000001E-9</v>
      </c>
      <c r="R25" s="12" t="s">
        <v>0</v>
      </c>
      <c r="S25" s="12">
        <v>1.5423</v>
      </c>
      <c r="T25" s="19">
        <v>3103</v>
      </c>
      <c r="U25" s="19">
        <v>9</v>
      </c>
      <c r="V25" s="19">
        <v>35.449604954089303</v>
      </c>
      <c r="W25" s="31">
        <v>1.7126707737259E-8</v>
      </c>
      <c r="X25" s="19" t="s">
        <v>2</v>
      </c>
      <c r="Y25" s="31">
        <v>2.5699999999999999E-8</v>
      </c>
      <c r="Z25" s="19" t="s">
        <v>2</v>
      </c>
      <c r="AA25" s="19">
        <v>0.25390000000000001</v>
      </c>
      <c r="AB25" s="32">
        <f t="shared" si="0"/>
        <v>1.1424300661968823</v>
      </c>
    </row>
    <row r="26" spans="1:28" s="28" customFormat="1" x14ac:dyDescent="0.4">
      <c r="A26" s="28" t="s">
        <v>215</v>
      </c>
      <c r="B26" s="28">
        <v>18732</v>
      </c>
      <c r="C26" s="28">
        <v>5971</v>
      </c>
      <c r="D26" s="8">
        <v>8421</v>
      </c>
      <c r="E26" s="8">
        <v>1272</v>
      </c>
      <c r="F26" s="8">
        <v>2684.2724215246599</v>
      </c>
      <c r="G26" s="8">
        <v>0</v>
      </c>
      <c r="H26" s="8" t="s">
        <v>2</v>
      </c>
      <c r="I26" s="29">
        <v>0</v>
      </c>
      <c r="J26" s="8" t="s">
        <v>13</v>
      </c>
      <c r="K26" s="8">
        <v>0.47389999999999999</v>
      </c>
      <c r="L26" s="12">
        <v>7208</v>
      </c>
      <c r="M26" s="12">
        <v>2858</v>
      </c>
      <c r="N26" s="12">
        <v>2297.61733931241</v>
      </c>
      <c r="O26" s="30">
        <v>2.6545982874324001E-72</v>
      </c>
      <c r="P26" s="12" t="s">
        <v>0</v>
      </c>
      <c r="Q26" s="30">
        <v>2.6499999999999998E-72</v>
      </c>
      <c r="R26" s="12" t="s">
        <v>6</v>
      </c>
      <c r="S26" s="12">
        <v>1.2439</v>
      </c>
      <c r="T26" s="19">
        <v>3103</v>
      </c>
      <c r="U26" s="19">
        <v>1841</v>
      </c>
      <c r="V26" s="19">
        <v>989.11023916293004</v>
      </c>
      <c r="W26" s="31">
        <v>2.0881893654640798E-264</v>
      </c>
      <c r="X26" s="19" t="s">
        <v>0</v>
      </c>
      <c r="Y26" s="31">
        <v>3.1300000000000002E-264</v>
      </c>
      <c r="Z26" s="19" t="s">
        <v>6</v>
      </c>
      <c r="AA26" s="19">
        <v>1.8613</v>
      </c>
      <c r="AB26" s="32">
        <f t="shared" si="0"/>
        <v>31.875934230194318</v>
      </c>
    </row>
    <row r="27" spans="1:28" s="43" customFormat="1" x14ac:dyDescent="0.4">
      <c r="A27" s="43" t="s">
        <v>142</v>
      </c>
      <c r="B27" s="43">
        <v>18732</v>
      </c>
      <c r="C27" s="43">
        <v>1372</v>
      </c>
      <c r="D27" s="36">
        <v>8421</v>
      </c>
      <c r="E27" s="36">
        <v>1266</v>
      </c>
      <c r="F27" s="36">
        <v>616.78475336322902</v>
      </c>
      <c r="G27" s="36">
        <v>0</v>
      </c>
      <c r="H27" s="36" t="s">
        <v>0</v>
      </c>
      <c r="I27" s="37">
        <v>0</v>
      </c>
      <c r="J27" s="36" t="s">
        <v>6</v>
      </c>
      <c r="K27" s="36">
        <v>2.0526</v>
      </c>
      <c r="L27" s="38">
        <v>7208</v>
      </c>
      <c r="M27" s="38">
        <v>97</v>
      </c>
      <c r="N27" s="38">
        <v>527.94020926756298</v>
      </c>
      <c r="O27" s="39">
        <v>8.3316576528528494E-169</v>
      </c>
      <c r="P27" s="38" t="s">
        <v>2</v>
      </c>
      <c r="Q27" s="39">
        <v>1.25E-168</v>
      </c>
      <c r="R27" s="38" t="s">
        <v>13</v>
      </c>
      <c r="S27" s="38">
        <v>0.1837</v>
      </c>
      <c r="T27" s="40">
        <v>3103</v>
      </c>
      <c r="U27" s="40">
        <v>9</v>
      </c>
      <c r="V27" s="40">
        <v>227.27503736920801</v>
      </c>
      <c r="W27" s="41">
        <v>1.6722636520157599E-96</v>
      </c>
      <c r="X27" s="40" t="s">
        <v>2</v>
      </c>
      <c r="Y27" s="41">
        <v>1.6699999999999999E-96</v>
      </c>
      <c r="Z27" s="40" t="s">
        <v>13</v>
      </c>
      <c r="AA27" s="40">
        <v>3.9600000000000003E-2</v>
      </c>
      <c r="AB27" s="42">
        <f t="shared" si="0"/>
        <v>7.3243647234678617</v>
      </c>
    </row>
    <row r="28" spans="1:28" s="43" customFormat="1" x14ac:dyDescent="0.4">
      <c r="A28" s="43" t="s">
        <v>143</v>
      </c>
      <c r="B28" s="43">
        <v>18732</v>
      </c>
      <c r="C28" s="43">
        <v>2952</v>
      </c>
      <c r="D28" s="36">
        <v>8421</v>
      </c>
      <c r="E28" s="36">
        <v>2181</v>
      </c>
      <c r="F28" s="36">
        <v>1327.07623318386</v>
      </c>
      <c r="G28" s="37">
        <v>3.2289487948234301E-264</v>
      </c>
      <c r="H28" s="36" t="s">
        <v>0</v>
      </c>
      <c r="I28" s="37">
        <v>9.6899999999999993E-264</v>
      </c>
      <c r="J28" s="36" t="s">
        <v>6</v>
      </c>
      <c r="K28" s="36">
        <v>1.6435</v>
      </c>
      <c r="L28" s="38">
        <v>7208</v>
      </c>
      <c r="M28" s="38">
        <v>702</v>
      </c>
      <c r="N28" s="38">
        <v>1135.9180012812301</v>
      </c>
      <c r="O28" s="39">
        <v>1.0923256026287701E-75</v>
      </c>
      <c r="P28" s="38" t="s">
        <v>2</v>
      </c>
      <c r="Q28" s="39">
        <v>1.09E-75</v>
      </c>
      <c r="R28" s="38" t="s">
        <v>13</v>
      </c>
      <c r="S28" s="38">
        <v>0.61799999999999999</v>
      </c>
      <c r="T28" s="40">
        <v>3103</v>
      </c>
      <c r="U28" s="40">
        <v>69</v>
      </c>
      <c r="V28" s="40">
        <v>489.005765534913</v>
      </c>
      <c r="W28" s="41">
        <v>2.6009816489153802E-157</v>
      </c>
      <c r="X28" s="40" t="s">
        <v>2</v>
      </c>
      <c r="Y28" s="41">
        <v>3.9E-157</v>
      </c>
      <c r="Z28" s="40" t="s">
        <v>13</v>
      </c>
      <c r="AA28" s="40">
        <v>0.1411</v>
      </c>
      <c r="AB28" s="42">
        <f t="shared" si="0"/>
        <v>15.759128763613067</v>
      </c>
    </row>
    <row r="29" spans="1:28" s="43" customFormat="1" x14ac:dyDescent="0.4">
      <c r="A29" s="43" t="s">
        <v>144</v>
      </c>
      <c r="B29" s="43">
        <v>18732</v>
      </c>
      <c r="C29" s="43">
        <v>155</v>
      </c>
      <c r="D29" s="36">
        <v>8421</v>
      </c>
      <c r="E29" s="36">
        <v>82</v>
      </c>
      <c r="F29" s="36">
        <v>69.680493273542595</v>
      </c>
      <c r="G29" s="36">
        <v>2.7938595286016402E-2</v>
      </c>
      <c r="H29" s="36" t="s">
        <v>0</v>
      </c>
      <c r="I29" s="37">
        <v>4.19E-2</v>
      </c>
      <c r="J29" s="36" t="s">
        <v>0</v>
      </c>
      <c r="K29" s="36">
        <v>1.1768000000000001</v>
      </c>
      <c r="L29" s="38">
        <v>7208</v>
      </c>
      <c r="M29" s="38">
        <v>67</v>
      </c>
      <c r="N29" s="38">
        <v>59.643390988682498</v>
      </c>
      <c r="O29" s="38">
        <v>0.128171121179317</v>
      </c>
      <c r="P29" s="38" t="s">
        <v>7</v>
      </c>
      <c r="Q29" s="39">
        <v>0.128</v>
      </c>
      <c r="R29" s="38" t="s">
        <v>7</v>
      </c>
      <c r="S29" s="38">
        <v>1.1233</v>
      </c>
      <c r="T29" s="40">
        <v>3103</v>
      </c>
      <c r="U29" s="40">
        <v>6</v>
      </c>
      <c r="V29" s="40">
        <v>25.6761157377749</v>
      </c>
      <c r="W29" s="41">
        <v>7.9186571705813498E-7</v>
      </c>
      <c r="X29" s="40" t="s">
        <v>2</v>
      </c>
      <c r="Y29" s="41">
        <v>2.3800000000000001E-6</v>
      </c>
      <c r="Z29" s="40" t="s">
        <v>2</v>
      </c>
      <c r="AA29" s="40">
        <v>0.23369999999999999</v>
      </c>
      <c r="AB29" s="42">
        <f t="shared" si="0"/>
        <v>0.82746102925475118</v>
      </c>
    </row>
    <row r="30" spans="1:28" s="43" customFormat="1" x14ac:dyDescent="0.4">
      <c r="A30" s="43" t="s">
        <v>145</v>
      </c>
      <c r="B30" s="43">
        <v>18732</v>
      </c>
      <c r="C30" s="43">
        <v>9183</v>
      </c>
      <c r="D30" s="36">
        <v>8421</v>
      </c>
      <c r="E30" s="36">
        <v>2761</v>
      </c>
      <c r="F30" s="36">
        <v>4128.2320627802701</v>
      </c>
      <c r="G30" s="36">
        <v>0</v>
      </c>
      <c r="H30" s="36" t="s">
        <v>2</v>
      </c>
      <c r="I30" s="37">
        <v>0</v>
      </c>
      <c r="J30" s="36" t="s">
        <v>13</v>
      </c>
      <c r="K30" s="36">
        <v>0.66879999999999995</v>
      </c>
      <c r="L30" s="38">
        <v>7208</v>
      </c>
      <c r="M30" s="38">
        <v>4248</v>
      </c>
      <c r="N30" s="38">
        <v>3533.5823190262599</v>
      </c>
      <c r="O30" s="39">
        <v>9.7394247613512399E-103</v>
      </c>
      <c r="P30" s="38" t="s">
        <v>0</v>
      </c>
      <c r="Q30" s="39">
        <v>9.740000000000001E-103</v>
      </c>
      <c r="R30" s="38" t="s">
        <v>6</v>
      </c>
      <c r="S30" s="38">
        <v>1.2021999999999999</v>
      </c>
      <c r="T30" s="40">
        <v>3103</v>
      </c>
      <c r="U30" s="40">
        <v>2174</v>
      </c>
      <c r="V30" s="40">
        <v>1521.18561819347</v>
      </c>
      <c r="W30" s="41">
        <v>1.83841921284117E-148</v>
      </c>
      <c r="X30" s="40" t="s">
        <v>0</v>
      </c>
      <c r="Y30" s="41">
        <v>2.76E-148</v>
      </c>
      <c r="Z30" s="40" t="s">
        <v>6</v>
      </c>
      <c r="AA30" s="40">
        <v>1.4291</v>
      </c>
      <c r="AB30" s="42">
        <f t="shared" si="0"/>
        <v>49.023062139654066</v>
      </c>
    </row>
    <row r="31" spans="1:28" s="43" customFormat="1" x14ac:dyDescent="0.4">
      <c r="A31" s="43" t="s">
        <v>85</v>
      </c>
      <c r="B31" s="43">
        <v>18732</v>
      </c>
      <c r="C31" s="43">
        <v>1905</v>
      </c>
      <c r="D31" s="36">
        <v>8421</v>
      </c>
      <c r="E31" s="36">
        <v>1235</v>
      </c>
      <c r="F31" s="36">
        <v>856.39573991031398</v>
      </c>
      <c r="G31" s="37">
        <v>1.03549619991091E-75</v>
      </c>
      <c r="H31" s="36" t="s">
        <v>0</v>
      </c>
      <c r="I31" s="37">
        <v>3.1100000000000001E-75</v>
      </c>
      <c r="J31" s="36" t="s">
        <v>6</v>
      </c>
      <c r="K31" s="36">
        <v>1.4420999999999999</v>
      </c>
      <c r="L31" s="38">
        <v>7208</v>
      </c>
      <c r="M31" s="38">
        <v>544</v>
      </c>
      <c r="N31" s="38">
        <v>733.03651505445202</v>
      </c>
      <c r="O31" s="39">
        <v>7.3222578463658504E-22</v>
      </c>
      <c r="P31" s="38" t="s">
        <v>2</v>
      </c>
      <c r="Q31" s="39">
        <v>7.3199999999999997E-22</v>
      </c>
      <c r="R31" s="38" t="s">
        <v>3</v>
      </c>
      <c r="S31" s="38">
        <v>0.74209999999999998</v>
      </c>
      <c r="T31" s="40">
        <v>3103</v>
      </c>
      <c r="U31" s="40">
        <v>126</v>
      </c>
      <c r="V31" s="40">
        <v>315.567745035234</v>
      </c>
      <c r="W31" s="41">
        <v>4.35349425568659E-42</v>
      </c>
      <c r="X31" s="40" t="s">
        <v>2</v>
      </c>
      <c r="Y31" s="41">
        <v>6.5299999999999998E-42</v>
      </c>
      <c r="Z31" s="40" t="s">
        <v>3</v>
      </c>
      <c r="AA31" s="40">
        <v>0.39929999999999999</v>
      </c>
      <c r="AB31" s="42">
        <f t="shared" si="0"/>
        <v>10.169762972453555</v>
      </c>
    </row>
    <row r="32" spans="1:28" s="43" customFormat="1" x14ac:dyDescent="0.4">
      <c r="A32" s="43" t="s">
        <v>146</v>
      </c>
      <c r="B32" s="43">
        <v>18732</v>
      </c>
      <c r="C32" s="43">
        <v>4039</v>
      </c>
      <c r="D32" s="36">
        <v>8421</v>
      </c>
      <c r="E32" s="36">
        <v>2790</v>
      </c>
      <c r="F32" s="36">
        <v>1815.7387892376701</v>
      </c>
      <c r="G32" s="37">
        <v>1.8332307855540301E-267</v>
      </c>
      <c r="H32" s="36" t="s">
        <v>0</v>
      </c>
      <c r="I32" s="37">
        <v>5.4999999999999999E-267</v>
      </c>
      <c r="J32" s="36" t="s">
        <v>6</v>
      </c>
      <c r="K32" s="36">
        <v>1.5366</v>
      </c>
      <c r="L32" s="38">
        <v>7208</v>
      </c>
      <c r="M32" s="38">
        <v>1000</v>
      </c>
      <c r="N32" s="38">
        <v>1554.1913303438</v>
      </c>
      <c r="O32" s="39">
        <v>1.9352376296311199E-95</v>
      </c>
      <c r="P32" s="38" t="s">
        <v>2</v>
      </c>
      <c r="Q32" s="39">
        <v>1.9400000000000001E-95</v>
      </c>
      <c r="R32" s="38" t="s">
        <v>13</v>
      </c>
      <c r="S32" s="38">
        <v>0.64339999999999997</v>
      </c>
      <c r="T32" s="40">
        <v>3103</v>
      </c>
      <c r="U32" s="40">
        <v>249</v>
      </c>
      <c r="V32" s="40">
        <v>669.06988041853504</v>
      </c>
      <c r="W32" s="41">
        <v>1.09428403884519E-106</v>
      </c>
      <c r="X32" s="40" t="s">
        <v>2</v>
      </c>
      <c r="Y32" s="41">
        <v>1.64E-106</v>
      </c>
      <c r="Z32" s="40" t="s">
        <v>13</v>
      </c>
      <c r="AA32" s="40">
        <v>0.37219999999999998</v>
      </c>
      <c r="AB32" s="42">
        <f t="shared" si="0"/>
        <v>21.562032884902841</v>
      </c>
    </row>
    <row r="33" spans="1:28" s="43" customFormat="1" x14ac:dyDescent="0.4">
      <c r="A33" s="43" t="s">
        <v>87</v>
      </c>
      <c r="B33" s="43">
        <v>18732</v>
      </c>
      <c r="C33" s="43">
        <v>2409</v>
      </c>
      <c r="D33" s="36">
        <v>8421</v>
      </c>
      <c r="E33" s="36">
        <v>1182</v>
      </c>
      <c r="F33" s="36">
        <v>1082.9697309416999</v>
      </c>
      <c r="G33" s="37">
        <v>7.9634549766091897E-6</v>
      </c>
      <c r="H33" s="36" t="s">
        <v>0</v>
      </c>
      <c r="I33" s="37">
        <v>1.19E-5</v>
      </c>
      <c r="J33" s="36" t="s">
        <v>0</v>
      </c>
      <c r="K33" s="36">
        <v>1.0913999999999999</v>
      </c>
      <c r="L33" s="38">
        <v>7208</v>
      </c>
      <c r="M33" s="38">
        <v>986</v>
      </c>
      <c r="N33" s="38">
        <v>926.97373478539396</v>
      </c>
      <c r="O33" s="38">
        <v>4.4175921710101398E-3</v>
      </c>
      <c r="P33" s="38" t="s">
        <v>0</v>
      </c>
      <c r="Q33" s="39">
        <v>4.4200000000000003E-3</v>
      </c>
      <c r="R33" s="38" t="s">
        <v>0</v>
      </c>
      <c r="S33" s="38">
        <v>1.0637000000000001</v>
      </c>
      <c r="T33" s="40">
        <v>3103</v>
      </c>
      <c r="U33" s="40">
        <v>241</v>
      </c>
      <c r="V33" s="40">
        <v>399.05653427290201</v>
      </c>
      <c r="W33" s="41">
        <v>8.1706847888830599E-23</v>
      </c>
      <c r="X33" s="40" t="s">
        <v>2</v>
      </c>
      <c r="Y33" s="41">
        <v>2.4499999999999999E-22</v>
      </c>
      <c r="Z33" s="40" t="s">
        <v>3</v>
      </c>
      <c r="AA33" s="40">
        <v>0.60389999999999999</v>
      </c>
      <c r="AB33" s="42">
        <f t="shared" si="0"/>
        <v>12.860345932094811</v>
      </c>
    </row>
    <row r="34" spans="1:28" s="43" customFormat="1" x14ac:dyDescent="0.4">
      <c r="A34" s="43" t="s">
        <v>147</v>
      </c>
      <c r="B34" s="43">
        <v>18732</v>
      </c>
      <c r="C34" s="43">
        <v>591</v>
      </c>
      <c r="D34" s="36">
        <v>8421</v>
      </c>
      <c r="E34" s="36">
        <v>209</v>
      </c>
      <c r="F34" s="36">
        <v>265.68497757847501</v>
      </c>
      <c r="G34" s="37">
        <v>9.4999798882474795E-7</v>
      </c>
      <c r="H34" s="36" t="s">
        <v>2</v>
      </c>
      <c r="I34" s="37">
        <v>2.8499999999999998E-6</v>
      </c>
      <c r="J34" s="36" t="s">
        <v>2</v>
      </c>
      <c r="K34" s="36">
        <v>0.78659999999999997</v>
      </c>
      <c r="L34" s="38">
        <v>7208</v>
      </c>
      <c r="M34" s="38">
        <v>279</v>
      </c>
      <c r="N34" s="38">
        <v>227.41447789878299</v>
      </c>
      <c r="O34" s="39">
        <v>6.99250550388149E-6</v>
      </c>
      <c r="P34" s="38" t="s">
        <v>0</v>
      </c>
      <c r="Q34" s="39">
        <v>1.0499999999999999E-5</v>
      </c>
      <c r="R34" s="38" t="s">
        <v>0</v>
      </c>
      <c r="S34" s="38">
        <v>1.2267999999999999</v>
      </c>
      <c r="T34" s="40">
        <v>3103</v>
      </c>
      <c r="U34" s="40">
        <v>103</v>
      </c>
      <c r="V34" s="40">
        <v>97.900544522741797</v>
      </c>
      <c r="W34" s="40">
        <v>0.29955860894270803</v>
      </c>
      <c r="X34" s="40" t="s">
        <v>7</v>
      </c>
      <c r="Y34" s="41">
        <v>0.3</v>
      </c>
      <c r="Z34" s="40" t="s">
        <v>7</v>
      </c>
      <c r="AA34" s="40">
        <v>1.0521</v>
      </c>
      <c r="AB34" s="42">
        <f t="shared" si="0"/>
        <v>3.1550288276745677</v>
      </c>
    </row>
    <row r="35" spans="1:28" s="43" customFormat="1" x14ac:dyDescent="0.4">
      <c r="A35" s="43" t="s">
        <v>148</v>
      </c>
      <c r="B35" s="43">
        <v>18732</v>
      </c>
      <c r="C35" s="43">
        <v>9788</v>
      </c>
      <c r="D35" s="36">
        <v>8421</v>
      </c>
      <c r="E35" s="36">
        <v>3005</v>
      </c>
      <c r="F35" s="36">
        <v>4400.2107623318398</v>
      </c>
      <c r="G35" s="36">
        <v>0</v>
      </c>
      <c r="H35" s="36" t="s">
        <v>2</v>
      </c>
      <c r="I35" s="37">
        <v>0</v>
      </c>
      <c r="J35" s="36" t="s">
        <v>13</v>
      </c>
      <c r="K35" s="36">
        <v>0.68289999999999995</v>
      </c>
      <c r="L35" s="38">
        <v>7208</v>
      </c>
      <c r="M35" s="38">
        <v>4399</v>
      </c>
      <c r="N35" s="38">
        <v>3766.3839419175702</v>
      </c>
      <c r="O35" s="39">
        <v>2.6412145315945098E-81</v>
      </c>
      <c r="P35" s="38" t="s">
        <v>0</v>
      </c>
      <c r="Q35" s="39">
        <v>2.6400000000000002E-81</v>
      </c>
      <c r="R35" s="38" t="s">
        <v>6</v>
      </c>
      <c r="S35" s="38">
        <v>1.1679999999999999</v>
      </c>
      <c r="T35" s="40">
        <v>3103</v>
      </c>
      <c r="U35" s="40">
        <v>2384</v>
      </c>
      <c r="V35" s="40">
        <v>1621.4052957505901</v>
      </c>
      <c r="W35" s="41">
        <v>5.1788871108878904E-208</v>
      </c>
      <c r="X35" s="40" t="s">
        <v>0</v>
      </c>
      <c r="Y35" s="41">
        <v>7.7699999999999997E-208</v>
      </c>
      <c r="Z35" s="40" t="s">
        <v>6</v>
      </c>
      <c r="AA35" s="40">
        <v>1.4702999999999999</v>
      </c>
      <c r="AB35" s="42">
        <f t="shared" si="0"/>
        <v>52.252829382874225</v>
      </c>
    </row>
    <row r="36" spans="1:28" s="26" customFormat="1" x14ac:dyDescent="0.4">
      <c r="A36" s="26" t="s">
        <v>102</v>
      </c>
      <c r="B36" s="26">
        <v>18732</v>
      </c>
      <c r="C36" s="26">
        <v>4330</v>
      </c>
      <c r="D36" s="36">
        <v>8421</v>
      </c>
      <c r="E36" s="36">
        <v>2467</v>
      </c>
      <c r="F36" s="36">
        <v>1946.5582959641299</v>
      </c>
      <c r="G36" s="37">
        <v>2.21436858885991E-73</v>
      </c>
      <c r="H36" s="36" t="s">
        <v>0</v>
      </c>
      <c r="I36" s="37">
        <v>6.6399999999999996E-73</v>
      </c>
      <c r="J36" s="36" t="s">
        <v>6</v>
      </c>
      <c r="K36" s="36">
        <v>1.2674000000000001</v>
      </c>
      <c r="L36" s="38">
        <v>7208</v>
      </c>
      <c r="M36" s="38">
        <v>1455</v>
      </c>
      <c r="N36" s="38">
        <v>1666.16698697416</v>
      </c>
      <c r="O36" s="39">
        <v>2.1582964784596299E-14</v>
      </c>
      <c r="P36" s="38" t="s">
        <v>2</v>
      </c>
      <c r="Q36" s="39">
        <v>2.1600000000000001E-14</v>
      </c>
      <c r="R36" s="38" t="s">
        <v>3</v>
      </c>
      <c r="S36" s="38">
        <v>0.87329999999999997</v>
      </c>
      <c r="T36" s="40">
        <v>3103</v>
      </c>
      <c r="U36" s="40">
        <v>408</v>
      </c>
      <c r="V36" s="40">
        <v>717.27471706171298</v>
      </c>
      <c r="W36" s="41">
        <v>3.7966716323876699E-52</v>
      </c>
      <c r="X36" s="40" t="s">
        <v>2</v>
      </c>
      <c r="Y36" s="41">
        <v>5.6999999999999997E-52</v>
      </c>
      <c r="Z36" s="40" t="s">
        <v>13</v>
      </c>
      <c r="AA36" s="40">
        <v>0.56879999999999997</v>
      </c>
      <c r="AB36" s="42">
        <f>SUM(E36,M36,U36)/B36*100</f>
        <v>23.115524236600471</v>
      </c>
    </row>
    <row r="37" spans="1:28" s="26" customFormat="1" x14ac:dyDescent="0.4">
      <c r="A37" s="26" t="s">
        <v>103</v>
      </c>
      <c r="B37" s="26">
        <v>18732</v>
      </c>
      <c r="C37" s="26">
        <v>3131</v>
      </c>
      <c r="D37" s="36">
        <v>8421</v>
      </c>
      <c r="E37" s="36">
        <v>2095</v>
      </c>
      <c r="F37" s="36">
        <v>1407.54596412556</v>
      </c>
      <c r="G37" s="37">
        <v>5.9092550786692798E-162</v>
      </c>
      <c r="H37" s="36" t="s">
        <v>0</v>
      </c>
      <c r="I37" s="37">
        <v>1.77E-161</v>
      </c>
      <c r="J37" s="36" t="s">
        <v>6</v>
      </c>
      <c r="K37" s="36">
        <v>1.4883999999999999</v>
      </c>
      <c r="L37" s="38">
        <v>7208</v>
      </c>
      <c r="M37" s="38">
        <v>815</v>
      </c>
      <c r="N37" s="38">
        <v>1204.79649797139</v>
      </c>
      <c r="O37" s="39">
        <v>4.7069412772383398E-58</v>
      </c>
      <c r="P37" s="38" t="s">
        <v>2</v>
      </c>
      <c r="Q37" s="39">
        <v>4.7099999999999999E-58</v>
      </c>
      <c r="R37" s="38" t="s">
        <v>13</v>
      </c>
      <c r="S37" s="38">
        <v>0.67649999999999999</v>
      </c>
      <c r="T37" s="40">
        <v>3103</v>
      </c>
      <c r="U37" s="40">
        <v>221</v>
      </c>
      <c r="V37" s="40">
        <v>518.65753790305405</v>
      </c>
      <c r="W37" s="41">
        <v>3.0581121293953501E-65</v>
      </c>
      <c r="X37" s="40" t="s">
        <v>2</v>
      </c>
      <c r="Y37" s="41">
        <v>4.5900000000000001E-65</v>
      </c>
      <c r="Z37" s="40" t="s">
        <v>13</v>
      </c>
      <c r="AA37" s="40">
        <v>0.42609999999999998</v>
      </c>
      <c r="AB37" s="42">
        <f>SUM(E37,M37,U37)/B37*100</f>
        <v>16.714712790945974</v>
      </c>
    </row>
    <row r="38" spans="1:28" s="26" customFormat="1" x14ac:dyDescent="0.4">
      <c r="A38" s="26" t="s">
        <v>104</v>
      </c>
      <c r="B38" s="26">
        <v>18732</v>
      </c>
      <c r="C38" s="26">
        <v>2495</v>
      </c>
      <c r="D38" s="36">
        <v>8421</v>
      </c>
      <c r="E38" s="36">
        <v>1064</v>
      </c>
      <c r="F38" s="36">
        <v>1121.63116591928</v>
      </c>
      <c r="G38" s="36">
        <v>6.70548487810979E-3</v>
      </c>
      <c r="H38" s="36" t="s">
        <v>2</v>
      </c>
      <c r="I38" s="37">
        <v>6.7099999999999998E-3</v>
      </c>
      <c r="J38" s="36" t="s">
        <v>2</v>
      </c>
      <c r="K38" s="36">
        <v>0.9486</v>
      </c>
      <c r="L38" s="38">
        <v>7208</v>
      </c>
      <c r="M38" s="38">
        <v>1068</v>
      </c>
      <c r="N38" s="38">
        <v>960.06619688234002</v>
      </c>
      <c r="O38" s="39">
        <v>1.1548467735196E-6</v>
      </c>
      <c r="P38" s="38" t="s">
        <v>0</v>
      </c>
      <c r="Q38" s="39">
        <v>3.4599999999999999E-6</v>
      </c>
      <c r="R38" s="38" t="s">
        <v>0</v>
      </c>
      <c r="S38" s="38">
        <v>1.1124000000000001</v>
      </c>
      <c r="T38" s="40">
        <v>3103</v>
      </c>
      <c r="U38" s="40">
        <v>363</v>
      </c>
      <c r="V38" s="40">
        <v>413.302637198377</v>
      </c>
      <c r="W38" s="40">
        <v>1.7649571401949699E-3</v>
      </c>
      <c r="X38" s="40" t="s">
        <v>2</v>
      </c>
      <c r="Y38" s="41">
        <v>2.65E-3</v>
      </c>
      <c r="Z38" s="40" t="s">
        <v>2</v>
      </c>
      <c r="AA38" s="40">
        <v>0.87829999999999997</v>
      </c>
      <c r="AB38" s="42">
        <f>SUM(E38,M38,U38)/B38*100</f>
        <v>13.319453341874867</v>
      </c>
    </row>
    <row r="39" spans="1:28" s="26" customFormat="1" x14ac:dyDescent="0.4">
      <c r="A39" s="26" t="s">
        <v>135</v>
      </c>
      <c r="B39" s="26">
        <v>18732</v>
      </c>
      <c r="C39" s="26">
        <v>2055</v>
      </c>
      <c r="D39" s="36">
        <v>8421</v>
      </c>
      <c r="E39" s="36">
        <v>351</v>
      </c>
      <c r="F39" s="36">
        <v>923.82847533632298</v>
      </c>
      <c r="G39" s="37">
        <v>4.0577083050069099E-175</v>
      </c>
      <c r="H39" s="36" t="s">
        <v>2</v>
      </c>
      <c r="I39" s="37">
        <v>1.2200000000000001E-174</v>
      </c>
      <c r="J39" s="36" t="s">
        <v>13</v>
      </c>
      <c r="K39" s="36">
        <v>0.37990000000000002</v>
      </c>
      <c r="L39" s="38">
        <v>7208</v>
      </c>
      <c r="M39" s="38">
        <v>959</v>
      </c>
      <c r="N39" s="38">
        <v>790.75592568866102</v>
      </c>
      <c r="O39" s="39">
        <v>6.9320255620870603E-16</v>
      </c>
      <c r="P39" s="38" t="s">
        <v>0</v>
      </c>
      <c r="Q39" s="39">
        <v>6.9300000000000002E-16</v>
      </c>
      <c r="R39" s="38" t="s">
        <v>1</v>
      </c>
      <c r="S39" s="38">
        <v>1.2128000000000001</v>
      </c>
      <c r="T39" s="40">
        <v>3103</v>
      </c>
      <c r="U39" s="40">
        <v>745</v>
      </c>
      <c r="V39" s="40">
        <v>340.415598975016</v>
      </c>
      <c r="W39" s="41">
        <v>1.2654180746227599E-118</v>
      </c>
      <c r="X39" s="40" t="s">
        <v>0</v>
      </c>
      <c r="Y39" s="41">
        <v>1.9E-118</v>
      </c>
      <c r="Z39" s="40" t="s">
        <v>6</v>
      </c>
      <c r="AA39" s="40">
        <v>2.1884999999999999</v>
      </c>
      <c r="AB39" s="42">
        <f>SUM(E39,M39,U39)/B39*100</f>
        <v>10.970531710442025</v>
      </c>
    </row>
    <row r="40" spans="1:28" s="26" customFormat="1" x14ac:dyDescent="0.4">
      <c r="A40" s="26" t="s">
        <v>136</v>
      </c>
      <c r="B40" s="26">
        <v>18732</v>
      </c>
      <c r="C40" s="26">
        <v>6721</v>
      </c>
      <c r="D40" s="36">
        <v>8421</v>
      </c>
      <c r="E40" s="36">
        <v>2444</v>
      </c>
      <c r="F40" s="36">
        <v>3021.4360986547099</v>
      </c>
      <c r="G40" s="37">
        <v>8.9372432455982208E-71</v>
      </c>
      <c r="H40" s="36" t="s">
        <v>2</v>
      </c>
      <c r="I40" s="37">
        <v>2.6799999999999999E-70</v>
      </c>
      <c r="J40" s="36" t="s">
        <v>13</v>
      </c>
      <c r="K40" s="36">
        <v>0.80889999999999995</v>
      </c>
      <c r="L40" s="38">
        <v>7208</v>
      </c>
      <c r="M40" s="38">
        <v>2911</v>
      </c>
      <c r="N40" s="38">
        <v>2586.21439248345</v>
      </c>
      <c r="O40" s="39">
        <v>2.1289503858622701E-24</v>
      </c>
      <c r="P40" s="38" t="s">
        <v>0</v>
      </c>
      <c r="Q40" s="39">
        <v>2.1299999999999998E-24</v>
      </c>
      <c r="R40" s="38" t="s">
        <v>1</v>
      </c>
      <c r="S40" s="38">
        <v>1.1255999999999999</v>
      </c>
      <c r="T40" s="40">
        <v>3103</v>
      </c>
      <c r="U40" s="40">
        <v>1366</v>
      </c>
      <c r="V40" s="40">
        <v>1113.3495088618399</v>
      </c>
      <c r="W40" s="41">
        <v>8.0614778927880596E-25</v>
      </c>
      <c r="X40" s="40" t="s">
        <v>0</v>
      </c>
      <c r="Y40" s="41">
        <v>1.2100000000000001E-24</v>
      </c>
      <c r="Z40" s="40" t="s">
        <v>1</v>
      </c>
      <c r="AA40" s="40">
        <v>1.2269000000000001</v>
      </c>
      <c r="AB40" s="42">
        <f>SUM(E40,M40,U40)/B40*100</f>
        <v>35.879777920136661</v>
      </c>
    </row>
  </sheetData>
  <mergeCells count="1">
    <mergeCell ref="A1:AB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Readme</vt:lpstr>
      <vt:lpstr>M. musculus</vt:lpstr>
      <vt:lpstr>G. gallus</vt:lpstr>
      <vt:lpstr>D. rerio</vt:lpstr>
      <vt:lpstr>D. melanogaster</vt:lpstr>
      <vt:lpstr>C. elegans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Y_Think_High</dc:creator>
  <cp:lastModifiedBy>YD</cp:lastModifiedBy>
  <dcterms:created xsi:type="dcterms:W3CDTF">2018-09-08T09:05:33Z</dcterms:created>
  <dcterms:modified xsi:type="dcterms:W3CDTF">2018-09-10T19:15:24Z</dcterms:modified>
</cp:coreProperties>
</file>