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filterPrivacy="1" defaultThemeVersion="124226"/>
  <xr:revisionPtr revIDLastSave="0" documentId="13_ncr:1_{8E8CC47F-17C8-364F-B088-CC26208B58D4}" xr6:coauthVersionLast="47" xr6:coauthVersionMax="47" xr10:uidLastSave="{00000000-0000-0000-0000-000000000000}"/>
  <bookViews>
    <workbookView xWindow="240" yWindow="500" windowWidth="28540" windowHeight="15860" activeTab="2" xr2:uid="{00000000-000D-0000-FFFF-FFFF00000000}"/>
  </bookViews>
  <sheets>
    <sheet name="Pay-per use" sheetId="1" r:id="rId1"/>
    <sheet name="One-off perpeptual license" sheetId="2" r:id="rId2"/>
    <sheet name="Yearly Subscription mode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4" l="1"/>
  <c r="C16" i="4" s="1"/>
  <c r="C19" i="4" s="1"/>
  <c r="C7" i="4"/>
  <c r="C14" i="2" l="1"/>
  <c r="C16" i="2" s="1"/>
  <c r="C19" i="2" s="1"/>
  <c r="C7" i="2"/>
  <c r="C5" i="1"/>
</calcChain>
</file>

<file path=xl/sharedStrings.xml><?xml version="1.0" encoding="utf-8"?>
<sst xmlns="http://schemas.openxmlformats.org/spreadsheetml/2006/main" count="60" uniqueCount="21">
  <si>
    <t>Saved time per case by DL-CAD (Seconds)</t>
    <phoneticPr fontId="1" type="noConversion"/>
  </si>
  <si>
    <t>Percentage of normal CT scans in all scans</t>
    <phoneticPr fontId="1" type="noConversion"/>
  </si>
  <si>
    <t>DL-CAD ruling out % normal CT scans</t>
    <phoneticPr fontId="1" type="noConversion"/>
  </si>
  <si>
    <t>DL-CAD saved % of time for a radiologist</t>
    <phoneticPr fontId="1" type="noConversion"/>
  </si>
  <si>
    <t>Reading time without DL-CAD assistance (Seconds)</t>
    <phoneticPr fontId="1" type="noConversion"/>
  </si>
  <si>
    <t>Saved time by DL-CAD (Seconds)</t>
    <phoneticPr fontId="1" type="noConversion"/>
  </si>
  <si>
    <t>Minimum workload for break-even (number of CT scans)</t>
    <phoneticPr fontId="1" type="noConversion"/>
  </si>
  <si>
    <t>DL-CAD as concurrent reader</t>
    <phoneticPr fontId="1" type="noConversion"/>
  </si>
  <si>
    <t>Value</t>
    <phoneticPr fontId="1" type="noConversion"/>
  </si>
  <si>
    <t>Variables</t>
    <phoneticPr fontId="1" type="noConversion"/>
  </si>
  <si>
    <t>DL-CAD as pre-screening reader</t>
    <phoneticPr fontId="1" type="noConversion"/>
  </si>
  <si>
    <t>Variables</t>
    <phoneticPr fontId="1" type="noConversion"/>
  </si>
  <si>
    <t>Value</t>
    <phoneticPr fontId="1" type="noConversion"/>
  </si>
  <si>
    <t>Break-even price of DL-CAD per case (€)</t>
    <phoneticPr fontId="1" type="noConversion"/>
  </si>
  <si>
    <t>Salary of a radiologist (€/hour)</t>
    <phoneticPr fontId="1" type="noConversion"/>
  </si>
  <si>
    <t>One-time price of DL-CAD (€)</t>
    <phoneticPr fontId="1" type="noConversion"/>
  </si>
  <si>
    <t>1.Pay-per-use model</t>
    <phoneticPr fontId="1" type="noConversion"/>
  </si>
  <si>
    <t>2.One-off perpetual software license model</t>
    <phoneticPr fontId="1" type="noConversion"/>
  </si>
  <si>
    <t>Yearly price of DL-CAD (€)</t>
    <phoneticPr fontId="1" type="noConversion"/>
  </si>
  <si>
    <t>(please input a value)</t>
    <phoneticPr fontId="1" type="noConversion"/>
  </si>
  <si>
    <t>3.Yearly subscription model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</si>
</sst>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"/>
    <numFmt numFmtId="165" formatCode="0_ "/>
  </numFmts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164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5" fontId="2" fillId="0" borderId="1" xfId="0" applyNumberFormat="1" applyFont="1" applyBorder="1"/>
    <xf numFmtId="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workbookViewId="0">
      <selection activeCell="C5" sqref="B1:D5"/>
    </sheetView>
  </sheetViews>
  <sheetFormatPr baseColWidth="10" defaultColWidth="8.83203125" defaultRowHeight="15" x14ac:dyDescent="0.2"/>
  <cols>
    <col min="2" max="2" width="47.6640625" customWidth="1"/>
    <col min="3" max="3" width="32.1640625" customWidth="1"/>
    <col min="4" max="4" width="42" customWidth="1"/>
    <col min="5" max="5" width="22.83203125" customWidth="1"/>
  </cols>
  <sheetData>
    <row r="1" spans="2:4" x14ac:dyDescent="0.2">
      <c r="B1" s="1" t="s">
        <v>16</v>
      </c>
      <c r="C1" s="2"/>
      <c r="D1" s="2"/>
    </row>
    <row r="2" spans="2:4" x14ac:dyDescent="0.2">
      <c r="B2" s="3" t="s">
        <v>11</v>
      </c>
      <c r="C2" s="4" t="s">
        <v>12</v>
      </c>
      <c r="D2" s="2"/>
    </row>
    <row r="3" spans="2:4" ht="16" x14ac:dyDescent="0.2">
      <c r="B3" s="5" t="s">
        <v>14</v>
      </c>
      <c r="C3" s="6">
        <v>196</v>
      </c>
      <c r="D3" s="2" t="s">
        <v>19</v>
      </c>
    </row>
    <row r="4" spans="2:4" ht="16" x14ac:dyDescent="0.2">
      <c r="B4" s="5" t="s">
        <v>0</v>
      </c>
      <c r="C4" s="6">
        <v>77</v>
      </c>
      <c r="D4" s="2" t="s">
        <v>19</v>
      </c>
    </row>
    <row r="5" spans="2:4" ht="16" x14ac:dyDescent="0.2">
      <c r="B5" s="7" t="s">
        <v>13</v>
      </c>
      <c r="C5" s="8">
        <f>C3*(C4/3600)</f>
        <v>4.1922222222222221</v>
      </c>
      <c r="D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9"/>
  <sheetViews>
    <sheetView workbookViewId="0">
      <selection activeCell="E32" sqref="A1:XFD1048576"/>
    </sheetView>
  </sheetViews>
  <sheetFormatPr baseColWidth="10" defaultColWidth="8.83203125" defaultRowHeight="14" x14ac:dyDescent="0.15"/>
  <cols>
    <col min="1" max="1" width="8.83203125" style="2"/>
    <col min="2" max="2" width="58" style="2" customWidth="1"/>
    <col min="3" max="3" width="8.83203125" style="2"/>
    <col min="4" max="4" width="21.5" style="2" customWidth="1"/>
    <col min="5" max="6" width="8.83203125" style="2"/>
    <col min="7" max="7" width="21.1640625" style="2" customWidth="1"/>
    <col min="8" max="16384" width="8.83203125" style="2"/>
  </cols>
  <sheetData>
    <row r="1" spans="2:4" x14ac:dyDescent="0.15">
      <c r="B1" s="1" t="s">
        <v>17</v>
      </c>
    </row>
    <row r="2" spans="2:4" x14ac:dyDescent="0.15">
      <c r="B2" s="1" t="s">
        <v>7</v>
      </c>
    </row>
    <row r="3" spans="2:4" x14ac:dyDescent="0.15">
      <c r="B3" s="3" t="s">
        <v>9</v>
      </c>
      <c r="C3" s="3" t="s">
        <v>8</v>
      </c>
    </row>
    <row r="4" spans="2:4" x14ac:dyDescent="0.15">
      <c r="B4" s="6" t="s">
        <v>5</v>
      </c>
      <c r="C4" s="9">
        <v>77</v>
      </c>
      <c r="D4" s="2" t="s">
        <v>19</v>
      </c>
    </row>
    <row r="5" spans="2:4" x14ac:dyDescent="0.15">
      <c r="B5" s="6" t="s">
        <v>15</v>
      </c>
      <c r="C5" s="10">
        <v>51616</v>
      </c>
      <c r="D5" s="2" t="s">
        <v>19</v>
      </c>
    </row>
    <row r="6" spans="2:4" ht="15" x14ac:dyDescent="0.15">
      <c r="B6" s="5" t="s">
        <v>14</v>
      </c>
      <c r="C6" s="6">
        <v>196</v>
      </c>
      <c r="D6" s="2" t="s">
        <v>19</v>
      </c>
    </row>
    <row r="7" spans="2:4" x14ac:dyDescent="0.15">
      <c r="B7" s="3" t="s">
        <v>6</v>
      </c>
      <c r="C7" s="11">
        <f>C5/(C6*(C4/3600))</f>
        <v>12312.324410283594</v>
      </c>
    </row>
    <row r="10" spans="2:4" x14ac:dyDescent="0.15">
      <c r="B10" s="1" t="s">
        <v>10</v>
      </c>
    </row>
    <row r="11" spans="2:4" x14ac:dyDescent="0.15">
      <c r="B11" s="3" t="s">
        <v>9</v>
      </c>
      <c r="C11" s="3" t="s">
        <v>8</v>
      </c>
    </row>
    <row r="12" spans="2:4" x14ac:dyDescent="0.15">
      <c r="B12" s="6" t="s">
        <v>1</v>
      </c>
      <c r="C12" s="12">
        <v>0.78</v>
      </c>
      <c r="D12" s="2" t="s">
        <v>19</v>
      </c>
    </row>
    <row r="13" spans="2:4" x14ac:dyDescent="0.15">
      <c r="B13" s="6" t="s">
        <v>2</v>
      </c>
      <c r="C13" s="12">
        <v>0.8</v>
      </c>
      <c r="D13" s="2" t="s">
        <v>19</v>
      </c>
    </row>
    <row r="14" spans="2:4" x14ac:dyDescent="0.15">
      <c r="B14" s="6" t="s">
        <v>3</v>
      </c>
      <c r="C14" s="12">
        <f>C12*C13</f>
        <v>0.62400000000000011</v>
      </c>
    </row>
    <row r="15" spans="2:4" x14ac:dyDescent="0.15">
      <c r="B15" s="6" t="s">
        <v>4</v>
      </c>
      <c r="C15" s="6">
        <v>162</v>
      </c>
      <c r="D15" s="2" t="s">
        <v>19</v>
      </c>
    </row>
    <row r="16" spans="2:4" x14ac:dyDescent="0.15">
      <c r="B16" s="6" t="s">
        <v>5</v>
      </c>
      <c r="C16" s="9">
        <f>C15*C14</f>
        <v>101.08800000000002</v>
      </c>
    </row>
    <row r="17" spans="2:4" x14ac:dyDescent="0.15">
      <c r="B17" s="6" t="s">
        <v>15</v>
      </c>
      <c r="C17" s="10">
        <v>51616</v>
      </c>
    </row>
    <row r="18" spans="2:4" ht="15" x14ac:dyDescent="0.15">
      <c r="B18" s="5" t="s">
        <v>14</v>
      </c>
      <c r="C18" s="6">
        <v>196</v>
      </c>
      <c r="D18" s="2" t="s">
        <v>19</v>
      </c>
    </row>
    <row r="19" spans="2:4" x14ac:dyDescent="0.15">
      <c r="B19" s="3" t="s">
        <v>6</v>
      </c>
      <c r="C19" s="11">
        <f>C17/(C18*(C16/3600))</f>
        <v>9378.4522355950903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9"/>
  <sheetViews>
    <sheetView tabSelected="1" workbookViewId="0">
      <selection activeCell="B31" sqref="B31"/>
    </sheetView>
  </sheetViews>
  <sheetFormatPr baseColWidth="10" defaultColWidth="8.83203125" defaultRowHeight="14" x14ac:dyDescent="0.15"/>
  <cols>
    <col min="1" max="1" width="8.83203125" style="2"/>
    <col min="2" max="2" width="58" style="2" customWidth="1"/>
    <col min="3" max="3" width="8.83203125" style="2"/>
    <col min="4" max="4" width="21.5" style="2" customWidth="1"/>
    <col min="5" max="6" width="8.83203125" style="2"/>
    <col min="7" max="7" width="21.1640625" style="2" customWidth="1"/>
    <col min="8" max="16384" width="8.83203125" style="2"/>
  </cols>
  <sheetData>
    <row r="1" spans="2:4" x14ac:dyDescent="0.15">
      <c r="B1" s="1" t="s">
        <v>20</v>
      </c>
    </row>
    <row r="2" spans="2:4" x14ac:dyDescent="0.15">
      <c r="B2" s="1" t="s">
        <v>7</v>
      </c>
    </row>
    <row r="3" spans="2:4" x14ac:dyDescent="0.15">
      <c r="B3" s="3" t="s">
        <v>9</v>
      </c>
      <c r="C3" s="3" t="s">
        <v>8</v>
      </c>
    </row>
    <row r="4" spans="2:4" x14ac:dyDescent="0.15">
      <c r="B4" s="6" t="s">
        <v>5</v>
      </c>
      <c r="C4" s="9">
        <v>77</v>
      </c>
      <c r="D4" s="2" t="s">
        <v>19</v>
      </c>
    </row>
    <row r="5" spans="2:4" x14ac:dyDescent="0.15">
      <c r="B5" s="6" t="s">
        <v>18</v>
      </c>
      <c r="C5" s="10">
        <v>20000</v>
      </c>
      <c r="D5" s="2" t="s">
        <v>19</v>
      </c>
    </row>
    <row r="6" spans="2:4" ht="15" x14ac:dyDescent="0.15">
      <c r="B6" s="5" t="s">
        <v>14</v>
      </c>
      <c r="C6" s="6">
        <v>196</v>
      </c>
      <c r="D6" s="2" t="s">
        <v>19</v>
      </c>
    </row>
    <row r="7" spans="2:4" x14ac:dyDescent="0.15">
      <c r="B7" s="3" t="s">
        <v>6</v>
      </c>
      <c r="C7" s="11">
        <f>C5/(C6*(C4/3600))</f>
        <v>4770.739464617016</v>
      </c>
    </row>
    <row r="10" spans="2:4" x14ac:dyDescent="0.15">
      <c r="B10" s="1" t="s">
        <v>10</v>
      </c>
    </row>
    <row r="11" spans="2:4" x14ac:dyDescent="0.15">
      <c r="B11" s="3" t="s">
        <v>9</v>
      </c>
      <c r="C11" s="3" t="s">
        <v>8</v>
      </c>
    </row>
    <row r="12" spans="2:4" x14ac:dyDescent="0.15">
      <c r="B12" s="6" t="s">
        <v>1</v>
      </c>
      <c r="C12" s="12">
        <v>0.78</v>
      </c>
      <c r="D12" s="2" t="s">
        <v>19</v>
      </c>
    </row>
    <row r="13" spans="2:4" x14ac:dyDescent="0.15">
      <c r="B13" s="6" t="s">
        <v>2</v>
      </c>
      <c r="C13" s="12">
        <v>0.8</v>
      </c>
      <c r="D13" s="2" t="s">
        <v>19</v>
      </c>
    </row>
    <row r="14" spans="2:4" x14ac:dyDescent="0.15">
      <c r="B14" s="6" t="s">
        <v>3</v>
      </c>
      <c r="C14" s="12">
        <f>C12*C13</f>
        <v>0.62400000000000011</v>
      </c>
    </row>
    <row r="15" spans="2:4" x14ac:dyDescent="0.15">
      <c r="B15" s="6" t="s">
        <v>4</v>
      </c>
      <c r="C15" s="6">
        <v>162</v>
      </c>
      <c r="D15" s="2" t="s">
        <v>19</v>
      </c>
    </row>
    <row r="16" spans="2:4" x14ac:dyDescent="0.15">
      <c r="B16" s="6" t="s">
        <v>5</v>
      </c>
      <c r="C16" s="9">
        <f>C15*C14</f>
        <v>101.08800000000002</v>
      </c>
    </row>
    <row r="17" spans="2:4" x14ac:dyDescent="0.15">
      <c r="B17" s="6" t="s">
        <v>18</v>
      </c>
      <c r="C17" s="10">
        <v>20000</v>
      </c>
    </row>
    <row r="18" spans="2:4" ht="15" x14ac:dyDescent="0.15">
      <c r="B18" s="5" t="s">
        <v>14</v>
      </c>
      <c r="C18" s="6">
        <v>196</v>
      </c>
      <c r="D18" s="2" t="s">
        <v>19</v>
      </c>
    </row>
    <row r="19" spans="2:4" x14ac:dyDescent="0.15">
      <c r="B19" s="3" t="s">
        <v>6</v>
      </c>
      <c r="C19" s="11">
        <f>C17/(C18*(C16/3600))</f>
        <v>3633.9322053607757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Pay-per use</vt:lpstr>
      <vt:lpstr>One-off perpeptual license</vt:lpstr>
      <vt:lpstr>Yearly Subscription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2023-10-31T12:17:28Z</dcterms:modified>
</cp:coreProperties>
</file>