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 activeTab="9"/>
  </bookViews>
  <sheets>
    <sheet name="Model 1" sheetId="1" r:id="rId1"/>
    <sheet name="Model 2" sheetId="2" r:id="rId2"/>
    <sheet name="Model 3" sheetId="3" r:id="rId3"/>
    <sheet name="Model 4" sheetId="4" r:id="rId4"/>
    <sheet name="Model 5" sheetId="5" r:id="rId5"/>
    <sheet name="Model 6" sheetId="6" r:id="rId6"/>
    <sheet name="Model 7" sheetId="7" r:id="rId7"/>
    <sheet name="Model 8 " sheetId="8" r:id="rId8"/>
    <sheet name="Model 9" sheetId="9" r:id="rId9"/>
    <sheet name="Model 10" sheetId="10" r:id="rId10"/>
  </sheets>
  <calcPr calcId="145621"/>
</workbook>
</file>

<file path=xl/calcChain.xml><?xml version="1.0" encoding="utf-8"?>
<calcChain xmlns="http://schemas.openxmlformats.org/spreadsheetml/2006/main">
  <c r="L21" i="10" l="1"/>
  <c r="M21" i="10"/>
  <c r="N21" i="10"/>
  <c r="O21" i="10"/>
  <c r="P21" i="10"/>
  <c r="K21" i="10"/>
  <c r="G21" i="10"/>
  <c r="M6" i="9"/>
  <c r="N6" i="9"/>
  <c r="O6" i="9"/>
  <c r="M9" i="9"/>
  <c r="N9" i="9"/>
  <c r="O9" i="9"/>
  <c r="M10" i="9"/>
  <c r="N10" i="9"/>
  <c r="O10" i="9"/>
  <c r="C17" i="7"/>
  <c r="D17" i="7"/>
  <c r="E17" i="7"/>
  <c r="B17" i="7"/>
  <c r="K6" i="6" l="1"/>
  <c r="L6" i="6"/>
  <c r="M6" i="6"/>
  <c r="N6" i="6"/>
  <c r="J6" i="6"/>
  <c r="O21" i="9" l="1"/>
  <c r="O20" i="9"/>
  <c r="N21" i="9"/>
  <c r="N20" i="9"/>
  <c r="M21" i="9"/>
  <c r="M20" i="9"/>
  <c r="D10" i="9"/>
  <c r="E10" i="9"/>
  <c r="F10" i="9"/>
  <c r="F9" i="9"/>
  <c r="E9" i="9"/>
  <c r="D9" i="9"/>
  <c r="E21" i="9"/>
  <c r="E20" i="9"/>
  <c r="D21" i="9"/>
  <c r="D20" i="9"/>
  <c r="L17" i="10"/>
  <c r="M17" i="10"/>
  <c r="N17" i="10"/>
  <c r="O17" i="10"/>
  <c r="P17" i="10"/>
  <c r="K17" i="10"/>
  <c r="L17" i="9"/>
  <c r="M17" i="9"/>
  <c r="N17" i="9"/>
  <c r="O17" i="9"/>
  <c r="K17" i="9"/>
  <c r="K17" i="8"/>
  <c r="L17" i="8"/>
  <c r="M17" i="8"/>
  <c r="N17" i="8"/>
  <c r="J17" i="8"/>
  <c r="J17" i="7"/>
  <c r="K17" i="7"/>
  <c r="L17" i="7"/>
  <c r="I17" i="7"/>
  <c r="K17" i="6"/>
  <c r="L17" i="6"/>
  <c r="M17" i="6"/>
  <c r="N17" i="6"/>
  <c r="J17" i="6"/>
  <c r="L17" i="5"/>
  <c r="M17" i="5"/>
  <c r="N17" i="5"/>
  <c r="O17" i="5"/>
  <c r="P17" i="5"/>
  <c r="K17" i="5"/>
  <c r="J17" i="4"/>
  <c r="K17" i="4"/>
  <c r="L17" i="4"/>
  <c r="I17" i="4"/>
  <c r="K17" i="3"/>
  <c r="L17" i="3"/>
  <c r="M17" i="3"/>
  <c r="N17" i="3"/>
  <c r="J17" i="3"/>
  <c r="K17" i="2"/>
  <c r="L17" i="2"/>
  <c r="M17" i="2"/>
  <c r="N17" i="2"/>
  <c r="J17" i="2"/>
  <c r="I17" i="1"/>
  <c r="J17" i="1"/>
  <c r="H17" i="1"/>
  <c r="C17" i="10"/>
  <c r="D17" i="10"/>
  <c r="E17" i="10"/>
  <c r="F17" i="10"/>
  <c r="G17" i="10"/>
  <c r="B17" i="10"/>
  <c r="C17" i="9"/>
  <c r="D17" i="9"/>
  <c r="E17" i="9"/>
  <c r="F17" i="9"/>
  <c r="B17" i="9"/>
  <c r="C17" i="8"/>
  <c r="D17" i="8"/>
  <c r="E17" i="8"/>
  <c r="F17" i="8"/>
  <c r="B17" i="8"/>
  <c r="C17" i="6"/>
  <c r="D17" i="6"/>
  <c r="E17" i="6"/>
  <c r="F17" i="6"/>
  <c r="B17" i="6"/>
  <c r="C17" i="5"/>
  <c r="D17" i="5"/>
  <c r="E17" i="5"/>
  <c r="F17" i="5"/>
  <c r="G17" i="5"/>
  <c r="B17" i="5"/>
  <c r="C17" i="4"/>
  <c r="D17" i="4"/>
  <c r="E17" i="4"/>
  <c r="B17" i="4"/>
  <c r="C17" i="3"/>
  <c r="D17" i="3"/>
  <c r="E17" i="3"/>
  <c r="F17" i="3"/>
  <c r="B17" i="3"/>
  <c r="C17" i="2"/>
  <c r="D17" i="2"/>
  <c r="E17" i="2"/>
  <c r="F17" i="2"/>
  <c r="B17" i="2"/>
  <c r="C20" i="1"/>
  <c r="D20" i="1"/>
  <c r="C17" i="1"/>
  <c r="D17" i="1"/>
  <c r="B17" i="1"/>
  <c r="L6" i="10" l="1"/>
  <c r="M6" i="10"/>
  <c r="N6" i="10"/>
  <c r="O6" i="10"/>
  <c r="P6" i="10"/>
  <c r="K6" i="10"/>
  <c r="L6" i="9"/>
  <c r="K6" i="9"/>
  <c r="K6" i="8"/>
  <c r="L6" i="8"/>
  <c r="M6" i="8"/>
  <c r="N6" i="8"/>
  <c r="J6" i="8"/>
  <c r="J6" i="7"/>
  <c r="K6" i="7"/>
  <c r="L6" i="7"/>
  <c r="I6" i="7"/>
  <c r="L6" i="5"/>
  <c r="M6" i="5"/>
  <c r="N6" i="5"/>
  <c r="O6" i="5"/>
  <c r="P6" i="5"/>
  <c r="K6" i="5"/>
  <c r="J6" i="4"/>
  <c r="K6" i="4"/>
  <c r="L6" i="4"/>
  <c r="I6" i="4"/>
  <c r="K6" i="3"/>
  <c r="L6" i="3"/>
  <c r="M6" i="3"/>
  <c r="N6" i="3"/>
  <c r="J6" i="3"/>
  <c r="K6" i="2"/>
  <c r="L6" i="2"/>
  <c r="M6" i="2"/>
  <c r="N6" i="2"/>
  <c r="J6" i="2"/>
  <c r="I6" i="1"/>
  <c r="J6" i="1"/>
  <c r="H6" i="1"/>
  <c r="C6" i="10"/>
  <c r="D6" i="10"/>
  <c r="E6" i="10"/>
  <c r="F6" i="10"/>
  <c r="G6" i="10"/>
  <c r="B6" i="10"/>
  <c r="C6" i="9"/>
  <c r="D6" i="9"/>
  <c r="E6" i="9"/>
  <c r="F6" i="9"/>
  <c r="B6" i="9"/>
  <c r="C6" i="8"/>
  <c r="D6" i="8"/>
  <c r="E6" i="8"/>
  <c r="F6" i="8"/>
  <c r="B6" i="8"/>
  <c r="C6" i="7"/>
  <c r="D6" i="7"/>
  <c r="E6" i="7"/>
  <c r="B6" i="7"/>
  <c r="C6" i="6"/>
  <c r="D6" i="6"/>
  <c r="E6" i="6"/>
  <c r="F6" i="6"/>
  <c r="B6" i="6"/>
  <c r="C6" i="5"/>
  <c r="D6" i="5"/>
  <c r="E6" i="5"/>
  <c r="F6" i="5"/>
  <c r="G6" i="5"/>
  <c r="B6" i="5"/>
  <c r="C6" i="4"/>
  <c r="D6" i="4"/>
  <c r="E6" i="4"/>
  <c r="B6" i="4"/>
  <c r="C6" i="3"/>
  <c r="D6" i="3"/>
  <c r="E6" i="3"/>
  <c r="F6" i="3"/>
  <c r="B6" i="3"/>
  <c r="C6" i="2"/>
  <c r="D6" i="2"/>
  <c r="E6" i="2"/>
  <c r="F6" i="2"/>
  <c r="B6" i="2"/>
  <c r="C9" i="1"/>
  <c r="D9" i="1"/>
  <c r="C6" i="1"/>
  <c r="D6" i="1"/>
  <c r="B6" i="1"/>
  <c r="F21" i="10" l="1"/>
  <c r="E21" i="10"/>
  <c r="D21" i="10"/>
  <c r="C21" i="10"/>
  <c r="B21" i="10"/>
  <c r="P20" i="10"/>
  <c r="O20" i="10"/>
  <c r="N20" i="10"/>
  <c r="M20" i="10"/>
  <c r="L20" i="10"/>
  <c r="K20" i="10"/>
  <c r="G20" i="10"/>
  <c r="F20" i="10"/>
  <c r="E20" i="10"/>
  <c r="D20" i="10"/>
  <c r="C20" i="10"/>
  <c r="B20" i="10"/>
  <c r="L21" i="9"/>
  <c r="K21" i="9"/>
  <c r="F21" i="9"/>
  <c r="C21" i="9"/>
  <c r="B21" i="9"/>
  <c r="L20" i="9"/>
  <c r="K20" i="9"/>
  <c r="F20" i="9"/>
  <c r="C20" i="9"/>
  <c r="B20" i="9"/>
  <c r="N21" i="8"/>
  <c r="M21" i="8"/>
  <c r="L21" i="8"/>
  <c r="K21" i="8"/>
  <c r="J21" i="8"/>
  <c r="F21" i="8"/>
  <c r="E21" i="8"/>
  <c r="D21" i="8"/>
  <c r="C21" i="8"/>
  <c r="B21" i="8"/>
  <c r="N20" i="8"/>
  <c r="M20" i="8"/>
  <c r="L20" i="8"/>
  <c r="K20" i="8"/>
  <c r="J20" i="8"/>
  <c r="F20" i="8"/>
  <c r="E20" i="8"/>
  <c r="D20" i="8"/>
  <c r="C20" i="8"/>
  <c r="B20" i="8"/>
  <c r="L21" i="7"/>
  <c r="K21" i="7"/>
  <c r="J21" i="7"/>
  <c r="I21" i="7"/>
  <c r="E21" i="7"/>
  <c r="D21" i="7"/>
  <c r="C21" i="7"/>
  <c r="B21" i="7"/>
  <c r="L20" i="7"/>
  <c r="K20" i="7"/>
  <c r="J20" i="7"/>
  <c r="I20" i="7"/>
  <c r="E20" i="7"/>
  <c r="D20" i="7"/>
  <c r="C20" i="7"/>
  <c r="B20" i="7"/>
  <c r="N21" i="6"/>
  <c r="M21" i="6"/>
  <c r="L21" i="6"/>
  <c r="K21" i="6"/>
  <c r="J21" i="6"/>
  <c r="F21" i="6"/>
  <c r="E21" i="6"/>
  <c r="D21" i="6"/>
  <c r="C21" i="6"/>
  <c r="B21" i="6"/>
  <c r="N20" i="6"/>
  <c r="M20" i="6"/>
  <c r="L20" i="6"/>
  <c r="K20" i="6"/>
  <c r="J20" i="6"/>
  <c r="F20" i="6"/>
  <c r="E20" i="6"/>
  <c r="D20" i="6"/>
  <c r="C20" i="6"/>
  <c r="B20" i="6"/>
  <c r="P21" i="5"/>
  <c r="O21" i="5"/>
  <c r="N21" i="5"/>
  <c r="M21" i="5"/>
  <c r="L21" i="5"/>
  <c r="K21" i="5"/>
  <c r="G21" i="5"/>
  <c r="F21" i="5"/>
  <c r="E21" i="5"/>
  <c r="D21" i="5"/>
  <c r="C21" i="5"/>
  <c r="B21" i="5"/>
  <c r="P20" i="5"/>
  <c r="O20" i="5"/>
  <c r="N20" i="5"/>
  <c r="M20" i="5"/>
  <c r="L20" i="5"/>
  <c r="K20" i="5"/>
  <c r="G20" i="5"/>
  <c r="F20" i="5"/>
  <c r="E20" i="5"/>
  <c r="D20" i="5"/>
  <c r="C20" i="5"/>
  <c r="B20" i="5"/>
  <c r="L21" i="4"/>
  <c r="K21" i="4"/>
  <c r="J21" i="4"/>
  <c r="I21" i="4"/>
  <c r="E21" i="4"/>
  <c r="D21" i="4"/>
  <c r="C21" i="4"/>
  <c r="B21" i="4"/>
  <c r="L20" i="4"/>
  <c r="K20" i="4"/>
  <c r="J20" i="4"/>
  <c r="I20" i="4"/>
  <c r="E20" i="4"/>
  <c r="D20" i="4"/>
  <c r="C20" i="4"/>
  <c r="B20" i="4"/>
  <c r="N21" i="3"/>
  <c r="M21" i="3"/>
  <c r="L21" i="3"/>
  <c r="K21" i="3"/>
  <c r="J21" i="3"/>
  <c r="F21" i="3"/>
  <c r="E21" i="3"/>
  <c r="D21" i="3"/>
  <c r="C21" i="3"/>
  <c r="B21" i="3"/>
  <c r="N20" i="3"/>
  <c r="M20" i="3"/>
  <c r="L20" i="3"/>
  <c r="K20" i="3"/>
  <c r="J20" i="3"/>
  <c r="F20" i="3"/>
  <c r="E20" i="3"/>
  <c r="D20" i="3"/>
  <c r="C20" i="3"/>
  <c r="B20" i="3"/>
  <c r="N21" i="2"/>
  <c r="M21" i="2"/>
  <c r="L21" i="2"/>
  <c r="K21" i="2"/>
  <c r="J21" i="2"/>
  <c r="F21" i="2"/>
  <c r="E21" i="2"/>
  <c r="D21" i="2"/>
  <c r="C21" i="2"/>
  <c r="B21" i="2"/>
  <c r="N20" i="2"/>
  <c r="M20" i="2"/>
  <c r="L20" i="2"/>
  <c r="K20" i="2"/>
  <c r="J20" i="2"/>
  <c r="F20" i="2"/>
  <c r="E20" i="2"/>
  <c r="D20" i="2"/>
  <c r="C20" i="2"/>
  <c r="B20" i="2"/>
  <c r="J21" i="1"/>
  <c r="I21" i="1"/>
  <c r="H21" i="1"/>
  <c r="D21" i="1"/>
  <c r="C21" i="1"/>
  <c r="B21" i="1"/>
  <c r="J20" i="1"/>
  <c r="I20" i="1"/>
  <c r="H20" i="1"/>
  <c r="B20" i="1"/>
  <c r="C10" i="10" l="1"/>
  <c r="D10" i="10"/>
  <c r="E10" i="10"/>
  <c r="F10" i="10"/>
  <c r="G10" i="10"/>
  <c r="K10" i="10"/>
  <c r="L10" i="10"/>
  <c r="M10" i="10"/>
  <c r="N10" i="10"/>
  <c r="O10" i="10"/>
  <c r="P10" i="10"/>
  <c r="B10" i="10"/>
  <c r="C9" i="10"/>
  <c r="D9" i="10"/>
  <c r="E9" i="10"/>
  <c r="F9" i="10"/>
  <c r="G9" i="10"/>
  <c r="K9" i="10"/>
  <c r="L9" i="10"/>
  <c r="M9" i="10"/>
  <c r="N9" i="10"/>
  <c r="O9" i="10"/>
  <c r="P9" i="10"/>
  <c r="B9" i="10"/>
  <c r="C10" i="9"/>
  <c r="K10" i="9"/>
  <c r="L10" i="9"/>
  <c r="B10" i="9"/>
  <c r="C9" i="9"/>
  <c r="K9" i="9"/>
  <c r="L9" i="9"/>
  <c r="B9" i="9"/>
  <c r="C10" i="8"/>
  <c r="D10" i="8"/>
  <c r="E10" i="8"/>
  <c r="F10" i="8"/>
  <c r="J10" i="8"/>
  <c r="K10" i="8"/>
  <c r="L10" i="8"/>
  <c r="M10" i="8"/>
  <c r="N10" i="8"/>
  <c r="B10" i="8"/>
  <c r="C9" i="8"/>
  <c r="D9" i="8"/>
  <c r="E9" i="8"/>
  <c r="F9" i="8"/>
  <c r="J9" i="8"/>
  <c r="K9" i="8"/>
  <c r="L9" i="8"/>
  <c r="M9" i="8"/>
  <c r="N9" i="8"/>
  <c r="B9" i="8"/>
  <c r="C10" i="7"/>
  <c r="D10" i="7"/>
  <c r="E10" i="7"/>
  <c r="I10" i="7"/>
  <c r="J10" i="7"/>
  <c r="K10" i="7"/>
  <c r="L10" i="7"/>
  <c r="B10" i="7"/>
  <c r="C9" i="7"/>
  <c r="D9" i="7"/>
  <c r="E9" i="7"/>
  <c r="I9" i="7"/>
  <c r="J9" i="7"/>
  <c r="K9" i="7"/>
  <c r="L9" i="7"/>
  <c r="B9" i="7"/>
  <c r="C10" i="6"/>
  <c r="D10" i="6"/>
  <c r="E10" i="6"/>
  <c r="F10" i="6"/>
  <c r="J10" i="6"/>
  <c r="K10" i="6"/>
  <c r="L10" i="6"/>
  <c r="M10" i="6"/>
  <c r="N10" i="6"/>
  <c r="B10" i="6"/>
  <c r="C9" i="6"/>
  <c r="D9" i="6"/>
  <c r="E9" i="6"/>
  <c r="F9" i="6"/>
  <c r="J9" i="6"/>
  <c r="K9" i="6"/>
  <c r="L9" i="6"/>
  <c r="M9" i="6"/>
  <c r="N9" i="6"/>
  <c r="B9" i="6"/>
  <c r="C10" i="5"/>
  <c r="D10" i="5"/>
  <c r="E10" i="5"/>
  <c r="F10" i="5"/>
  <c r="G10" i="5"/>
  <c r="K10" i="5"/>
  <c r="L10" i="5"/>
  <c r="M10" i="5"/>
  <c r="N10" i="5"/>
  <c r="O10" i="5"/>
  <c r="P10" i="5"/>
  <c r="B10" i="5"/>
  <c r="C9" i="5"/>
  <c r="D9" i="5"/>
  <c r="E9" i="5"/>
  <c r="F9" i="5"/>
  <c r="G9" i="5"/>
  <c r="K9" i="5"/>
  <c r="L9" i="5"/>
  <c r="M9" i="5"/>
  <c r="N9" i="5"/>
  <c r="O9" i="5"/>
  <c r="P9" i="5"/>
  <c r="B9" i="5"/>
  <c r="C10" i="4"/>
  <c r="D10" i="4"/>
  <c r="E10" i="4"/>
  <c r="I10" i="4"/>
  <c r="J10" i="4"/>
  <c r="K10" i="4"/>
  <c r="L10" i="4"/>
  <c r="B10" i="4"/>
  <c r="C9" i="4"/>
  <c r="D9" i="4"/>
  <c r="E9" i="4"/>
  <c r="I9" i="4"/>
  <c r="J9" i="4"/>
  <c r="K9" i="4"/>
  <c r="L9" i="4"/>
  <c r="B9" i="4"/>
  <c r="C10" i="3"/>
  <c r="D10" i="3"/>
  <c r="E10" i="3"/>
  <c r="F10" i="3"/>
  <c r="J10" i="3"/>
  <c r="K10" i="3"/>
  <c r="L10" i="3"/>
  <c r="M10" i="3"/>
  <c r="N10" i="3"/>
  <c r="B10" i="3"/>
  <c r="C9" i="3"/>
  <c r="D9" i="3"/>
  <c r="E9" i="3"/>
  <c r="F9" i="3"/>
  <c r="J9" i="3"/>
  <c r="K9" i="3"/>
  <c r="L9" i="3"/>
  <c r="M9" i="3"/>
  <c r="N9" i="3"/>
  <c r="B9" i="3"/>
  <c r="J9" i="2"/>
  <c r="K9" i="2"/>
  <c r="L9" i="2"/>
  <c r="M9" i="2"/>
  <c r="N9" i="2"/>
  <c r="C10" i="2"/>
  <c r="D10" i="2"/>
  <c r="E10" i="2"/>
  <c r="F10" i="2"/>
  <c r="J10" i="2"/>
  <c r="K10" i="2"/>
  <c r="L10" i="2"/>
  <c r="M10" i="2"/>
  <c r="N10" i="2"/>
  <c r="B10" i="2"/>
  <c r="C9" i="2"/>
  <c r="D9" i="2"/>
  <c r="E9" i="2"/>
  <c r="F9" i="2"/>
  <c r="B9" i="2"/>
  <c r="C10" i="1"/>
  <c r="D10" i="1"/>
  <c r="H10" i="1"/>
  <c r="I10" i="1"/>
  <c r="J10" i="1"/>
  <c r="B10" i="1"/>
  <c r="H9" i="1"/>
  <c r="I9" i="1"/>
  <c r="J9" i="1"/>
  <c r="B9" i="1"/>
</calcChain>
</file>

<file path=xl/sharedStrings.xml><?xml version="1.0" encoding="utf-8"?>
<sst xmlns="http://schemas.openxmlformats.org/spreadsheetml/2006/main" count="532" uniqueCount="17">
  <si>
    <t>Standard deviation</t>
  </si>
  <si>
    <t>Warm</t>
  </si>
  <si>
    <t>K1</t>
  </si>
  <si>
    <t>k2</t>
  </si>
  <si>
    <t>vb</t>
  </si>
  <si>
    <t>Cold</t>
  </si>
  <si>
    <t>Fit no noise</t>
  </si>
  <si>
    <t>COV</t>
  </si>
  <si>
    <t>k3</t>
  </si>
  <si>
    <t>k4</t>
  </si>
  <si>
    <t>k5</t>
  </si>
  <si>
    <t>Difference no noise ground truth</t>
  </si>
  <si>
    <t>Difference mean ground truth</t>
  </si>
  <si>
    <t>Ground truth</t>
  </si>
  <si>
    <t>Mean fit noisy</t>
  </si>
  <si>
    <t>Younger subjects</t>
  </si>
  <si>
    <t>Older subjects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</si>
</sst>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11" fontId="0" fillId="3" borderId="0" xfId="0" applyNumberFormat="1" applyFill="1"/>
    <xf numFmtId="0" fontId="0" fillId="0" borderId="0" xfId="0" applyNumberFormat="1"/>
    <xf numFmtId="0" fontId="3" fillId="0" borderId="0" xfId="0" applyFont="1" applyAlignment="1"/>
    <xf numFmtId="0" fontId="1" fillId="0" borderId="0" xfId="0" applyFont="1" applyFill="1"/>
    <xf numFmtId="0" fontId="0" fillId="0" borderId="0" xfId="0" applyFill="1"/>
    <xf numFmtId="0" fontId="0" fillId="0" borderId="0" xfId="0" applyNumberFormat="1" applyFill="1"/>
    <xf numFmtId="0" fontId="1" fillId="0" borderId="0" xfId="0" applyNumberFormat="1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sqref="A1:K1"/>
    </sheetView>
  </sheetViews>
  <sheetFormatPr baseColWidth="10" defaultRowHeight="15" x14ac:dyDescent="0.25"/>
  <cols>
    <col min="1" max="1" width="30.42578125" bestFit="1" customWidth="1"/>
    <col min="2" max="2" width="12" bestFit="1" customWidth="1"/>
    <col min="7" max="7" width="30.42578125" bestFit="1" customWidth="1"/>
  </cols>
  <sheetData>
    <row r="1" spans="1:11" ht="15.75" x14ac:dyDescent="0.25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" t="s">
        <v>1</v>
      </c>
      <c r="B2" s="1" t="s">
        <v>2</v>
      </c>
      <c r="C2" s="1" t="s">
        <v>3</v>
      </c>
      <c r="D2" s="1" t="s">
        <v>4</v>
      </c>
      <c r="E2" s="8"/>
      <c r="G2" s="3" t="s">
        <v>5</v>
      </c>
      <c r="H2" s="3" t="s">
        <v>2</v>
      </c>
      <c r="I2" s="3" t="s">
        <v>3</v>
      </c>
      <c r="J2" s="3" t="s">
        <v>4</v>
      </c>
      <c r="K2" s="8"/>
    </row>
    <row r="3" spans="1:11" x14ac:dyDescent="0.25">
      <c r="A3" s="1" t="s">
        <v>13</v>
      </c>
      <c r="B3" s="2">
        <v>0.06</v>
      </c>
      <c r="C3" s="2">
        <v>0.02</v>
      </c>
      <c r="D3" s="2">
        <v>8.8999999999999996E-2</v>
      </c>
      <c r="E3" s="9"/>
      <c r="G3" s="3" t="s">
        <v>13</v>
      </c>
      <c r="H3" s="4">
        <v>0.05</v>
      </c>
      <c r="I3" s="4">
        <v>3.4000000000000002E-2</v>
      </c>
      <c r="J3" s="4">
        <v>0.11</v>
      </c>
      <c r="K3" s="9"/>
    </row>
    <row r="4" spans="1:11" x14ac:dyDescent="0.25">
      <c r="A4" s="1" t="s">
        <v>14</v>
      </c>
      <c r="B4" s="2">
        <v>5.9626554637729902E-2</v>
      </c>
      <c r="C4" s="2">
        <v>1.7520373837199701E-2</v>
      </c>
      <c r="D4" s="2">
        <v>8.31204126038112E-2</v>
      </c>
      <c r="E4" s="9"/>
      <c r="G4" s="3" t="s">
        <v>14</v>
      </c>
      <c r="H4" s="4">
        <v>5.0056866544585799E-2</v>
      </c>
      <c r="I4" s="4">
        <v>3.0153109655508901E-2</v>
      </c>
      <c r="J4" s="4">
        <v>0.103370747320832</v>
      </c>
      <c r="K4" s="9"/>
    </row>
    <row r="5" spans="1:11" x14ac:dyDescent="0.25">
      <c r="A5" s="1" t="s">
        <v>0</v>
      </c>
      <c r="B5" s="2">
        <v>1.66270390500513E-3</v>
      </c>
      <c r="C5" s="2">
        <v>1.9030774531288699E-3</v>
      </c>
      <c r="D5" s="2">
        <v>5.6157623384060903E-3</v>
      </c>
      <c r="E5" s="9"/>
      <c r="G5" s="3" t="s">
        <v>0</v>
      </c>
      <c r="H5" s="4">
        <v>1.46765562003078E-3</v>
      </c>
      <c r="I5" s="4">
        <v>2.1131134733594899E-3</v>
      </c>
      <c r="J5" s="4">
        <v>4.2552740416732697E-3</v>
      </c>
      <c r="K5" s="9"/>
    </row>
    <row r="6" spans="1:11" x14ac:dyDescent="0.25">
      <c r="A6" s="1" t="s">
        <v>7</v>
      </c>
      <c r="B6" s="2">
        <f>B5/B4*100</f>
        <v>2.7885292301511257</v>
      </c>
      <c r="C6" s="2">
        <f t="shared" ref="C6:D6" si="0">C5/C4*100</f>
        <v>10.862082457899429</v>
      </c>
      <c r="D6" s="2">
        <f t="shared" si="0"/>
        <v>6.7561771681443723</v>
      </c>
      <c r="E6" s="9"/>
      <c r="G6" s="3" t="s">
        <v>7</v>
      </c>
      <c r="H6" s="4">
        <f>H5/H4*100</f>
        <v>2.9319766124863906</v>
      </c>
      <c r="I6" s="4">
        <f t="shared" ref="I6:J6" si="1">I5/I4*100</f>
        <v>7.0079454407894843</v>
      </c>
      <c r="J6" s="4">
        <f t="shared" si="1"/>
        <v>4.1165166664280441</v>
      </c>
      <c r="K6" s="9"/>
    </row>
    <row r="7" spans="1:11" x14ac:dyDescent="0.25">
      <c r="A7" s="1" t="s">
        <v>6</v>
      </c>
      <c r="B7" s="2">
        <v>6.0000000000007797E-2</v>
      </c>
      <c r="C7" s="2">
        <v>2.0000000000001902E-2</v>
      </c>
      <c r="D7" s="2">
        <v>8.9000000000003895E-2</v>
      </c>
      <c r="E7" s="9"/>
      <c r="G7" s="3" t="s">
        <v>6</v>
      </c>
      <c r="H7" s="4">
        <v>5.0000000000520503E-2</v>
      </c>
      <c r="I7" s="4">
        <v>3.4000000001035799E-2</v>
      </c>
      <c r="J7" s="4">
        <v>0.109999999999531</v>
      </c>
      <c r="K7" s="9"/>
    </row>
    <row r="8" spans="1:11" x14ac:dyDescent="0.25">
      <c r="A8" s="2"/>
      <c r="B8" s="2"/>
      <c r="C8" s="2"/>
      <c r="D8" s="2"/>
      <c r="E8" s="9"/>
      <c r="G8" s="4"/>
      <c r="H8" s="4"/>
      <c r="I8" s="4"/>
      <c r="J8" s="4"/>
      <c r="K8" s="9"/>
    </row>
    <row r="9" spans="1:11" x14ac:dyDescent="0.25">
      <c r="A9" s="1" t="s">
        <v>11</v>
      </c>
      <c r="B9" s="2">
        <f>(B7-B3)/B3*100</f>
        <v>1.2998861246652876E-11</v>
      </c>
      <c r="C9" s="2">
        <f t="shared" ref="C9:D9" si="2">(C7-C3)/C3*100</f>
        <v>9.5062846483529029E-12</v>
      </c>
      <c r="D9" s="2">
        <f t="shared" si="2"/>
        <v>4.3816386224672613E-12</v>
      </c>
      <c r="E9" s="9"/>
      <c r="G9" s="3" t="s">
        <v>11</v>
      </c>
      <c r="H9" s="4">
        <f t="shared" ref="H9:J9" si="3">(H7-H3)/H3*100</f>
        <v>1.041000619039778E-9</v>
      </c>
      <c r="I9" s="4">
        <f t="shared" si="3"/>
        <v>3.0464601429760226E-9</v>
      </c>
      <c r="J9" s="4">
        <f t="shared" si="3"/>
        <v>-4.263634899682632E-10</v>
      </c>
      <c r="K9" s="9"/>
    </row>
    <row r="10" spans="1:11" x14ac:dyDescent="0.25">
      <c r="A10" s="1" t="s">
        <v>12</v>
      </c>
      <c r="B10" s="2">
        <f>(B4-B3)/B3*100</f>
        <v>-0.62240893711682643</v>
      </c>
      <c r="C10" s="2">
        <f t="shared" ref="C10:J10" si="4">(C4-C3)/C3*100</f>
        <v>-12.398130814001499</v>
      </c>
      <c r="D10" s="2">
        <f t="shared" si="4"/>
        <v>-6.606277973245839</v>
      </c>
      <c r="E10" s="9"/>
      <c r="G10" s="3" t="s">
        <v>12</v>
      </c>
      <c r="H10" s="4">
        <f t="shared" si="4"/>
        <v>0.11373308917159153</v>
      </c>
      <c r="I10" s="4">
        <f t="shared" si="4"/>
        <v>-11.314383366150297</v>
      </c>
      <c r="J10" s="4">
        <f t="shared" si="4"/>
        <v>-6.026593344698183</v>
      </c>
      <c r="K10" s="9"/>
    </row>
    <row r="12" spans="1:11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25">
      <c r="A13" s="1" t="s">
        <v>1</v>
      </c>
      <c r="B13" s="1" t="s">
        <v>2</v>
      </c>
      <c r="C13" s="1" t="s">
        <v>3</v>
      </c>
      <c r="D13" s="1" t="s">
        <v>4</v>
      </c>
      <c r="E13" s="8"/>
      <c r="G13" s="3" t="s">
        <v>5</v>
      </c>
      <c r="H13" s="3" t="s">
        <v>2</v>
      </c>
      <c r="I13" s="3" t="s">
        <v>3</v>
      </c>
      <c r="J13" s="3" t="s">
        <v>4</v>
      </c>
      <c r="K13" s="8"/>
    </row>
    <row r="14" spans="1:11" x14ac:dyDescent="0.25">
      <c r="A14" s="1" t="s">
        <v>13</v>
      </c>
      <c r="B14" s="2">
        <v>3.3000000000000002E-2</v>
      </c>
      <c r="C14" s="2">
        <v>1.6E-2</v>
      </c>
      <c r="D14" s="2">
        <v>4.8000000000000001E-2</v>
      </c>
      <c r="E14" s="9"/>
      <c r="G14" s="3" t="s">
        <v>13</v>
      </c>
      <c r="H14" s="4">
        <v>3.9E-2</v>
      </c>
      <c r="I14" s="4">
        <v>2.4E-2</v>
      </c>
      <c r="J14" s="4">
        <v>7.1999999999999995E-2</v>
      </c>
      <c r="K14" s="9"/>
    </row>
    <row r="15" spans="1:11" x14ac:dyDescent="0.25">
      <c r="A15" s="1" t="s">
        <v>14</v>
      </c>
      <c r="B15" s="2">
        <v>3.2881937410562299E-2</v>
      </c>
      <c r="C15" s="2">
        <v>1.4006112534329001E-2</v>
      </c>
      <c r="D15" s="2">
        <v>4.4850254556272798E-2</v>
      </c>
      <c r="E15" s="9"/>
      <c r="G15" s="3" t="s">
        <v>14</v>
      </c>
      <c r="H15" s="4">
        <v>3.9376485695651803E-2</v>
      </c>
      <c r="I15" s="4">
        <v>2.2479372337383601E-2</v>
      </c>
      <c r="J15" s="4">
        <v>6.7488139354159399E-2</v>
      </c>
      <c r="K15" s="9"/>
    </row>
    <row r="16" spans="1:11" x14ac:dyDescent="0.25">
      <c r="A16" s="1" t="s">
        <v>0</v>
      </c>
      <c r="B16" s="2">
        <v>1.2437908490190201E-3</v>
      </c>
      <c r="C16" s="2">
        <v>2.4324064039372602E-3</v>
      </c>
      <c r="D16" s="2">
        <v>4.4258187920269698E-3</v>
      </c>
      <c r="E16" s="9"/>
      <c r="G16" s="3" t="s">
        <v>0</v>
      </c>
      <c r="H16" s="4">
        <v>1.20249467478556E-3</v>
      </c>
      <c r="I16" s="4">
        <v>2.16133754114401E-3</v>
      </c>
      <c r="J16" s="4">
        <v>3.5439978651223602E-3</v>
      </c>
      <c r="K16" s="9"/>
    </row>
    <row r="17" spans="1:11" x14ac:dyDescent="0.25">
      <c r="A17" s="1" t="s">
        <v>7</v>
      </c>
      <c r="B17" s="2">
        <f>B16/B15*100</f>
        <v>3.7825959994057126</v>
      </c>
      <c r="C17" s="2">
        <f t="shared" ref="C17:D17" si="5">C16/C15*100</f>
        <v>17.366748967462804</v>
      </c>
      <c r="D17" s="2">
        <f t="shared" si="5"/>
        <v>9.8679903510335159</v>
      </c>
      <c r="E17" s="9"/>
      <c r="G17" s="3" t="s">
        <v>7</v>
      </c>
      <c r="H17" s="4">
        <f>H16/H15*100</f>
        <v>3.0538395022853626</v>
      </c>
      <c r="I17" s="4">
        <f t="shared" ref="I17:J17" si="6">I16/I15*100</f>
        <v>9.6147592944562188</v>
      </c>
      <c r="J17" s="4">
        <f t="shared" si="6"/>
        <v>5.2512899289228043</v>
      </c>
      <c r="K17" s="9"/>
    </row>
    <row r="18" spans="1:11" x14ac:dyDescent="0.25">
      <c r="A18" s="1" t="s">
        <v>6</v>
      </c>
      <c r="B18" s="2">
        <v>3.2999999999999897E-2</v>
      </c>
      <c r="C18" s="2">
        <v>1.6E-2</v>
      </c>
      <c r="D18" s="2">
        <v>4.8000000000000001E-2</v>
      </c>
      <c r="E18" s="9"/>
      <c r="G18" s="3" t="s">
        <v>6</v>
      </c>
      <c r="H18" s="4">
        <v>3.9000000000000097E-2</v>
      </c>
      <c r="I18" s="4">
        <v>2.4E-2</v>
      </c>
      <c r="J18" s="4">
        <v>7.2000000000000605E-2</v>
      </c>
      <c r="K18" s="9"/>
    </row>
    <row r="19" spans="1:11" x14ac:dyDescent="0.25">
      <c r="A19" s="2"/>
      <c r="B19" s="2"/>
      <c r="C19" s="2"/>
      <c r="D19" s="2"/>
      <c r="E19" s="9"/>
      <c r="G19" s="4"/>
      <c r="H19" s="4"/>
      <c r="I19" s="4"/>
      <c r="J19" s="4"/>
      <c r="K19" s="9"/>
    </row>
    <row r="20" spans="1:11" x14ac:dyDescent="0.25">
      <c r="A20" s="1" t="s">
        <v>11</v>
      </c>
      <c r="B20" s="2">
        <f>(B18-B14)/B14*100</f>
        <v>-3.1540426835941943E-13</v>
      </c>
      <c r="C20" s="2">
        <f t="shared" ref="C20:D20" si="7">(C18-C14)/C14*100</f>
        <v>0</v>
      </c>
      <c r="D20" s="2">
        <f t="shared" si="7"/>
        <v>0</v>
      </c>
      <c r="E20" s="9"/>
      <c r="G20" s="3" t="s">
        <v>11</v>
      </c>
      <c r="H20" s="4">
        <f t="shared" ref="H20:J20" si="8">(H18-H14)/H14*100</f>
        <v>2.4908849911461846E-13</v>
      </c>
      <c r="I20" s="4">
        <f t="shared" si="8"/>
        <v>0</v>
      </c>
      <c r="J20" s="4">
        <f t="shared" si="8"/>
        <v>8.4808703269977244E-13</v>
      </c>
      <c r="K20" s="9"/>
    </row>
    <row r="21" spans="1:11" x14ac:dyDescent="0.25">
      <c r="A21" s="1" t="s">
        <v>12</v>
      </c>
      <c r="B21" s="2">
        <f>(B15-B14)/B14*100</f>
        <v>-0.35776542253849136</v>
      </c>
      <c r="C21" s="2">
        <f t="shared" ref="C21:D21" si="9">(C15-C14)/C14*100</f>
        <v>-12.461796660443749</v>
      </c>
      <c r="D21" s="2">
        <f t="shared" si="9"/>
        <v>-6.5619696744316736</v>
      </c>
      <c r="E21" s="9"/>
      <c r="G21" s="3" t="s">
        <v>12</v>
      </c>
      <c r="H21" s="4">
        <f t="shared" ref="H21:J21" si="10">(H15-H14)/H14*100</f>
        <v>0.96534793756872517</v>
      </c>
      <c r="I21" s="4">
        <f t="shared" si="10"/>
        <v>-6.3359485942349973</v>
      </c>
      <c r="J21" s="4">
        <f t="shared" si="10"/>
        <v>-6.2664731192230496</v>
      </c>
      <c r="K21" s="9"/>
    </row>
    <row r="23" spans="1:11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mergeCells count="3">
    <mergeCell ref="A1:K1"/>
    <mergeCell ref="A12:K12"/>
    <mergeCell ref="A23:K2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A12" sqref="A12:Q12"/>
    </sheetView>
  </sheetViews>
  <sheetFormatPr baseColWidth="10" defaultRowHeight="15" x14ac:dyDescent="0.25"/>
  <cols>
    <col min="1" max="1" width="30.42578125" bestFit="1" customWidth="1"/>
    <col min="10" max="10" width="30.42578125" bestFit="1" customWidth="1"/>
  </cols>
  <sheetData>
    <row r="1" spans="1:17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1" t="s">
        <v>1</v>
      </c>
      <c r="B2" s="1" t="s">
        <v>2</v>
      </c>
      <c r="C2" s="1" t="s">
        <v>3</v>
      </c>
      <c r="D2" s="1" t="s">
        <v>8</v>
      </c>
      <c r="E2" s="1" t="s">
        <v>9</v>
      </c>
      <c r="F2" s="1" t="s">
        <v>10</v>
      </c>
      <c r="G2" s="1" t="s">
        <v>4</v>
      </c>
      <c r="H2" s="8"/>
      <c r="J2" s="3" t="s">
        <v>5</v>
      </c>
      <c r="K2" s="3" t="s">
        <v>2</v>
      </c>
      <c r="L2" s="3" t="s">
        <v>3</v>
      </c>
      <c r="M2" s="3" t="s">
        <v>8</v>
      </c>
      <c r="N2" s="3" t="s">
        <v>9</v>
      </c>
      <c r="O2" s="3" t="s">
        <v>10</v>
      </c>
      <c r="P2" s="3" t="s">
        <v>4</v>
      </c>
      <c r="Q2" s="8"/>
    </row>
    <row r="3" spans="1:17" x14ac:dyDescent="0.25">
      <c r="A3" s="1" t="s">
        <v>13</v>
      </c>
      <c r="B3" s="2">
        <v>7.5999999999999998E-2</v>
      </c>
      <c r="C3" s="2">
        <v>0.08</v>
      </c>
      <c r="D3" s="2">
        <v>0.15</v>
      </c>
      <c r="E3" s="2">
        <v>0.11</v>
      </c>
      <c r="F3" s="2">
        <v>0.51</v>
      </c>
      <c r="G3" s="2">
        <v>7.6999999999999999E-2</v>
      </c>
      <c r="H3" s="9"/>
      <c r="J3" s="3" t="s">
        <v>13</v>
      </c>
      <c r="K3" s="4">
        <v>0.06</v>
      </c>
      <c r="L3" s="4">
        <v>8.6999999999999994E-2</v>
      </c>
      <c r="M3" s="4">
        <v>1.2999999999999999E-2</v>
      </c>
      <c r="N3" s="4">
        <v>4.8000000000000001E-2</v>
      </c>
      <c r="O3" s="4">
        <v>0.17</v>
      </c>
      <c r="P3" s="4">
        <v>0.1</v>
      </c>
      <c r="Q3" s="9"/>
    </row>
    <row r="4" spans="1:17" x14ac:dyDescent="0.25">
      <c r="A4" s="1" t="s">
        <v>14</v>
      </c>
      <c r="B4" s="2">
        <v>7.5968374285500198E-2</v>
      </c>
      <c r="C4" s="2">
        <v>5.50513781649117E-2</v>
      </c>
      <c r="D4" s="2">
        <v>7.6240813356473799E-2</v>
      </c>
      <c r="E4" s="2">
        <v>2.48728549350055E-2</v>
      </c>
      <c r="F4" s="2">
        <v>0.16149360210873301</v>
      </c>
      <c r="G4" s="2">
        <v>6.7227086008947903E-2</v>
      </c>
      <c r="H4" s="9"/>
      <c r="J4" s="3" t="s">
        <v>14</v>
      </c>
      <c r="K4" s="4">
        <v>6.26558411215309E-2</v>
      </c>
      <c r="L4" s="4">
        <v>8.0142479812460296E-2</v>
      </c>
      <c r="M4" s="4">
        <v>2.6136589486346298E-2</v>
      </c>
      <c r="N4" s="4">
        <v>1.5686145255966101E-2</v>
      </c>
      <c r="O4" s="4">
        <v>8.7988304574118201E-2</v>
      </c>
      <c r="P4" s="4">
        <v>8.67799858323898E-2</v>
      </c>
      <c r="Q4" s="9"/>
    </row>
    <row r="5" spans="1:17" x14ac:dyDescent="0.25">
      <c r="A5" s="1" t="s">
        <v>0</v>
      </c>
      <c r="B5" s="2">
        <v>5.9079215152953897E-3</v>
      </c>
      <c r="C5" s="2">
        <v>2.93973014208192E-2</v>
      </c>
      <c r="D5" s="2">
        <v>5.3124613215314601E-2</v>
      </c>
      <c r="E5" s="2">
        <v>3.01350712467163E-2</v>
      </c>
      <c r="F5" s="2">
        <v>0.99804840009175899</v>
      </c>
      <c r="G5" s="2">
        <v>8.0410287376210601E-3</v>
      </c>
      <c r="H5" s="9"/>
      <c r="J5" s="3" t="s">
        <v>0</v>
      </c>
      <c r="K5" s="4">
        <v>3.0767478977678799E-3</v>
      </c>
      <c r="L5" s="4">
        <v>1.2542080056936199E-2</v>
      </c>
      <c r="M5" s="4">
        <v>1.1714491926672401E-2</v>
      </c>
      <c r="N5" s="4">
        <v>8.2211588006190807E-3</v>
      </c>
      <c r="O5" s="4">
        <v>0.16683913887617099</v>
      </c>
      <c r="P5" s="4">
        <v>4.8736543153183598E-3</v>
      </c>
      <c r="Q5" s="9"/>
    </row>
    <row r="6" spans="1:17" x14ac:dyDescent="0.25">
      <c r="A6" s="1" t="s">
        <v>7</v>
      </c>
      <c r="B6" s="2">
        <f>B5/B4*100</f>
        <v>7.7768170911392165</v>
      </c>
      <c r="C6" s="2">
        <f t="shared" ref="C6:G6" si="0">C5/C4*100</f>
        <v>53.399755647818218</v>
      </c>
      <c r="D6" s="2">
        <f t="shared" si="0"/>
        <v>69.680018977399399</v>
      </c>
      <c r="E6" s="2">
        <f t="shared" si="0"/>
        <v>121.15646284055987</v>
      </c>
      <c r="F6" s="2">
        <f t="shared" si="0"/>
        <v>618.01110821701593</v>
      </c>
      <c r="G6" s="2">
        <f t="shared" si="0"/>
        <v>11.960995507898115</v>
      </c>
      <c r="H6" s="9"/>
      <c r="J6" s="3" t="s">
        <v>7</v>
      </c>
      <c r="K6" s="4">
        <f>K5/K4*100</f>
        <v>4.9105523805833862</v>
      </c>
      <c r="L6" s="4">
        <f t="shared" ref="L6:P6" si="1">L5/L4*100</f>
        <v>15.649727942391667</v>
      </c>
      <c r="M6" s="4">
        <f t="shared" si="1"/>
        <v>44.820277461189143</v>
      </c>
      <c r="N6" s="4">
        <f t="shared" si="1"/>
        <v>52.410319211421488</v>
      </c>
      <c r="O6" s="4">
        <f t="shared" si="1"/>
        <v>189.61513087870861</v>
      </c>
      <c r="P6" s="4">
        <f t="shared" si="1"/>
        <v>5.6161040688938613</v>
      </c>
      <c r="Q6" s="9"/>
    </row>
    <row r="7" spans="1:17" x14ac:dyDescent="0.25">
      <c r="A7" s="1" t="s">
        <v>6</v>
      </c>
      <c r="B7" s="2">
        <v>7.5139298363379098E-2</v>
      </c>
      <c r="C7" s="2">
        <v>5.3780166936951798E-2</v>
      </c>
      <c r="D7" s="2">
        <v>4.4080533452480697E-2</v>
      </c>
      <c r="E7" s="2">
        <v>4.1980297775520703E-2</v>
      </c>
      <c r="F7" s="2">
        <v>4.6451206431874302E-2</v>
      </c>
      <c r="G7" s="2">
        <v>7.3918220699143E-2</v>
      </c>
      <c r="H7" s="9"/>
      <c r="J7" s="3" t="s">
        <v>6</v>
      </c>
      <c r="K7" s="4">
        <v>6.0539274794578997E-2</v>
      </c>
      <c r="L7" s="4">
        <v>7.9462314784158897E-2</v>
      </c>
      <c r="M7" s="5">
        <v>9.0674735825134994E-6</v>
      </c>
      <c r="N7" s="4">
        <v>3.0936674038552402E-2</v>
      </c>
      <c r="O7" s="4">
        <v>5.7317345649803501E-2</v>
      </c>
      <c r="P7" s="4">
        <v>9.7966163476587598E-2</v>
      </c>
      <c r="Q7" s="9"/>
    </row>
    <row r="8" spans="1:17" x14ac:dyDescent="0.25">
      <c r="A8" s="2"/>
      <c r="B8" s="2"/>
      <c r="C8" s="2"/>
      <c r="D8" s="2"/>
      <c r="E8" s="2"/>
      <c r="F8" s="2"/>
      <c r="G8" s="2"/>
      <c r="H8" s="9"/>
      <c r="J8" s="4"/>
      <c r="K8" s="4"/>
      <c r="L8" s="4"/>
      <c r="M8" s="4"/>
      <c r="N8" s="4"/>
      <c r="O8" s="4"/>
      <c r="P8" s="4"/>
      <c r="Q8" s="9"/>
    </row>
    <row r="9" spans="1:17" x14ac:dyDescent="0.25">
      <c r="A9" s="1" t="s">
        <v>11</v>
      </c>
      <c r="B9" s="2">
        <f>(B7-B3)/B3*100</f>
        <v>-1.1325021534485531</v>
      </c>
      <c r="C9" s="2">
        <f t="shared" ref="C9:P9" si="2">(C7-C3)/C3*100</f>
        <v>-32.774791328810252</v>
      </c>
      <c r="D9" s="2">
        <f t="shared" si="2"/>
        <v>-70.612977698346199</v>
      </c>
      <c r="E9" s="2">
        <f t="shared" si="2"/>
        <v>-61.836092931344808</v>
      </c>
      <c r="F9" s="2">
        <f t="shared" si="2"/>
        <v>-90.89192030747563</v>
      </c>
      <c r="G9" s="2">
        <f t="shared" si="2"/>
        <v>-4.0023107803337652</v>
      </c>
      <c r="H9" s="9"/>
      <c r="J9" s="3" t="s">
        <v>11</v>
      </c>
      <c r="K9" s="4">
        <f t="shared" si="2"/>
        <v>0.89879132429833197</v>
      </c>
      <c r="L9" s="4">
        <f t="shared" si="2"/>
        <v>-8.664005995219652</v>
      </c>
      <c r="M9" s="4">
        <f t="shared" si="2"/>
        <v>-99.930250203211429</v>
      </c>
      <c r="N9" s="4">
        <f t="shared" si="2"/>
        <v>-35.548595753015832</v>
      </c>
      <c r="O9" s="4">
        <f t="shared" si="2"/>
        <v>-66.283914323644993</v>
      </c>
      <c r="P9" s="4">
        <f t="shared" si="2"/>
        <v>-2.0338365234124076</v>
      </c>
      <c r="Q9" s="9"/>
    </row>
    <row r="10" spans="1:17" x14ac:dyDescent="0.25">
      <c r="A10" s="1" t="s">
        <v>12</v>
      </c>
      <c r="B10" s="2">
        <f>(B4-B3)/B3*100</f>
        <v>-4.1612782236578959E-2</v>
      </c>
      <c r="C10" s="2">
        <f t="shared" ref="C10:P10" si="3">(C4-C3)/C3*100</f>
        <v>-31.185777293860379</v>
      </c>
      <c r="D10" s="2">
        <f t="shared" si="3"/>
        <v>-49.172791095684133</v>
      </c>
      <c r="E10" s="2">
        <f t="shared" si="3"/>
        <v>-77.38831369544954</v>
      </c>
      <c r="F10" s="2">
        <f t="shared" si="3"/>
        <v>-68.334587821817067</v>
      </c>
      <c r="G10" s="2">
        <f t="shared" si="3"/>
        <v>-12.692096092275449</v>
      </c>
      <c r="H10" s="9"/>
      <c r="J10" s="3" t="s">
        <v>12</v>
      </c>
      <c r="K10" s="4">
        <f t="shared" si="3"/>
        <v>4.4264018692181706</v>
      </c>
      <c r="L10" s="4">
        <f t="shared" si="3"/>
        <v>-7.882207112114596</v>
      </c>
      <c r="M10" s="4">
        <f t="shared" si="3"/>
        <v>101.05068835650999</v>
      </c>
      <c r="N10" s="4">
        <f t="shared" si="3"/>
        <v>-67.320530716737295</v>
      </c>
      <c r="O10" s="4">
        <f t="shared" si="3"/>
        <v>-48.242173779930475</v>
      </c>
      <c r="P10" s="4">
        <f t="shared" si="3"/>
        <v>-13.220014167610206</v>
      </c>
      <c r="Q10" s="9"/>
    </row>
    <row r="12" spans="1:17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25">
      <c r="A13" s="1" t="s">
        <v>1</v>
      </c>
      <c r="B13" s="1" t="s">
        <v>2</v>
      </c>
      <c r="C13" s="1" t="s">
        <v>3</v>
      </c>
      <c r="D13" s="1" t="s">
        <v>8</v>
      </c>
      <c r="E13" s="1" t="s">
        <v>9</v>
      </c>
      <c r="F13" s="1" t="s">
        <v>10</v>
      </c>
      <c r="G13" s="1" t="s">
        <v>4</v>
      </c>
      <c r="H13" s="8"/>
      <c r="J13" s="3" t="s">
        <v>5</v>
      </c>
      <c r="K13" s="3" t="s">
        <v>2</v>
      </c>
      <c r="L13" s="3" t="s">
        <v>3</v>
      </c>
      <c r="M13" s="3" t="s">
        <v>8</v>
      </c>
      <c r="N13" s="3" t="s">
        <v>9</v>
      </c>
      <c r="O13" s="3" t="s">
        <v>10</v>
      </c>
      <c r="P13" s="3" t="s">
        <v>4</v>
      </c>
      <c r="Q13" s="8"/>
    </row>
    <row r="14" spans="1:17" x14ac:dyDescent="0.25">
      <c r="A14" s="1" t="s">
        <v>13</v>
      </c>
      <c r="B14" s="2">
        <v>3.7999999999999999E-2</v>
      </c>
      <c r="C14" s="2">
        <v>6.0999999999999999E-2</v>
      </c>
      <c r="D14" s="2">
        <v>5.1999999999999998E-2</v>
      </c>
      <c r="E14" s="2">
        <v>1.4E-2</v>
      </c>
      <c r="F14" s="2">
        <v>0.34</v>
      </c>
      <c r="G14" s="2">
        <v>4.9000000000000002E-2</v>
      </c>
      <c r="H14" s="9"/>
      <c r="J14" s="3" t="s">
        <v>13</v>
      </c>
      <c r="K14" s="4">
        <v>4.8000000000000001E-2</v>
      </c>
      <c r="L14" s="4">
        <v>0.1</v>
      </c>
      <c r="M14" s="4">
        <v>4.5999999999999999E-2</v>
      </c>
      <c r="N14" s="4">
        <v>0.03</v>
      </c>
      <c r="O14" s="4">
        <v>0.28000000000000003</v>
      </c>
      <c r="P14" s="4">
        <v>6.7000000000000004E-2</v>
      </c>
      <c r="Q14" s="9"/>
    </row>
    <row r="15" spans="1:17" x14ac:dyDescent="0.25">
      <c r="A15" s="1" t="s">
        <v>14</v>
      </c>
      <c r="B15" s="2">
        <v>3.8544206822781903E-2</v>
      </c>
      <c r="C15" s="2">
        <v>5.9014917703112603E-2</v>
      </c>
      <c r="D15" s="2">
        <v>2.5108282022323101E-2</v>
      </c>
      <c r="E15" s="2">
        <v>1.3964602311673201E-2</v>
      </c>
      <c r="F15" s="2">
        <v>3.6582783987102199E-2</v>
      </c>
      <c r="G15" s="2">
        <v>4.6358677471562998E-2</v>
      </c>
      <c r="H15" s="9"/>
      <c r="J15" s="3" t="s">
        <v>14</v>
      </c>
      <c r="K15" s="4">
        <v>4.8794791227866202E-2</v>
      </c>
      <c r="L15" s="4">
        <v>8.2223758681221504E-2</v>
      </c>
      <c r="M15" s="4">
        <v>3.32360899516074E-2</v>
      </c>
      <c r="N15" s="4">
        <v>6.8939178330685701E-3</v>
      </c>
      <c r="O15" s="4">
        <v>0.36188887395388702</v>
      </c>
      <c r="P15" s="4">
        <v>6.2840307480508006E-2</v>
      </c>
      <c r="Q15" s="9"/>
    </row>
    <row r="16" spans="1:17" x14ac:dyDescent="0.25">
      <c r="A16" s="1" t="s">
        <v>0</v>
      </c>
      <c r="B16" s="2">
        <v>2.6336203072881699E-3</v>
      </c>
      <c r="C16" s="2">
        <v>1.5891067398182E-2</v>
      </c>
      <c r="D16" s="2">
        <v>2.4821730906780502E-2</v>
      </c>
      <c r="E16" s="2">
        <v>1.2149014687570601E-2</v>
      </c>
      <c r="F16" s="2">
        <v>2.6001643673036302E-2</v>
      </c>
      <c r="G16" s="2">
        <v>5.3157246998679396E-3</v>
      </c>
      <c r="H16" s="9"/>
      <c r="J16" s="3" t="s">
        <v>0</v>
      </c>
      <c r="K16" s="4">
        <v>3.9150234176644804E-3</v>
      </c>
      <c r="L16" s="4">
        <v>1.94386394869553E-2</v>
      </c>
      <c r="M16" s="4">
        <v>2.4443292166662502E-2</v>
      </c>
      <c r="N16" s="4">
        <v>7.2525844866688704E-3</v>
      </c>
      <c r="O16" s="4">
        <v>1.3840474876050699</v>
      </c>
      <c r="P16" s="4">
        <v>4.3680690888416498E-3</v>
      </c>
      <c r="Q16" s="9"/>
    </row>
    <row r="17" spans="1:17" x14ac:dyDescent="0.25">
      <c r="A17" s="1" t="s">
        <v>7</v>
      </c>
      <c r="B17" s="2">
        <f>B16/B15*100</f>
        <v>6.8327266906723443</v>
      </c>
      <c r="C17" s="2">
        <f t="shared" ref="C17:G17" si="4">C16/C15*100</f>
        <v>26.92720419966605</v>
      </c>
      <c r="D17" s="2">
        <f t="shared" si="4"/>
        <v>98.85873866125992</v>
      </c>
      <c r="E17" s="2">
        <f t="shared" si="4"/>
        <v>86.998644260818466</v>
      </c>
      <c r="F17" s="2">
        <f t="shared" si="4"/>
        <v>71.076175291097485</v>
      </c>
      <c r="G17" s="2">
        <f t="shared" si="4"/>
        <v>11.466514986603475</v>
      </c>
      <c r="H17" s="9"/>
      <c r="J17" s="3" t="s">
        <v>7</v>
      </c>
      <c r="K17" s="4">
        <f>K16/K15*100</f>
        <v>8.0234453701866659</v>
      </c>
      <c r="L17" s="4">
        <f t="shared" ref="L17:P17" si="5">L16/L15*100</f>
        <v>23.641146791060955</v>
      </c>
      <c r="M17" s="4">
        <f t="shared" si="5"/>
        <v>73.544427765879078</v>
      </c>
      <c r="N17" s="4">
        <f t="shared" si="5"/>
        <v>105.20265344445878</v>
      </c>
      <c r="O17" s="4">
        <f t="shared" si="5"/>
        <v>382.45096415465633</v>
      </c>
      <c r="P17" s="4">
        <f t="shared" si="5"/>
        <v>6.9510625647345057</v>
      </c>
      <c r="Q17" s="9"/>
    </row>
    <row r="18" spans="1:17" x14ac:dyDescent="0.25">
      <c r="A18" s="1" t="s">
        <v>6</v>
      </c>
      <c r="B18" s="2">
        <v>3.8326971266166403E-2</v>
      </c>
      <c r="C18" s="2">
        <v>5.8788808115540603E-2</v>
      </c>
      <c r="D18" s="2">
        <v>1.07103255449127E-2</v>
      </c>
      <c r="E18" s="2">
        <v>1.48313308678587E-2</v>
      </c>
      <c r="F18" s="2">
        <v>1.97564731525539E-2</v>
      </c>
      <c r="G18" s="2">
        <v>4.9550025491820797E-2</v>
      </c>
      <c r="H18" s="9"/>
      <c r="J18" s="3" t="s">
        <v>6</v>
      </c>
      <c r="K18" s="4">
        <v>4.9298917444661701E-2</v>
      </c>
      <c r="L18" s="4">
        <v>9.0467329595772597E-2</v>
      </c>
      <c r="M18" s="4">
        <v>5.4620886694843197E-2</v>
      </c>
      <c r="N18" s="4">
        <v>1.5272222831519799E-2</v>
      </c>
      <c r="O18" s="4">
        <v>0.99759771030342503</v>
      </c>
      <c r="P18" s="4">
        <v>6.6926197013912905E-2</v>
      </c>
      <c r="Q18" s="9"/>
    </row>
    <row r="19" spans="1:17" x14ac:dyDescent="0.25">
      <c r="A19" s="2"/>
      <c r="B19" s="2"/>
      <c r="C19" s="2"/>
      <c r="D19" s="2"/>
      <c r="E19" s="2"/>
      <c r="F19" s="2"/>
      <c r="G19" s="2"/>
      <c r="H19" s="9"/>
      <c r="J19" s="4"/>
      <c r="K19" s="4"/>
      <c r="L19" s="4"/>
      <c r="M19" s="4"/>
      <c r="N19" s="4"/>
      <c r="O19" s="4"/>
      <c r="P19" s="4"/>
      <c r="Q19" s="9"/>
    </row>
    <row r="20" spans="1:17" x14ac:dyDescent="0.25">
      <c r="A20" s="1" t="s">
        <v>11</v>
      </c>
      <c r="B20" s="2">
        <f>(B18-B14)/B14*100</f>
        <v>0.8604507004379045</v>
      </c>
      <c r="C20" s="2">
        <f t="shared" ref="C20:G20" si="6">(C18-C14)/C14*100</f>
        <v>-3.6249047286219604</v>
      </c>
      <c r="D20" s="2">
        <f t="shared" si="6"/>
        <v>-79.403220105937123</v>
      </c>
      <c r="E20" s="2">
        <f t="shared" si="6"/>
        <v>5.9380776275621407</v>
      </c>
      <c r="F20" s="2">
        <f t="shared" si="6"/>
        <v>-94.189272602190016</v>
      </c>
      <c r="G20" s="2">
        <f t="shared" si="6"/>
        <v>1.1225010037159082</v>
      </c>
      <c r="H20" s="9"/>
      <c r="J20" s="3" t="s">
        <v>11</v>
      </c>
      <c r="K20" s="4">
        <f t="shared" ref="K20:P20" si="7">(K18-K14)/K14*100</f>
        <v>2.7060780097118751</v>
      </c>
      <c r="L20" s="4">
        <f t="shared" si="7"/>
        <v>-9.5326704042274084</v>
      </c>
      <c r="M20" s="4">
        <f t="shared" si="7"/>
        <v>18.741058032267823</v>
      </c>
      <c r="N20" s="4">
        <f t="shared" si="7"/>
        <v>-49.092590561600666</v>
      </c>
      <c r="O20" s="4">
        <f t="shared" si="7"/>
        <v>256.28489653693748</v>
      </c>
      <c r="P20" s="4">
        <f t="shared" si="7"/>
        <v>-0.1101537105777592</v>
      </c>
      <c r="Q20" s="9"/>
    </row>
    <row r="21" spans="1:17" x14ac:dyDescent="0.25">
      <c r="A21" s="1" t="s">
        <v>12</v>
      </c>
      <c r="B21" s="2">
        <f>(B15-B14)/B14*100</f>
        <v>1.4321232178471148</v>
      </c>
      <c r="C21" s="2">
        <f t="shared" ref="C21:G21" si="8">(C15-C14)/C14*100</f>
        <v>-3.254233273585895</v>
      </c>
      <c r="D21" s="2">
        <f t="shared" si="8"/>
        <v>-51.714842264763263</v>
      </c>
      <c r="E21" s="2">
        <f t="shared" si="8"/>
        <v>-0.25284063090571129</v>
      </c>
      <c r="F21" s="2">
        <f t="shared" si="8"/>
        <v>-89.240357650852303</v>
      </c>
      <c r="G21" s="2">
        <f t="shared" si="8"/>
        <v>-5.3904541396673551</v>
      </c>
      <c r="H21" s="9"/>
      <c r="J21" s="3" t="s">
        <v>12</v>
      </c>
      <c r="K21" s="4">
        <f>(K15-K14)/K14*100</f>
        <v>1.6558150580545858</v>
      </c>
      <c r="L21" s="4">
        <f t="shared" ref="L21:P21" si="9">(L15-L14)/L14*100</f>
        <v>-17.776241318778503</v>
      </c>
      <c r="M21" s="4">
        <f t="shared" si="9"/>
        <v>-27.747630539983909</v>
      </c>
      <c r="N21" s="4">
        <f t="shared" si="9"/>
        <v>-77.020273889771431</v>
      </c>
      <c r="O21" s="4">
        <f t="shared" si="9"/>
        <v>29.246026412102495</v>
      </c>
      <c r="P21" s="4">
        <f t="shared" si="9"/>
        <v>-6.2084962977492495</v>
      </c>
      <c r="Q21" s="9"/>
    </row>
  </sheetData>
  <mergeCells count="2">
    <mergeCell ref="A1:Q1"/>
    <mergeCell ref="A12:Q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A12" sqref="A12:O12"/>
    </sheetView>
  </sheetViews>
  <sheetFormatPr baseColWidth="10" defaultRowHeight="15" x14ac:dyDescent="0.25"/>
  <cols>
    <col min="1" max="1" width="30.42578125" bestFit="1" customWidth="1"/>
    <col min="9" max="9" width="30.42578125" bestFit="1" customWidth="1"/>
  </cols>
  <sheetData>
    <row r="1" spans="1:15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1" t="s">
        <v>1</v>
      </c>
      <c r="B2" s="1" t="s">
        <v>2</v>
      </c>
      <c r="C2" s="1" t="s">
        <v>3</v>
      </c>
      <c r="D2" s="1" t="s">
        <v>8</v>
      </c>
      <c r="E2" s="1" t="s">
        <v>9</v>
      </c>
      <c r="F2" s="1" t="s">
        <v>4</v>
      </c>
      <c r="G2" s="8"/>
      <c r="I2" s="3" t="s">
        <v>5</v>
      </c>
      <c r="J2" s="3" t="s">
        <v>2</v>
      </c>
      <c r="K2" s="3" t="s">
        <v>3</v>
      </c>
      <c r="L2" s="3" t="s">
        <v>8</v>
      </c>
      <c r="M2" s="3" t="s">
        <v>9</v>
      </c>
      <c r="N2" s="3" t="s">
        <v>4</v>
      </c>
      <c r="O2" s="8"/>
    </row>
    <row r="3" spans="1:15" x14ac:dyDescent="0.25">
      <c r="A3" s="1" t="s">
        <v>13</v>
      </c>
      <c r="B3" s="2">
        <v>9.0999999999999998E-2</v>
      </c>
      <c r="C3" s="2">
        <v>0.1</v>
      </c>
      <c r="D3" s="2">
        <v>0.24</v>
      </c>
      <c r="E3" s="2">
        <v>0.37</v>
      </c>
      <c r="F3" s="2">
        <v>7.1999999999999995E-2</v>
      </c>
      <c r="G3" s="9"/>
      <c r="I3" s="3" t="s">
        <v>13</v>
      </c>
      <c r="J3" s="4">
        <v>6.8000000000000005E-2</v>
      </c>
      <c r="K3" s="4">
        <v>0.14000000000000001</v>
      </c>
      <c r="L3" s="4">
        <v>0.06</v>
      </c>
      <c r="M3" s="4">
        <v>0.48</v>
      </c>
      <c r="N3" s="4">
        <v>0.1</v>
      </c>
      <c r="O3" s="9"/>
    </row>
    <row r="4" spans="1:15" x14ac:dyDescent="0.25">
      <c r="A4" s="1" t="s">
        <v>14</v>
      </c>
      <c r="B4" s="2">
        <v>8.5996032573303599E-2</v>
      </c>
      <c r="C4" s="2">
        <v>6.1818916406416E-2</v>
      </c>
      <c r="D4" s="2">
        <v>6.5693976456001002E-2</v>
      </c>
      <c r="E4" s="2">
        <v>0.85778483115750204</v>
      </c>
      <c r="F4" s="2">
        <v>6.8114007106956601E-2</v>
      </c>
      <c r="G4" s="9"/>
      <c r="I4" s="3" t="s">
        <v>14</v>
      </c>
      <c r="J4" s="4">
        <v>0.123502373782888</v>
      </c>
      <c r="K4" s="4">
        <v>0.74104909579661005</v>
      </c>
      <c r="L4" s="4">
        <v>0.35753198723396801</v>
      </c>
      <c r="M4" s="4">
        <v>0.18211222432725699</v>
      </c>
      <c r="N4" s="4">
        <v>7.1559944013592905E-2</v>
      </c>
      <c r="O4" s="9"/>
    </row>
    <row r="5" spans="1:15" x14ac:dyDescent="0.25">
      <c r="A5" s="1" t="s">
        <v>0</v>
      </c>
      <c r="B5" s="2">
        <v>5.0521283916233296E-3</v>
      </c>
      <c r="C5" s="2">
        <v>2.8608103207125601E-2</v>
      </c>
      <c r="D5" s="2">
        <v>7.9078293372467801E-2</v>
      </c>
      <c r="E5" s="2">
        <v>0.80177926939655197</v>
      </c>
      <c r="F5" s="2">
        <v>6.4862018086482599E-3</v>
      </c>
      <c r="G5" s="9"/>
      <c r="I5" s="3" t="s">
        <v>0</v>
      </c>
      <c r="J5" s="4">
        <v>5.5267214669548599E-2</v>
      </c>
      <c r="K5" s="4">
        <v>0.65965659094530804</v>
      </c>
      <c r="L5" s="4">
        <v>0.19187821888221299</v>
      </c>
      <c r="M5" s="4">
        <v>0.171200512402293</v>
      </c>
      <c r="N5" s="4">
        <v>1.3702024113308901E-2</v>
      </c>
      <c r="O5" s="9"/>
    </row>
    <row r="6" spans="1:15" x14ac:dyDescent="0.25">
      <c r="A6" s="1" t="s">
        <v>7</v>
      </c>
      <c r="B6" s="2">
        <f>B5/B4*100</f>
        <v>5.8748389204081732</v>
      </c>
      <c r="C6" s="2">
        <f t="shared" ref="C6:F6" si="0">C5/C4*100</f>
        <v>46.2772640967166</v>
      </c>
      <c r="D6" s="2">
        <f t="shared" si="0"/>
        <v>120.37373536892082</v>
      </c>
      <c r="E6" s="2">
        <f t="shared" si="0"/>
        <v>93.470907886611172</v>
      </c>
      <c r="F6" s="2">
        <f t="shared" si="0"/>
        <v>9.5225667731796282</v>
      </c>
      <c r="G6" s="9"/>
      <c r="I6" s="3" t="s">
        <v>7</v>
      </c>
      <c r="J6" s="4">
        <f>J5/J4*100</f>
        <v>44.749920974560418</v>
      </c>
      <c r="K6" s="4">
        <f t="shared" ref="K6:N6" si="1">K5/K4*100</f>
        <v>89.016584014071697</v>
      </c>
      <c r="L6" s="4">
        <f t="shared" si="1"/>
        <v>53.667427176704166</v>
      </c>
      <c r="M6" s="4">
        <f t="shared" si="1"/>
        <v>94.008248504309321</v>
      </c>
      <c r="N6" s="4">
        <f t="shared" si="1"/>
        <v>19.147617151162365</v>
      </c>
      <c r="O6" s="9"/>
    </row>
    <row r="7" spans="1:15" x14ac:dyDescent="0.25">
      <c r="A7" s="1" t="s">
        <v>6</v>
      </c>
      <c r="B7" s="2">
        <v>8.59710867634461E-2</v>
      </c>
      <c r="C7" s="2">
        <v>5.8827259640592003E-2</v>
      </c>
      <c r="D7" s="2">
        <v>1.3100919180783601E-2</v>
      </c>
      <c r="E7" s="2">
        <v>0.85294205218852404</v>
      </c>
      <c r="F7" s="2">
        <v>7.5504527558575396E-2</v>
      </c>
      <c r="G7" s="9"/>
      <c r="I7" s="3" t="s">
        <v>6</v>
      </c>
      <c r="J7" s="4">
        <v>6.8000001356145298E-2</v>
      </c>
      <c r="K7" s="4">
        <v>0.14000000130368201</v>
      </c>
      <c r="L7" s="4">
        <v>5.9999978713571003E-2</v>
      </c>
      <c r="M7" s="4">
        <v>0.47999984809094198</v>
      </c>
      <c r="N7" s="4">
        <v>0.10000000027973099</v>
      </c>
      <c r="O7" s="9"/>
    </row>
    <row r="8" spans="1:15" x14ac:dyDescent="0.25">
      <c r="A8" s="2"/>
      <c r="B8" s="2"/>
      <c r="C8" s="2"/>
      <c r="D8" s="2"/>
      <c r="E8" s="2"/>
      <c r="F8" s="2"/>
      <c r="G8" s="9"/>
      <c r="I8" s="4"/>
      <c r="J8" s="4"/>
      <c r="K8" s="4"/>
      <c r="L8" s="4"/>
      <c r="M8" s="4"/>
      <c r="N8" s="4"/>
      <c r="O8" s="9"/>
    </row>
    <row r="9" spans="1:15" x14ac:dyDescent="0.25">
      <c r="A9" s="1" t="s">
        <v>11</v>
      </c>
      <c r="B9" s="2">
        <f>(B7-B3)/B3*100</f>
        <v>-5.5262782819273593</v>
      </c>
      <c r="C9" s="2">
        <f t="shared" ref="C9:N9" si="2">(C7-C3)/C3*100</f>
        <v>-41.172740359408003</v>
      </c>
      <c r="D9" s="2">
        <f t="shared" si="2"/>
        <v>-94.541283674673508</v>
      </c>
      <c r="E9" s="2">
        <f t="shared" si="2"/>
        <v>130.52487896987137</v>
      </c>
      <c r="F9" s="2">
        <f t="shared" si="2"/>
        <v>4.8673993869102805</v>
      </c>
      <c r="G9" s="9"/>
      <c r="I9" s="3" t="s">
        <v>11</v>
      </c>
      <c r="J9" s="4">
        <f t="shared" si="2"/>
        <v>1.994331313654876E-6</v>
      </c>
      <c r="K9" s="4">
        <f t="shared" si="2"/>
        <v>9.3120142549299844E-7</v>
      </c>
      <c r="L9" s="4">
        <f t="shared" si="2"/>
        <v>-3.547738165743386E-5</v>
      </c>
      <c r="M9" s="4">
        <f t="shared" si="2"/>
        <v>-3.1647720416527747E-5</v>
      </c>
      <c r="N9" s="4">
        <f t="shared" si="2"/>
        <v>2.7973098837286159E-7</v>
      </c>
      <c r="O9" s="9"/>
    </row>
    <row r="10" spans="1:15" x14ac:dyDescent="0.25">
      <c r="A10" s="1" t="s">
        <v>12</v>
      </c>
      <c r="B10" s="2">
        <f>(B4-B3)/B3*100</f>
        <v>-5.4988653040619759</v>
      </c>
      <c r="C10" s="2">
        <f t="shared" ref="C10:N10" si="3">(C4-C3)/C3*100</f>
        <v>-38.181083593584006</v>
      </c>
      <c r="D10" s="2">
        <f t="shared" si="3"/>
        <v>-72.62750980999958</v>
      </c>
      <c r="E10" s="2">
        <f t="shared" si="3"/>
        <v>131.83373815067623</v>
      </c>
      <c r="F10" s="2">
        <f t="shared" si="3"/>
        <v>-5.3972123514491583</v>
      </c>
      <c r="G10" s="9"/>
      <c r="I10" s="3" t="s">
        <v>12</v>
      </c>
      <c r="J10" s="4">
        <f t="shared" si="3"/>
        <v>81.621137916011747</v>
      </c>
      <c r="K10" s="4">
        <f t="shared" si="3"/>
        <v>429.32078271186424</v>
      </c>
      <c r="L10" s="4">
        <f t="shared" si="3"/>
        <v>495.88664538994669</v>
      </c>
      <c r="M10" s="4">
        <f t="shared" si="3"/>
        <v>-62.059953265154789</v>
      </c>
      <c r="N10" s="4">
        <f t="shared" si="3"/>
        <v>-28.440055986407099</v>
      </c>
      <c r="O10" s="9"/>
    </row>
    <row r="12" spans="1:15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" t="s">
        <v>1</v>
      </c>
      <c r="B13" s="1" t="s">
        <v>2</v>
      </c>
      <c r="C13" s="1" t="s">
        <v>3</v>
      </c>
      <c r="D13" s="1" t="s">
        <v>8</v>
      </c>
      <c r="E13" s="1" t="s">
        <v>9</v>
      </c>
      <c r="F13" s="1" t="s">
        <v>4</v>
      </c>
      <c r="G13" s="8"/>
      <c r="I13" s="3" t="s">
        <v>5</v>
      </c>
      <c r="J13" s="3" t="s">
        <v>2</v>
      </c>
      <c r="K13" s="3" t="s">
        <v>3</v>
      </c>
      <c r="L13" s="3" t="s">
        <v>8</v>
      </c>
      <c r="M13" s="3" t="s">
        <v>9</v>
      </c>
      <c r="N13" s="3" t="s">
        <v>4</v>
      </c>
      <c r="O13" s="8"/>
    </row>
    <row r="14" spans="1:15" x14ac:dyDescent="0.25">
      <c r="A14" s="1" t="s">
        <v>13</v>
      </c>
      <c r="B14" s="2">
        <v>4.1000000000000002E-2</v>
      </c>
      <c r="C14" s="2">
        <v>0.11</v>
      </c>
      <c r="D14" s="2">
        <v>0.14000000000000001</v>
      </c>
      <c r="E14" s="2">
        <v>3.1E-2</v>
      </c>
      <c r="F14" s="2">
        <v>4.3999999999999997E-2</v>
      </c>
      <c r="G14" s="9"/>
      <c r="I14" s="3" t="s">
        <v>13</v>
      </c>
      <c r="J14" s="4">
        <v>0.05</v>
      </c>
      <c r="K14" s="4">
        <v>0.13</v>
      </c>
      <c r="L14" s="4">
        <v>0.24</v>
      </c>
      <c r="M14" s="4">
        <v>0.3</v>
      </c>
      <c r="N14" s="4">
        <v>6.6000000000000003E-2</v>
      </c>
      <c r="O14" s="9"/>
    </row>
    <row r="15" spans="1:15" x14ac:dyDescent="0.25">
      <c r="A15" s="1" t="s">
        <v>14</v>
      </c>
      <c r="B15" s="2">
        <v>3.7967180875557699E-2</v>
      </c>
      <c r="C15" s="2">
        <v>8.0324456083276E-2</v>
      </c>
      <c r="D15" s="2">
        <v>9.5577427558121805E-2</v>
      </c>
      <c r="E15" s="2">
        <v>1.17436041490384</v>
      </c>
      <c r="F15" s="2">
        <v>4.7285090072393003E-2</v>
      </c>
      <c r="G15" s="9"/>
      <c r="I15" s="3" t="s">
        <v>14</v>
      </c>
      <c r="J15" s="4">
        <v>4.9667670625181501E-2</v>
      </c>
      <c r="K15" s="4">
        <v>0.103369682355906</v>
      </c>
      <c r="L15" s="4">
        <v>8.1465125007138803E-2</v>
      </c>
      <c r="M15" s="4">
        <v>0.35619722295149697</v>
      </c>
      <c r="N15" s="4">
        <v>6.1410266031472802E-2</v>
      </c>
      <c r="O15" s="9"/>
    </row>
    <row r="16" spans="1:15" x14ac:dyDescent="0.25">
      <c r="A16" s="1" t="s">
        <v>0</v>
      </c>
      <c r="B16" s="2">
        <v>6.6326651865301796E-3</v>
      </c>
      <c r="C16" s="2">
        <v>5.7440538197291703E-2</v>
      </c>
      <c r="D16" s="2">
        <v>6.9430582077765604E-2</v>
      </c>
      <c r="E16" s="2">
        <v>2.7126943226836202</v>
      </c>
      <c r="F16" s="2">
        <v>1.7678490546841098E-2</v>
      </c>
      <c r="G16" s="9"/>
      <c r="I16" s="3" t="s">
        <v>0</v>
      </c>
      <c r="J16" s="4">
        <v>7.5155615559480702E-3</v>
      </c>
      <c r="K16" s="4">
        <v>8.8690228524560294E-2</v>
      </c>
      <c r="L16" s="4">
        <v>0.105366468905383</v>
      </c>
      <c r="M16" s="4">
        <v>0.46993443420921499</v>
      </c>
      <c r="N16" s="4">
        <v>4.9482157050584601E-3</v>
      </c>
      <c r="O16" s="9"/>
    </row>
    <row r="17" spans="1:15" x14ac:dyDescent="0.25">
      <c r="A17" s="1" t="s">
        <v>7</v>
      </c>
      <c r="B17" s="2">
        <f>B16/B15*100</f>
        <v>17.469469772511133</v>
      </c>
      <c r="C17" s="2">
        <f t="shared" ref="C17:F17" si="4">C16/C15*100</f>
        <v>71.510646941375484</v>
      </c>
      <c r="D17" s="2">
        <f t="shared" si="4"/>
        <v>72.643283933901671</v>
      </c>
      <c r="E17" s="2">
        <f t="shared" si="4"/>
        <v>230.99333801248258</v>
      </c>
      <c r="F17" s="2">
        <f t="shared" si="4"/>
        <v>37.387029441575571</v>
      </c>
      <c r="G17" s="9"/>
      <c r="I17" s="3" t="s">
        <v>7</v>
      </c>
      <c r="J17" s="4">
        <f>J16/J15*100</f>
        <v>15.131697261714711</v>
      </c>
      <c r="K17" s="4">
        <f t="shared" ref="K17:N17" si="5">K16/K15*100</f>
        <v>85.799072322962402</v>
      </c>
      <c r="L17" s="4">
        <f t="shared" si="5"/>
        <v>129.3393570514373</v>
      </c>
      <c r="M17" s="4">
        <f t="shared" si="5"/>
        <v>131.93096518700415</v>
      </c>
      <c r="N17" s="4">
        <f t="shared" si="5"/>
        <v>8.0576360026229104</v>
      </c>
      <c r="O17" s="9"/>
    </row>
    <row r="18" spans="1:15" x14ac:dyDescent="0.25">
      <c r="A18" s="1" t="s">
        <v>6</v>
      </c>
      <c r="B18" s="2">
        <v>3.2185969505201598E-2</v>
      </c>
      <c r="C18" s="2">
        <v>2.6686489819053E-2</v>
      </c>
      <c r="D18" s="2">
        <v>0.26036605504537302</v>
      </c>
      <c r="E18" s="2">
        <v>9.69308489008605</v>
      </c>
      <c r="F18" s="2">
        <v>5.1570171841379298E-2</v>
      </c>
      <c r="G18" s="9"/>
      <c r="I18" s="3" t="s">
        <v>6</v>
      </c>
      <c r="J18" s="4">
        <v>4.5652896727486202E-2</v>
      </c>
      <c r="K18" s="4">
        <v>6.7425276715408405E-2</v>
      </c>
      <c r="L18" s="4">
        <v>3.9740029610206302E-4</v>
      </c>
      <c r="M18" s="4">
        <v>0.50197486175224304</v>
      </c>
      <c r="N18" s="4">
        <v>6.8083897575971095E-2</v>
      </c>
      <c r="O18" s="9"/>
    </row>
    <row r="19" spans="1:15" x14ac:dyDescent="0.25">
      <c r="A19" s="2"/>
      <c r="B19" s="2"/>
      <c r="C19" s="2"/>
      <c r="D19" s="2"/>
      <c r="E19" s="2"/>
      <c r="F19" s="2"/>
      <c r="G19" s="9"/>
      <c r="I19" s="4"/>
      <c r="J19" s="4"/>
      <c r="K19" s="4"/>
      <c r="L19" s="4"/>
      <c r="M19" s="4"/>
      <c r="N19" s="4"/>
      <c r="O19" s="9"/>
    </row>
    <row r="20" spans="1:15" x14ac:dyDescent="0.25">
      <c r="A20" s="1" t="s">
        <v>11</v>
      </c>
      <c r="B20" s="2">
        <f>(B18-B14)/B14*100</f>
        <v>-21.497635353166839</v>
      </c>
      <c r="C20" s="2">
        <f t="shared" ref="C20:F20" si="6">(C18-C14)/C14*100</f>
        <v>-75.739554709951818</v>
      </c>
      <c r="D20" s="2">
        <f t="shared" si="6"/>
        <v>85.975753603837859</v>
      </c>
      <c r="E20" s="2">
        <f t="shared" si="6"/>
        <v>31168.015774471125</v>
      </c>
      <c r="F20" s="2">
        <f t="shared" si="6"/>
        <v>17.204936003134776</v>
      </c>
      <c r="G20" s="9"/>
      <c r="I20" s="3" t="s">
        <v>11</v>
      </c>
      <c r="J20" s="4">
        <f t="shared" ref="J20:N20" si="7">(J18-J14)/J14*100</f>
        <v>-8.6942065450276029</v>
      </c>
      <c r="K20" s="4">
        <f t="shared" si="7"/>
        <v>-48.134402526608923</v>
      </c>
      <c r="L20" s="4">
        <f t="shared" si="7"/>
        <v>-99.834416543290814</v>
      </c>
      <c r="M20" s="4">
        <f t="shared" si="7"/>
        <v>67.324953917414348</v>
      </c>
      <c r="N20" s="4">
        <f t="shared" si="7"/>
        <v>3.1574205696531688</v>
      </c>
      <c r="O20" s="9"/>
    </row>
    <row r="21" spans="1:15" x14ac:dyDescent="0.25">
      <c r="A21" s="1" t="s">
        <v>12</v>
      </c>
      <c r="B21" s="2">
        <f>(B15-B14)/B14*100</f>
        <v>-7.3971198157129336</v>
      </c>
      <c r="C21" s="2">
        <f t="shared" ref="C21:F21" si="8">(C15-C14)/C14*100</f>
        <v>-26.977767197021819</v>
      </c>
      <c r="D21" s="2">
        <f t="shared" si="8"/>
        <v>-31.730408887055862</v>
      </c>
      <c r="E21" s="2">
        <f t="shared" si="8"/>
        <v>3688.259402915613</v>
      </c>
      <c r="F21" s="2">
        <f t="shared" si="8"/>
        <v>7.4661138008931953</v>
      </c>
      <c r="G21" s="9"/>
      <c r="I21" s="3" t="s">
        <v>12</v>
      </c>
      <c r="J21" s="4">
        <f t="shared" ref="J21:N21" si="9">(J15-J14)/J14*100</f>
        <v>-0.66465874963700378</v>
      </c>
      <c r="K21" s="4">
        <f t="shared" si="9"/>
        <v>-20.484859726226155</v>
      </c>
      <c r="L21" s="4">
        <f t="shared" si="9"/>
        <v>-66.056197913692159</v>
      </c>
      <c r="M21" s="4">
        <f t="shared" si="9"/>
        <v>18.732407650498995</v>
      </c>
      <c r="N21" s="4">
        <f t="shared" si="9"/>
        <v>-6.9541423765563657</v>
      </c>
      <c r="O21" s="9"/>
    </row>
  </sheetData>
  <mergeCells count="2">
    <mergeCell ref="A1:O1"/>
    <mergeCell ref="A12:O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A12" sqref="A12:O12"/>
    </sheetView>
  </sheetViews>
  <sheetFormatPr baseColWidth="10" defaultRowHeight="15" x14ac:dyDescent="0.25"/>
  <cols>
    <col min="1" max="1" width="30.42578125" bestFit="1" customWidth="1"/>
    <col min="9" max="9" width="30.42578125" bestFit="1" customWidth="1"/>
  </cols>
  <sheetData>
    <row r="1" spans="1:15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1" t="s">
        <v>1</v>
      </c>
      <c r="B2" s="1" t="s">
        <v>2</v>
      </c>
      <c r="C2" s="1" t="s">
        <v>3</v>
      </c>
      <c r="D2" s="1" t="s">
        <v>8</v>
      </c>
      <c r="E2" s="1" t="s">
        <v>9</v>
      </c>
      <c r="F2" s="1" t="s">
        <v>4</v>
      </c>
      <c r="G2" s="8"/>
      <c r="I2" s="3" t="s">
        <v>5</v>
      </c>
      <c r="J2" s="3" t="s">
        <v>2</v>
      </c>
      <c r="K2" s="3" t="s">
        <v>3</v>
      </c>
      <c r="L2" s="3" t="s">
        <v>8</v>
      </c>
      <c r="M2" s="3" t="s">
        <v>9</v>
      </c>
      <c r="N2" s="3" t="s">
        <v>4</v>
      </c>
      <c r="O2" s="8"/>
    </row>
    <row r="3" spans="1:15" x14ac:dyDescent="0.25">
      <c r="A3" s="1" t="s">
        <v>13</v>
      </c>
      <c r="B3" s="2">
        <v>7.5999999999999998E-2</v>
      </c>
      <c r="C3" s="2">
        <v>8.2000000000000003E-2</v>
      </c>
      <c r="D3" s="2">
        <v>0.39</v>
      </c>
      <c r="E3" s="2">
        <v>1.6E-2</v>
      </c>
      <c r="F3" s="2">
        <v>7.9000000000000001E-2</v>
      </c>
      <c r="G3" s="9"/>
      <c r="I3" s="3" t="s">
        <v>13</v>
      </c>
      <c r="J3" s="4">
        <v>7.5999999999999998E-2</v>
      </c>
      <c r="K3" s="4">
        <v>0.19</v>
      </c>
      <c r="L3" s="4">
        <v>0.12</v>
      </c>
      <c r="M3" s="4">
        <v>6.6000000000000003E-2</v>
      </c>
      <c r="N3" s="4">
        <v>0.1</v>
      </c>
      <c r="O3" s="9"/>
    </row>
    <row r="4" spans="1:15" x14ac:dyDescent="0.25">
      <c r="A4" s="1" t="s">
        <v>14</v>
      </c>
      <c r="B4" s="2">
        <v>7.4043735792775303E-2</v>
      </c>
      <c r="C4" s="2">
        <v>6.23192088902495E-2</v>
      </c>
      <c r="D4" s="2">
        <v>0.17455920997218</v>
      </c>
      <c r="E4" s="2">
        <v>1.1795372327132901E-2</v>
      </c>
      <c r="F4" s="2">
        <v>7.3149678226744105E-2</v>
      </c>
      <c r="G4" s="9"/>
      <c r="I4" s="3" t="s">
        <v>14</v>
      </c>
      <c r="J4" s="4">
        <v>0.13339656706295699</v>
      </c>
      <c r="K4" s="4">
        <v>0.72158388151719399</v>
      </c>
      <c r="L4" s="4">
        <v>0.32726164656342399</v>
      </c>
      <c r="M4" s="4">
        <v>6.1189086768953002E-2</v>
      </c>
      <c r="N4" s="4">
        <v>6.9270877784112103E-2</v>
      </c>
      <c r="O4" s="9"/>
    </row>
    <row r="5" spans="1:15" x14ac:dyDescent="0.25">
      <c r="A5" s="1" t="s">
        <v>0</v>
      </c>
      <c r="B5" s="2">
        <v>8.3702714295540697E-3</v>
      </c>
      <c r="C5" s="2">
        <v>9.4845321314453196E-2</v>
      </c>
      <c r="D5" s="2">
        <v>0.195986978835924</v>
      </c>
      <c r="E5" s="2">
        <v>1.9298441364464899E-2</v>
      </c>
      <c r="F5" s="2">
        <v>8.3159466261535798E-3</v>
      </c>
      <c r="G5" s="9"/>
      <c r="I5" s="3" t="s">
        <v>0</v>
      </c>
      <c r="J5" s="4">
        <v>4.8490733427069103E-2</v>
      </c>
      <c r="K5" s="4">
        <v>0.51220189867572297</v>
      </c>
      <c r="L5" s="4">
        <v>0.14413447448529201</v>
      </c>
      <c r="M5" s="4">
        <v>7.4266149794015596E-3</v>
      </c>
      <c r="N5" s="4">
        <v>1.2080306397881199E-2</v>
      </c>
      <c r="O5" s="9"/>
    </row>
    <row r="6" spans="1:15" x14ac:dyDescent="0.25">
      <c r="A6" s="1" t="s">
        <v>7</v>
      </c>
      <c r="B6" s="2">
        <f>B5/B4*100</f>
        <v>11.304496376276555</v>
      </c>
      <c r="C6" s="2">
        <f t="shared" ref="C6:F6" si="0">C5/C4*100</f>
        <v>152.19275565818799</v>
      </c>
      <c r="D6" s="2">
        <f t="shared" si="0"/>
        <v>112.27535852571687</v>
      </c>
      <c r="E6" s="2">
        <f t="shared" si="0"/>
        <v>163.6102772277284</v>
      </c>
      <c r="F6" s="2">
        <f t="shared" si="0"/>
        <v>11.368398095171939</v>
      </c>
      <c r="G6" s="9"/>
      <c r="I6" s="3" t="s">
        <v>7</v>
      </c>
      <c r="J6" s="4">
        <f>J5/J4*100</f>
        <v>36.350810590338298</v>
      </c>
      <c r="K6" s="4">
        <f t="shared" ref="K6:N6" si="1">K5/K4*100</f>
        <v>70.983001671097909</v>
      </c>
      <c r="L6" s="4">
        <f t="shared" si="1"/>
        <v>44.042580607550192</v>
      </c>
      <c r="M6" s="4">
        <f t="shared" si="1"/>
        <v>12.137156103414478</v>
      </c>
      <c r="N6" s="4">
        <f t="shared" si="1"/>
        <v>17.439228120553608</v>
      </c>
      <c r="O6" s="9"/>
    </row>
    <row r="7" spans="1:15" x14ac:dyDescent="0.25">
      <c r="A7" s="1" t="s">
        <v>6</v>
      </c>
      <c r="B7" s="2">
        <v>7.7102687019879101E-2</v>
      </c>
      <c r="C7" s="2">
        <v>9.5846555985533002E-2</v>
      </c>
      <c r="D7" s="2">
        <v>0.43901536406200597</v>
      </c>
      <c r="E7" s="2">
        <v>1.6179204945794501E-2</v>
      </c>
      <c r="F7" s="2">
        <v>7.8513648571554101E-2</v>
      </c>
      <c r="G7" s="9"/>
      <c r="I7" s="3" t="s">
        <v>6</v>
      </c>
      <c r="J7" s="4">
        <v>6.3739162597029705E-2</v>
      </c>
      <c r="K7" s="4">
        <v>0.162340321247509</v>
      </c>
      <c r="L7" s="4">
        <v>1.4755991024661701</v>
      </c>
      <c r="M7" s="4">
        <v>0.10006275995173</v>
      </c>
      <c r="N7" s="4">
        <v>0.10958695443755</v>
      </c>
      <c r="O7" s="9"/>
    </row>
    <row r="8" spans="1:15" x14ac:dyDescent="0.25">
      <c r="A8" s="2"/>
      <c r="B8" s="2"/>
      <c r="C8" s="2"/>
      <c r="D8" s="2"/>
      <c r="E8" s="2"/>
      <c r="F8" s="2"/>
      <c r="G8" s="9"/>
      <c r="I8" s="4"/>
      <c r="J8" s="4"/>
      <c r="K8" s="4"/>
      <c r="L8" s="4"/>
      <c r="M8" s="4"/>
      <c r="N8" s="4"/>
      <c r="O8" s="9"/>
    </row>
    <row r="9" spans="1:15" x14ac:dyDescent="0.25">
      <c r="A9" s="1" t="s">
        <v>11</v>
      </c>
      <c r="B9" s="2">
        <f>(B7-B3)/B3*100</f>
        <v>1.4509039735251359</v>
      </c>
      <c r="C9" s="2">
        <f t="shared" ref="C9:N9" si="2">(C7-C3)/C3*100</f>
        <v>16.88604388479634</v>
      </c>
      <c r="D9" s="2">
        <f t="shared" si="2"/>
        <v>12.568042067181015</v>
      </c>
      <c r="E9" s="2">
        <f t="shared" si="2"/>
        <v>1.1200309112156284</v>
      </c>
      <c r="F9" s="2">
        <f t="shared" si="2"/>
        <v>-0.61563471955177174</v>
      </c>
      <c r="G9" s="9"/>
      <c r="I9" s="3" t="s">
        <v>11</v>
      </c>
      <c r="J9" s="4">
        <f t="shared" si="2"/>
        <v>-16.132680793381965</v>
      </c>
      <c r="K9" s="4">
        <f t="shared" si="2"/>
        <v>-14.557725659205792</v>
      </c>
      <c r="L9" s="4">
        <f t="shared" si="2"/>
        <v>1129.6659187218083</v>
      </c>
      <c r="M9" s="4">
        <f t="shared" si="2"/>
        <v>51.610242351106052</v>
      </c>
      <c r="N9" s="4">
        <f t="shared" si="2"/>
        <v>9.5869544375499913</v>
      </c>
      <c r="O9" s="9"/>
    </row>
    <row r="10" spans="1:15" x14ac:dyDescent="0.25">
      <c r="A10" s="1" t="s">
        <v>12</v>
      </c>
      <c r="B10" s="2">
        <f>(B4-B3)/B3*100</f>
        <v>-2.5740318516114407</v>
      </c>
      <c r="C10" s="2">
        <f t="shared" ref="C10:N10" si="3">(C4-C3)/C3*100</f>
        <v>-24.000964767988417</v>
      </c>
      <c r="D10" s="2">
        <f t="shared" si="3"/>
        <v>-55.241228212261539</v>
      </c>
      <c r="E10" s="2">
        <f t="shared" si="3"/>
        <v>-26.278922955419372</v>
      </c>
      <c r="F10" s="2">
        <f t="shared" si="3"/>
        <v>-7.4054705990580949</v>
      </c>
      <c r="G10" s="9"/>
      <c r="I10" s="3" t="s">
        <v>12</v>
      </c>
      <c r="J10" s="4">
        <f t="shared" si="3"/>
        <v>75.521798767048679</v>
      </c>
      <c r="K10" s="4">
        <f t="shared" si="3"/>
        <v>279.78099027220742</v>
      </c>
      <c r="L10" s="4">
        <f t="shared" si="3"/>
        <v>172.71803880285336</v>
      </c>
      <c r="M10" s="4">
        <f t="shared" si="3"/>
        <v>-7.2892624712833349</v>
      </c>
      <c r="N10" s="4">
        <f t="shared" si="3"/>
        <v>-30.729122215887898</v>
      </c>
      <c r="O10" s="9"/>
    </row>
    <row r="12" spans="1:15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" t="s">
        <v>1</v>
      </c>
      <c r="B13" s="1" t="s">
        <v>2</v>
      </c>
      <c r="C13" s="1" t="s">
        <v>3</v>
      </c>
      <c r="D13" s="1" t="s">
        <v>8</v>
      </c>
      <c r="E13" s="1" t="s">
        <v>9</v>
      </c>
      <c r="F13" s="1" t="s">
        <v>4</v>
      </c>
      <c r="G13" s="8"/>
      <c r="I13" s="3" t="s">
        <v>5</v>
      </c>
      <c r="J13" s="3" t="s">
        <v>2</v>
      </c>
      <c r="K13" s="3" t="s">
        <v>3</v>
      </c>
      <c r="L13" s="3" t="s">
        <v>8</v>
      </c>
      <c r="M13" s="3" t="s">
        <v>9</v>
      </c>
      <c r="N13" s="3" t="s">
        <v>4</v>
      </c>
      <c r="O13" s="8"/>
    </row>
    <row r="14" spans="1:15" x14ac:dyDescent="0.25">
      <c r="A14" s="1" t="s">
        <v>13</v>
      </c>
      <c r="B14" s="2">
        <v>4.3999999999999997E-2</v>
      </c>
      <c r="C14" s="2">
        <v>0.14000000000000001</v>
      </c>
      <c r="D14" s="2">
        <v>0.2</v>
      </c>
      <c r="E14" s="2">
        <v>2.8E-3</v>
      </c>
      <c r="F14" s="2">
        <v>4.2999999999999997E-2</v>
      </c>
      <c r="G14" s="9"/>
      <c r="I14" s="3" t="s">
        <v>13</v>
      </c>
      <c r="J14" s="4">
        <v>5.0999999999999997E-2</v>
      </c>
      <c r="K14" s="4">
        <v>0.14000000000000001</v>
      </c>
      <c r="L14" s="4">
        <v>0.11</v>
      </c>
      <c r="M14" s="4">
        <v>1.4E-2</v>
      </c>
      <c r="N14" s="4">
        <v>6.6000000000000003E-2</v>
      </c>
      <c r="O14" s="9"/>
    </row>
    <row r="15" spans="1:15" x14ac:dyDescent="0.25">
      <c r="A15" s="1" t="s">
        <v>14</v>
      </c>
      <c r="B15" s="2">
        <v>4.1960838111765403E-2</v>
      </c>
      <c r="C15" s="2">
        <v>0.116628747456194</v>
      </c>
      <c r="D15" s="2">
        <v>0.18380758500927699</v>
      </c>
      <c r="E15" s="2">
        <v>4.4326265925608002E-3</v>
      </c>
      <c r="F15" s="2">
        <v>4.1486977043747097E-2</v>
      </c>
      <c r="G15" s="9"/>
      <c r="I15" s="3" t="s">
        <v>14</v>
      </c>
      <c r="J15" s="4">
        <v>5.3548798619988097E-2</v>
      </c>
      <c r="K15" s="4">
        <v>0.149492417380584</v>
      </c>
      <c r="L15" s="4">
        <v>0.106108875004075</v>
      </c>
      <c r="M15" s="4">
        <v>1.1588637842199399E-2</v>
      </c>
      <c r="N15" s="4">
        <v>5.9822519677090902E-2</v>
      </c>
      <c r="O15" s="9"/>
    </row>
    <row r="16" spans="1:15" x14ac:dyDescent="0.25">
      <c r="A16" s="1" t="s">
        <v>0</v>
      </c>
      <c r="B16" s="2">
        <v>9.1208258812023393E-3</v>
      </c>
      <c r="C16" s="2">
        <v>9.9272809287655694E-2</v>
      </c>
      <c r="D16" s="2">
        <v>5.36520884190793E-2</v>
      </c>
      <c r="E16" s="2">
        <v>4.1747406289214398E-3</v>
      </c>
      <c r="F16" s="2">
        <v>8.6037329407687799E-3</v>
      </c>
      <c r="G16" s="9"/>
      <c r="I16" s="3" t="s">
        <v>0</v>
      </c>
      <c r="J16" s="4">
        <v>6.3469029799939798E-3</v>
      </c>
      <c r="K16" s="4">
        <v>5.88177657099275E-2</v>
      </c>
      <c r="L16" s="4">
        <v>4.7926380518519301E-2</v>
      </c>
      <c r="M16" s="4">
        <v>8.4178181279315305E-3</v>
      </c>
      <c r="N16" s="4">
        <v>5.2641443625381498E-3</v>
      </c>
      <c r="O16" s="9"/>
    </row>
    <row r="17" spans="1:15" x14ac:dyDescent="0.25">
      <c r="A17" s="1" t="s">
        <v>7</v>
      </c>
      <c r="B17" s="2">
        <f>B16/B15*100</f>
        <v>21.736519792355981</v>
      </c>
      <c r="C17" s="2">
        <f t="shared" ref="C17:F17" si="4">C16/C15*100</f>
        <v>85.118644804912066</v>
      </c>
      <c r="D17" s="2">
        <f t="shared" si="4"/>
        <v>29.189267905549933</v>
      </c>
      <c r="E17" s="2">
        <f t="shared" si="4"/>
        <v>94.182095914143417</v>
      </c>
      <c r="F17" s="2">
        <f t="shared" si="4"/>
        <v>20.738394440492335</v>
      </c>
      <c r="G17" s="9"/>
      <c r="I17" s="3" t="s">
        <v>7</v>
      </c>
      <c r="J17" s="4">
        <f>J16/J15*100</f>
        <v>11.852559055591733</v>
      </c>
      <c r="K17" s="4">
        <f t="shared" ref="K17:N17" si="5">K16/K15*100</f>
        <v>39.344982669045208</v>
      </c>
      <c r="L17" s="4">
        <f t="shared" si="5"/>
        <v>45.167174297794354</v>
      </c>
      <c r="M17" s="4">
        <f t="shared" si="5"/>
        <v>72.638546846968495</v>
      </c>
      <c r="N17" s="4">
        <f t="shared" si="5"/>
        <v>8.7996032112202371</v>
      </c>
      <c r="O17" s="9"/>
    </row>
    <row r="18" spans="1:15" x14ac:dyDescent="0.25">
      <c r="A18" s="1" t="s">
        <v>6</v>
      </c>
      <c r="B18" s="2">
        <v>3.8733998085211697E-2</v>
      </c>
      <c r="C18" s="2">
        <v>7.9482937137552306E-2</v>
      </c>
      <c r="D18" s="2">
        <v>0.13633474334884599</v>
      </c>
      <c r="E18" s="2">
        <v>5.6657789427057596E-4</v>
      </c>
      <c r="F18" s="2">
        <v>4.7108276823168198E-2</v>
      </c>
      <c r="G18" s="9"/>
      <c r="I18" s="3" t="s">
        <v>6</v>
      </c>
      <c r="J18" s="4">
        <v>5.0700203501844197E-2</v>
      </c>
      <c r="K18" s="4">
        <v>0.13645189887404999</v>
      </c>
      <c r="L18" s="4">
        <v>0.104738784800993</v>
      </c>
      <c r="M18" s="4">
        <v>1.30919670022025E-2</v>
      </c>
      <c r="N18" s="4">
        <v>6.6115145738050995E-2</v>
      </c>
      <c r="O18" s="9"/>
    </row>
    <row r="19" spans="1:15" x14ac:dyDescent="0.25">
      <c r="A19" s="2"/>
      <c r="B19" s="2"/>
      <c r="C19" s="2"/>
      <c r="D19" s="2"/>
      <c r="E19" s="2"/>
      <c r="F19" s="2"/>
      <c r="G19" s="9"/>
      <c r="I19" s="4"/>
      <c r="J19" s="4"/>
      <c r="K19" s="4"/>
      <c r="L19" s="4"/>
      <c r="M19" s="4"/>
      <c r="N19" s="4"/>
      <c r="O19" s="9"/>
    </row>
    <row r="20" spans="1:15" x14ac:dyDescent="0.25">
      <c r="A20" s="1" t="s">
        <v>11</v>
      </c>
      <c r="B20" s="2">
        <f>(B18-B14)/B14*100</f>
        <v>-11.968186169973411</v>
      </c>
      <c r="C20" s="2">
        <f t="shared" ref="C20:F20" si="6">(C18-C14)/C14*100</f>
        <v>-43.226473473176931</v>
      </c>
      <c r="D20" s="2">
        <f t="shared" si="6"/>
        <v>-31.832628325577012</v>
      </c>
      <c r="E20" s="2">
        <f t="shared" si="6"/>
        <v>-79.765075204622278</v>
      </c>
      <c r="F20" s="2">
        <f t="shared" si="6"/>
        <v>9.5541321469027949</v>
      </c>
      <c r="G20" s="9"/>
      <c r="I20" s="3" t="s">
        <v>11</v>
      </c>
      <c r="J20" s="4">
        <f t="shared" ref="J20:N20" si="7">(J18-J14)/J14*100</f>
        <v>-0.58783627089372426</v>
      </c>
      <c r="K20" s="4">
        <f t="shared" si="7"/>
        <v>-2.5343579471071616</v>
      </c>
      <c r="L20" s="4">
        <f t="shared" si="7"/>
        <v>-4.7829229081881861</v>
      </c>
      <c r="M20" s="4">
        <f t="shared" si="7"/>
        <v>-6.4859499842678607</v>
      </c>
      <c r="N20" s="4">
        <f t="shared" si="7"/>
        <v>0.17446323947120057</v>
      </c>
      <c r="O20" s="9"/>
    </row>
    <row r="21" spans="1:15" x14ac:dyDescent="0.25">
      <c r="A21" s="1" t="s">
        <v>12</v>
      </c>
      <c r="B21" s="2">
        <f>(B15-B14)/B14*100</f>
        <v>-4.6344588368968065</v>
      </c>
      <c r="C21" s="2">
        <f t="shared" ref="C21:F21" si="8">(C15-C14)/C14*100</f>
        <v>-16.693751817004291</v>
      </c>
      <c r="D21" s="2">
        <f t="shared" si="8"/>
        <v>-8.0962074953615097</v>
      </c>
      <c r="E21" s="2">
        <f t="shared" si="8"/>
        <v>58.308092591457154</v>
      </c>
      <c r="F21" s="2">
        <f t="shared" si="8"/>
        <v>-3.5186580377974397</v>
      </c>
      <c r="G21" s="9"/>
      <c r="I21" s="3" t="s">
        <v>12</v>
      </c>
      <c r="J21" s="4">
        <f t="shared" ref="J21:N21" si="9">(J15-J14)/J14*100</f>
        <v>4.9976443529178445</v>
      </c>
      <c r="K21" s="4">
        <f t="shared" si="9"/>
        <v>6.7802981289885604</v>
      </c>
      <c r="L21" s="4">
        <f t="shared" si="9"/>
        <v>-3.5373863599318227</v>
      </c>
      <c r="M21" s="4">
        <f t="shared" si="9"/>
        <v>-17.224015412861434</v>
      </c>
      <c r="N21" s="4">
        <f t="shared" si="9"/>
        <v>-9.3598186710743949</v>
      </c>
      <c r="O21" s="9"/>
    </row>
  </sheetData>
  <mergeCells count="2">
    <mergeCell ref="A1:O1"/>
    <mergeCell ref="A12:O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A12" sqref="A12:M12"/>
    </sheetView>
  </sheetViews>
  <sheetFormatPr baseColWidth="10" defaultRowHeight="15" x14ac:dyDescent="0.25"/>
  <cols>
    <col min="1" max="1" width="30.42578125" bestFit="1" customWidth="1"/>
    <col min="8" max="8" width="30.42578125" bestFit="1" customWidth="1"/>
  </cols>
  <sheetData>
    <row r="1" spans="1:17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7"/>
      <c r="O1" s="7"/>
      <c r="P1" s="7"/>
      <c r="Q1" s="7"/>
    </row>
    <row r="2" spans="1:17" x14ac:dyDescent="0.25">
      <c r="A2" s="1" t="s">
        <v>1</v>
      </c>
      <c r="B2" s="1" t="s">
        <v>2</v>
      </c>
      <c r="C2" s="1" t="s">
        <v>3</v>
      </c>
      <c r="D2" s="1" t="s">
        <v>8</v>
      </c>
      <c r="E2" s="1" t="s">
        <v>4</v>
      </c>
      <c r="F2" s="8"/>
      <c r="H2" s="3" t="s">
        <v>5</v>
      </c>
      <c r="I2" s="3" t="s">
        <v>2</v>
      </c>
      <c r="J2" s="3" t="s">
        <v>3</v>
      </c>
      <c r="K2" s="3" t="s">
        <v>8</v>
      </c>
      <c r="L2" s="3" t="s">
        <v>4</v>
      </c>
      <c r="M2" s="8"/>
    </row>
    <row r="3" spans="1:17" x14ac:dyDescent="0.25">
      <c r="A3" s="1" t="s">
        <v>13</v>
      </c>
      <c r="B3" s="2">
        <v>7.6999999999999999E-2</v>
      </c>
      <c r="C3" s="2">
        <v>8.8999999999999996E-2</v>
      </c>
      <c r="D3" s="2">
        <v>0.1</v>
      </c>
      <c r="E3" s="2">
        <v>7.3999999999999996E-2</v>
      </c>
      <c r="F3" s="9"/>
      <c r="H3" s="3" t="s">
        <v>13</v>
      </c>
      <c r="I3" s="4">
        <v>7.2999999999999995E-2</v>
      </c>
      <c r="J3" s="4">
        <v>0.14000000000000001</v>
      </c>
      <c r="K3" s="4">
        <v>4.9000000000000002E-2</v>
      </c>
      <c r="L3" s="4">
        <v>0.1</v>
      </c>
      <c r="M3" s="9"/>
    </row>
    <row r="4" spans="1:17" x14ac:dyDescent="0.25">
      <c r="A4" s="1" t="s">
        <v>14</v>
      </c>
      <c r="B4" s="2">
        <v>8.0905612368102703E-2</v>
      </c>
      <c r="C4" s="2">
        <v>0.103205464275443</v>
      </c>
      <c r="D4" s="2">
        <v>0.108363378180688</v>
      </c>
      <c r="E4" s="2">
        <v>6.4210184430607498E-2</v>
      </c>
      <c r="F4" s="9"/>
      <c r="H4" s="3" t="s">
        <v>14</v>
      </c>
      <c r="I4" s="4">
        <v>7.8957742779706297E-2</v>
      </c>
      <c r="J4" s="4">
        <v>0.15581292758057</v>
      </c>
      <c r="K4" s="4">
        <v>5.7055396780803597E-2</v>
      </c>
      <c r="L4" s="4">
        <v>8.7405003071568801E-2</v>
      </c>
      <c r="M4" s="9"/>
    </row>
    <row r="5" spans="1:17" x14ac:dyDescent="0.25">
      <c r="A5" s="1" t="s">
        <v>0</v>
      </c>
      <c r="B5" s="2">
        <v>6.5209725461550204E-3</v>
      </c>
      <c r="C5" s="2">
        <v>3.1813070449048103E-2</v>
      </c>
      <c r="D5" s="2">
        <v>2.2804404969278099E-2</v>
      </c>
      <c r="E5" s="2">
        <v>7.2146342707982598E-3</v>
      </c>
      <c r="F5" s="9"/>
      <c r="H5" s="3" t="s">
        <v>0</v>
      </c>
      <c r="I5" s="4">
        <v>5.1310443168714999E-3</v>
      </c>
      <c r="J5" s="4">
        <v>2.2858622395233001E-2</v>
      </c>
      <c r="K5" s="4">
        <v>7.4680177635235503E-3</v>
      </c>
      <c r="L5" s="4">
        <v>5.3077122801677701E-3</v>
      </c>
      <c r="M5" s="9"/>
    </row>
    <row r="6" spans="1:17" x14ac:dyDescent="0.25">
      <c r="A6" s="1" t="s">
        <v>7</v>
      </c>
      <c r="B6" s="2">
        <f>B5/B4*100</f>
        <v>8.0599755137950542</v>
      </c>
      <c r="C6" s="2">
        <f t="shared" ref="C6:E6" si="0">C5/C4*100</f>
        <v>30.824986518294068</v>
      </c>
      <c r="D6" s="2">
        <f t="shared" si="0"/>
        <v>21.044383584326269</v>
      </c>
      <c r="E6" s="2">
        <f t="shared" si="0"/>
        <v>11.235965656811308</v>
      </c>
      <c r="F6" s="9"/>
      <c r="H6" s="3" t="s">
        <v>7</v>
      </c>
      <c r="I6" s="4">
        <f>I5/I4*100</f>
        <v>6.4984688470479934</v>
      </c>
      <c r="J6" s="4">
        <f t="shared" ref="J6:L6" si="1">J5/J4*100</f>
        <v>14.670555742823671</v>
      </c>
      <c r="K6" s="4">
        <f t="shared" si="1"/>
        <v>13.089064636977829</v>
      </c>
      <c r="L6" s="4">
        <f t="shared" si="1"/>
        <v>6.072549732446916</v>
      </c>
      <c r="M6" s="9"/>
    </row>
    <row r="7" spans="1:17" x14ac:dyDescent="0.25">
      <c r="A7" s="1" t="s">
        <v>6</v>
      </c>
      <c r="B7" s="2">
        <v>7.7000000000046406E-2</v>
      </c>
      <c r="C7" s="2">
        <v>8.9000000000072702E-2</v>
      </c>
      <c r="D7" s="2">
        <v>0.10000000000003099</v>
      </c>
      <c r="E7" s="2">
        <v>7.4000000000007102E-2</v>
      </c>
      <c r="F7" s="9"/>
      <c r="H7" s="3" t="s">
        <v>6</v>
      </c>
      <c r="I7" s="4">
        <v>7.2999999999999995E-2</v>
      </c>
      <c r="J7" s="4">
        <v>0.14000000000000001</v>
      </c>
      <c r="K7" s="4">
        <v>4.9000000000000002E-2</v>
      </c>
      <c r="L7" s="4">
        <v>0.1</v>
      </c>
      <c r="M7" s="9"/>
    </row>
    <row r="8" spans="1:17" x14ac:dyDescent="0.25">
      <c r="A8" s="2"/>
      <c r="B8" s="2"/>
      <c r="C8" s="2"/>
      <c r="D8" s="2"/>
      <c r="E8" s="2"/>
      <c r="F8" s="9"/>
      <c r="H8" s="4"/>
      <c r="I8" s="4"/>
      <c r="J8" s="4"/>
      <c r="K8" s="4"/>
      <c r="L8" s="4"/>
      <c r="M8" s="9"/>
    </row>
    <row r="9" spans="1:17" x14ac:dyDescent="0.25">
      <c r="A9" s="1" t="s">
        <v>11</v>
      </c>
      <c r="B9" s="2">
        <f>(B7-B3)/B3*100</f>
        <v>6.0269249908222782E-11</v>
      </c>
      <c r="C9" s="2">
        <f t="shared" ref="C9:L9" si="2">(C7-C3)/C3*100</f>
        <v>8.1691831825999936E-11</v>
      </c>
      <c r="D9" s="2">
        <f t="shared" si="2"/>
        <v>3.0989100174849682E-11</v>
      </c>
      <c r="E9" s="2">
        <f t="shared" si="2"/>
        <v>9.6019288616229763E-12</v>
      </c>
      <c r="F9" s="9"/>
      <c r="H9" s="3" t="s">
        <v>11</v>
      </c>
      <c r="I9" s="4">
        <f t="shared" si="2"/>
        <v>0</v>
      </c>
      <c r="J9" s="4">
        <f t="shared" si="2"/>
        <v>0</v>
      </c>
      <c r="K9" s="4">
        <f t="shared" si="2"/>
        <v>0</v>
      </c>
      <c r="L9" s="4">
        <f t="shared" si="2"/>
        <v>0</v>
      </c>
      <c r="M9" s="9"/>
    </row>
    <row r="10" spans="1:17" x14ac:dyDescent="0.25">
      <c r="A10" s="1" t="s">
        <v>12</v>
      </c>
      <c r="B10" s="2">
        <f>(B4-B3)/B3*100</f>
        <v>5.0722238546788363</v>
      </c>
      <c r="C10" s="2">
        <f t="shared" ref="C10:L10" si="3">(C4-C3)/C3*100</f>
        <v>15.961195815104498</v>
      </c>
      <c r="D10" s="2">
        <f t="shared" si="3"/>
        <v>8.363378180687997</v>
      </c>
      <c r="E10" s="2">
        <f t="shared" si="3"/>
        <v>-13.229480499179052</v>
      </c>
      <c r="F10" s="9"/>
      <c r="H10" s="3" t="s">
        <v>12</v>
      </c>
      <c r="I10" s="4">
        <f t="shared" si="3"/>
        <v>8.1612914790497282</v>
      </c>
      <c r="J10" s="4">
        <f t="shared" si="3"/>
        <v>11.294948271835704</v>
      </c>
      <c r="K10" s="4">
        <f t="shared" si="3"/>
        <v>16.439585266946111</v>
      </c>
      <c r="L10" s="4">
        <f t="shared" si="3"/>
        <v>-12.594996928431204</v>
      </c>
      <c r="M10" s="9"/>
    </row>
    <row r="12" spans="1:17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7"/>
      <c r="O12" s="7"/>
      <c r="P12" s="7"/>
      <c r="Q12" s="7"/>
    </row>
    <row r="13" spans="1:17" x14ac:dyDescent="0.25">
      <c r="A13" s="1" t="s">
        <v>1</v>
      </c>
      <c r="B13" s="1" t="s">
        <v>2</v>
      </c>
      <c r="C13" s="1" t="s">
        <v>3</v>
      </c>
      <c r="D13" s="1" t="s">
        <v>8</v>
      </c>
      <c r="E13" s="1" t="s">
        <v>4</v>
      </c>
      <c r="F13" s="8"/>
      <c r="H13" s="3" t="s">
        <v>5</v>
      </c>
      <c r="I13" s="3" t="s">
        <v>2</v>
      </c>
      <c r="J13" s="3" t="s">
        <v>3</v>
      </c>
      <c r="K13" s="3" t="s">
        <v>8</v>
      </c>
      <c r="L13" s="3" t="s">
        <v>4</v>
      </c>
      <c r="M13" s="8"/>
    </row>
    <row r="14" spans="1:17" x14ac:dyDescent="0.25">
      <c r="A14" s="1" t="s">
        <v>13</v>
      </c>
      <c r="B14" s="2">
        <v>4.2999999999999997E-2</v>
      </c>
      <c r="C14" s="2">
        <v>9.2999999999999999E-2</v>
      </c>
      <c r="D14" s="2">
        <v>9.2999999999999999E-2</v>
      </c>
      <c r="E14" s="2">
        <v>4.3999999999999997E-2</v>
      </c>
      <c r="F14" s="9"/>
      <c r="H14" s="3" t="s">
        <v>13</v>
      </c>
      <c r="I14" s="4">
        <v>4.9000000000000002E-2</v>
      </c>
      <c r="J14" s="4">
        <v>0.1</v>
      </c>
      <c r="K14" s="4">
        <v>7.5999999999999998E-2</v>
      </c>
      <c r="L14" s="4">
        <v>6.6000000000000003E-2</v>
      </c>
      <c r="M14" s="9"/>
    </row>
    <row r="15" spans="1:17" x14ac:dyDescent="0.25">
      <c r="A15" s="1" t="s">
        <v>14</v>
      </c>
      <c r="B15" s="2">
        <v>4.4254454100521701E-2</v>
      </c>
      <c r="C15" s="2">
        <v>9.9422106616850206E-2</v>
      </c>
      <c r="D15" s="2">
        <v>9.5187756071262106E-2</v>
      </c>
      <c r="E15" s="2">
        <v>3.92515217062075E-2</v>
      </c>
      <c r="F15" s="9"/>
      <c r="H15" s="3" t="s">
        <v>14</v>
      </c>
      <c r="I15" s="4">
        <v>5.1534638474541802E-2</v>
      </c>
      <c r="J15" s="4">
        <v>0.10883409345004</v>
      </c>
      <c r="K15" s="4">
        <v>7.8048324324867802E-2</v>
      </c>
      <c r="L15" s="4">
        <v>5.95821623126443E-2</v>
      </c>
      <c r="M15" s="9"/>
    </row>
    <row r="16" spans="1:17" x14ac:dyDescent="0.25">
      <c r="A16" s="1" t="s">
        <v>0</v>
      </c>
      <c r="B16" s="2">
        <v>4.4698477352734601E-3</v>
      </c>
      <c r="C16" s="2">
        <v>3.6997520640616399E-2</v>
      </c>
      <c r="D16" s="2">
        <v>2.7430609111707398E-2</v>
      </c>
      <c r="E16" s="2">
        <v>5.5132035579975001E-3</v>
      </c>
      <c r="F16" s="9"/>
      <c r="H16" s="3" t="s">
        <v>0</v>
      </c>
      <c r="I16" s="4">
        <v>3.9336176051848904E-3</v>
      </c>
      <c r="J16" s="4">
        <v>2.7539115744925E-2</v>
      </c>
      <c r="K16" s="4">
        <v>1.7243776017354901E-2</v>
      </c>
      <c r="L16" s="4">
        <v>4.0016462580285198E-3</v>
      </c>
      <c r="M16" s="9"/>
    </row>
    <row r="17" spans="1:13" x14ac:dyDescent="0.25">
      <c r="A17" s="1" t="s">
        <v>7</v>
      </c>
      <c r="B17" s="2">
        <f>B16/B15*100</f>
        <v>10.100334138390753</v>
      </c>
      <c r="C17" s="2">
        <f t="shared" ref="C17:E17" si="4">C16/C15*100</f>
        <v>37.212569618139639</v>
      </c>
      <c r="D17" s="2">
        <f t="shared" si="4"/>
        <v>28.817371313146129</v>
      </c>
      <c r="E17" s="2">
        <f t="shared" si="4"/>
        <v>14.045833940561863</v>
      </c>
      <c r="F17" s="9"/>
      <c r="H17" s="3" t="s">
        <v>7</v>
      </c>
      <c r="I17" s="4">
        <f>I16/I15*100</f>
        <v>7.6329585723747799</v>
      </c>
      <c r="J17" s="4">
        <f t="shared" ref="J17:L17" si="5">J16/J15*100</f>
        <v>25.303758107349662</v>
      </c>
      <c r="K17" s="4">
        <f t="shared" si="5"/>
        <v>22.093717150901956</v>
      </c>
      <c r="L17" s="4">
        <f t="shared" si="5"/>
        <v>6.7161816602606006</v>
      </c>
      <c r="M17" s="9"/>
    </row>
    <row r="18" spans="1:13" x14ac:dyDescent="0.25">
      <c r="A18" s="1" t="s">
        <v>6</v>
      </c>
      <c r="B18" s="2">
        <v>4.2999999996844597E-2</v>
      </c>
      <c r="C18" s="2">
        <v>9.29999999659714E-2</v>
      </c>
      <c r="D18" s="2">
        <v>9.2999999980588402E-2</v>
      </c>
      <c r="E18" s="2">
        <v>4.4000000003395302E-2</v>
      </c>
      <c r="F18" s="9"/>
      <c r="H18" s="3" t="s">
        <v>6</v>
      </c>
      <c r="I18" s="4">
        <v>4.8999999999919698E-2</v>
      </c>
      <c r="J18" s="4">
        <v>9.9999999999345598E-2</v>
      </c>
      <c r="K18" s="4">
        <v>7.5999999999694798E-2</v>
      </c>
      <c r="L18" s="4">
        <v>6.6000000000046799E-2</v>
      </c>
      <c r="M18" s="9"/>
    </row>
    <row r="19" spans="1:13" x14ac:dyDescent="0.25">
      <c r="A19" s="2"/>
      <c r="B19" s="2"/>
      <c r="C19" s="2"/>
      <c r="D19" s="2"/>
      <c r="E19" s="2"/>
      <c r="F19" s="9"/>
      <c r="H19" s="4"/>
      <c r="I19" s="4"/>
      <c r="J19" s="4"/>
      <c r="K19" s="4"/>
      <c r="L19" s="4"/>
      <c r="M19" s="9"/>
    </row>
    <row r="20" spans="1:13" x14ac:dyDescent="0.25">
      <c r="A20" s="1" t="s">
        <v>11</v>
      </c>
      <c r="B20" s="2">
        <f>(B18-B14)/B14*100</f>
        <v>-7.3381384947829706E-9</v>
      </c>
      <c r="C20" s="2">
        <f t="shared" ref="C20:E20" si="6">(C18-C14)/C14*100</f>
        <v>-3.6589891809386449E-8</v>
      </c>
      <c r="D20" s="2">
        <f t="shared" si="6"/>
        <v>-2.0872685300584832E-8</v>
      </c>
      <c r="E20" s="2">
        <f t="shared" si="6"/>
        <v>7.7166019786144672E-9</v>
      </c>
      <c r="F20" s="9"/>
      <c r="H20" s="3" t="s">
        <v>11</v>
      </c>
      <c r="I20" s="4">
        <f t="shared" ref="I20:L20" si="7">(I18-I14)/I14*100</f>
        <v>-1.63885345203915E-10</v>
      </c>
      <c r="J20" s="4">
        <f t="shared" si="7"/>
        <v>-6.5440708407749071E-10</v>
      </c>
      <c r="K20" s="4">
        <f t="shared" si="7"/>
        <v>-4.0157935456507308E-10</v>
      </c>
      <c r="L20" s="4">
        <f t="shared" si="7"/>
        <v>7.0902879527197498E-11</v>
      </c>
      <c r="M20" s="9"/>
    </row>
    <row r="21" spans="1:13" x14ac:dyDescent="0.25">
      <c r="A21" s="1" t="s">
        <v>12</v>
      </c>
      <c r="B21" s="2">
        <f>(B15-B14)/B14*100</f>
        <v>2.9173351174923354</v>
      </c>
      <c r="C21" s="2">
        <f t="shared" ref="C21:E21" si="8">(C15-C14)/C14*100</f>
        <v>6.9054909858604381</v>
      </c>
      <c r="D21" s="2">
        <f t="shared" si="8"/>
        <v>2.3524258830775335</v>
      </c>
      <c r="E21" s="2">
        <f t="shared" si="8"/>
        <v>-10.791996122255677</v>
      </c>
      <c r="F21" s="9"/>
      <c r="H21" s="3" t="s">
        <v>12</v>
      </c>
      <c r="I21" s="4">
        <f t="shared" ref="I21:L21" si="9">(I15-I14)/I14*100</f>
        <v>5.172731580697552</v>
      </c>
      <c r="J21" s="4">
        <f t="shared" si="9"/>
        <v>8.8340934500399921</v>
      </c>
      <c r="K21" s="4">
        <f t="shared" si="9"/>
        <v>2.6951635853523728</v>
      </c>
      <c r="L21" s="4">
        <f t="shared" si="9"/>
        <v>-9.7239964959934877</v>
      </c>
      <c r="M21" s="9"/>
    </row>
  </sheetData>
  <mergeCells count="2">
    <mergeCell ref="A1:M1"/>
    <mergeCell ref="A12:M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A12" sqref="A12:Q12"/>
    </sheetView>
  </sheetViews>
  <sheetFormatPr baseColWidth="10" defaultRowHeight="15" x14ac:dyDescent="0.25"/>
  <cols>
    <col min="1" max="1" width="30.42578125" bestFit="1" customWidth="1"/>
    <col min="10" max="10" width="30.42578125" bestFit="1" customWidth="1"/>
  </cols>
  <sheetData>
    <row r="1" spans="1:17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1" t="s">
        <v>1</v>
      </c>
      <c r="B2" s="1" t="s">
        <v>2</v>
      </c>
      <c r="C2" s="1" t="s">
        <v>3</v>
      </c>
      <c r="D2" s="1" t="s">
        <v>8</v>
      </c>
      <c r="E2" s="1" t="s">
        <v>9</v>
      </c>
      <c r="F2" s="1" t="s">
        <v>10</v>
      </c>
      <c r="G2" s="1" t="s">
        <v>4</v>
      </c>
      <c r="H2" s="8"/>
      <c r="J2" s="3" t="s">
        <v>5</v>
      </c>
      <c r="K2" s="3" t="s">
        <v>2</v>
      </c>
      <c r="L2" s="3" t="s">
        <v>3</v>
      </c>
      <c r="M2" s="3" t="s">
        <v>8</v>
      </c>
      <c r="N2" s="3" t="s">
        <v>9</v>
      </c>
      <c r="O2" s="3" t="s">
        <v>10</v>
      </c>
      <c r="P2" s="3" t="s">
        <v>4</v>
      </c>
      <c r="Q2" s="8"/>
    </row>
    <row r="3" spans="1:17" x14ac:dyDescent="0.25">
      <c r="A3" s="1" t="s">
        <v>13</v>
      </c>
      <c r="B3" s="2">
        <v>7.4999999999999997E-2</v>
      </c>
      <c r="C3" s="2">
        <v>0.08</v>
      </c>
      <c r="D3" s="2">
        <v>3.4000000000000002E-2</v>
      </c>
      <c r="E3" s="2">
        <v>0.54</v>
      </c>
      <c r="F3" s="2">
        <v>0.34</v>
      </c>
      <c r="G3" s="2">
        <v>7.8E-2</v>
      </c>
      <c r="H3" s="9"/>
      <c r="J3" s="3" t="s">
        <v>13</v>
      </c>
      <c r="K3" s="4">
        <v>6.3E-2</v>
      </c>
      <c r="L3" s="4">
        <v>0.12</v>
      </c>
      <c r="M3" s="4">
        <v>2.9000000000000001E-2</v>
      </c>
      <c r="N3" s="4">
        <v>0.11</v>
      </c>
      <c r="O3" s="4">
        <v>0.33</v>
      </c>
      <c r="P3" s="4">
        <v>0.11</v>
      </c>
      <c r="Q3" s="10"/>
    </row>
    <row r="4" spans="1:17" x14ac:dyDescent="0.25">
      <c r="A4" s="1" t="s">
        <v>14</v>
      </c>
      <c r="B4" s="2">
        <v>7.3578690627332202E-2</v>
      </c>
      <c r="C4" s="2">
        <v>4.2894207420602903E-2</v>
      </c>
      <c r="D4" s="2">
        <v>2.5444724383066501E-2</v>
      </c>
      <c r="E4" s="2">
        <v>8.2636614790562099E-2</v>
      </c>
      <c r="F4" s="2">
        <v>0.110006704857848</v>
      </c>
      <c r="G4" s="2">
        <v>7.1582985179702699E-2</v>
      </c>
      <c r="H4" s="9"/>
      <c r="J4" s="3" t="s">
        <v>14</v>
      </c>
      <c r="K4" s="4">
        <v>0.14286763312815101</v>
      </c>
      <c r="L4" s="4">
        <v>1.01239502624184</v>
      </c>
      <c r="M4" s="4">
        <v>7.2612871415488597E-2</v>
      </c>
      <c r="N4" s="4">
        <v>0.34730258212314202</v>
      </c>
      <c r="O4" s="4">
        <v>7.8470204743843197E-2</v>
      </c>
      <c r="P4" s="4">
        <v>7.6531212068748494E-2</v>
      </c>
      <c r="Q4" s="10"/>
    </row>
    <row r="5" spans="1:17" x14ac:dyDescent="0.25">
      <c r="A5" s="1" t="s">
        <v>0</v>
      </c>
      <c r="B5" s="2">
        <v>4.1599765365040601E-3</v>
      </c>
      <c r="C5" s="2">
        <v>2.2864020974902598E-2</v>
      </c>
      <c r="D5" s="2">
        <v>1.9623952222246902E-2</v>
      </c>
      <c r="E5" s="2">
        <v>7.1929466858073096E-2</v>
      </c>
      <c r="F5" s="2">
        <v>0.106523328141852</v>
      </c>
      <c r="G5" s="2">
        <v>6.3994982891894796E-3</v>
      </c>
      <c r="H5" s="9"/>
      <c r="J5" s="3" t="s">
        <v>0</v>
      </c>
      <c r="K5" s="4">
        <v>8.9305271288360299E-2</v>
      </c>
      <c r="L5" s="4">
        <v>1.0260120837075899</v>
      </c>
      <c r="M5" s="4">
        <v>6.9591908810471198E-2</v>
      </c>
      <c r="N5" s="4">
        <v>0.14793917320601199</v>
      </c>
      <c r="O5" s="4">
        <v>4.3531140468955003E-2</v>
      </c>
      <c r="P5" s="4">
        <v>1.80399447979008E-2</v>
      </c>
      <c r="Q5" s="10"/>
    </row>
    <row r="6" spans="1:17" x14ac:dyDescent="0.25">
      <c r="A6" s="1" t="s">
        <v>7</v>
      </c>
      <c r="B6" s="2">
        <f>B5/B4*100</f>
        <v>5.6537789692043772</v>
      </c>
      <c r="C6" s="2">
        <f t="shared" ref="C6:G6" si="0">C5/C4*100</f>
        <v>53.30328347300474</v>
      </c>
      <c r="D6" s="2">
        <f t="shared" si="0"/>
        <v>77.123854543720938</v>
      </c>
      <c r="E6" s="2">
        <f t="shared" si="0"/>
        <v>87.043094686749129</v>
      </c>
      <c r="F6" s="2">
        <f t="shared" si="0"/>
        <v>96.833486903823498</v>
      </c>
      <c r="G6" s="2">
        <f t="shared" si="0"/>
        <v>8.9399712419426347</v>
      </c>
      <c r="H6" s="9"/>
      <c r="J6" s="3" t="s">
        <v>7</v>
      </c>
      <c r="K6" s="4">
        <f>K5/K4*100</f>
        <v>62.509099740074973</v>
      </c>
      <c r="L6" s="4">
        <f t="shared" ref="L6:P6" si="1">L5/L4*100</f>
        <v>101.34503401466704</v>
      </c>
      <c r="M6" s="4">
        <f t="shared" si="1"/>
        <v>95.83963208432904</v>
      </c>
      <c r="N6" s="4">
        <f t="shared" si="1"/>
        <v>42.59662346925991</v>
      </c>
      <c r="O6" s="4">
        <f t="shared" si="1"/>
        <v>55.474737973549729</v>
      </c>
      <c r="P6" s="4">
        <f t="shared" si="1"/>
        <v>23.572009785622367</v>
      </c>
      <c r="Q6" s="10"/>
    </row>
    <row r="7" spans="1:17" x14ac:dyDescent="0.25">
      <c r="A7" s="1" t="s">
        <v>6</v>
      </c>
      <c r="B7" s="2">
        <v>7.2854710774707704E-2</v>
      </c>
      <c r="C7" s="2">
        <v>3.8640766655689197E-2</v>
      </c>
      <c r="D7" s="2">
        <v>3.7639867747785098E-2</v>
      </c>
      <c r="E7" s="2">
        <v>7.2948464413827394E-2</v>
      </c>
      <c r="F7" s="2">
        <v>0.18019600879452899</v>
      </c>
      <c r="G7" s="2">
        <v>7.8991286593410107E-2</v>
      </c>
      <c r="H7" s="9"/>
      <c r="J7" s="3" t="s">
        <v>6</v>
      </c>
      <c r="K7" s="4">
        <v>6.2094017698099101E-2</v>
      </c>
      <c r="L7" s="4">
        <v>0.10439512419245101</v>
      </c>
      <c r="M7" s="5">
        <v>9.0481195582632096E-2</v>
      </c>
      <c r="N7" s="4">
        <v>4.4548864856142102E-2</v>
      </c>
      <c r="O7" s="4">
        <v>4.9864519133953102E-2</v>
      </c>
      <c r="P7" s="4">
        <v>0.11027104660737801</v>
      </c>
      <c r="Q7" s="10"/>
    </row>
    <row r="8" spans="1:17" x14ac:dyDescent="0.25">
      <c r="A8" s="2"/>
      <c r="B8" s="2"/>
      <c r="C8" s="2"/>
      <c r="D8" s="2"/>
      <c r="E8" s="2"/>
      <c r="F8" s="2"/>
      <c r="G8" s="2"/>
      <c r="H8" s="9"/>
      <c r="J8" s="4"/>
      <c r="K8" s="4"/>
      <c r="L8" s="4"/>
      <c r="M8" s="4"/>
      <c r="N8" s="4"/>
      <c r="O8" s="4"/>
      <c r="P8" s="4"/>
      <c r="Q8" s="10"/>
    </row>
    <row r="9" spans="1:17" x14ac:dyDescent="0.25">
      <c r="A9" s="1" t="s">
        <v>11</v>
      </c>
      <c r="B9" s="2">
        <f>(B7-B3)/B3*100</f>
        <v>-2.860385633723058</v>
      </c>
      <c r="C9" s="2">
        <f t="shared" ref="C9:P9" si="2">(C7-C3)/C3*100</f>
        <v>-51.699041680388504</v>
      </c>
      <c r="D9" s="2">
        <f t="shared" si="2"/>
        <v>10.705493375838516</v>
      </c>
      <c r="E9" s="2">
        <f t="shared" si="2"/>
        <v>-86.491025108550474</v>
      </c>
      <c r="F9" s="2">
        <f t="shared" si="2"/>
        <v>-47.001173883962068</v>
      </c>
      <c r="G9" s="2">
        <f t="shared" si="2"/>
        <v>1.2708802479616752</v>
      </c>
      <c r="H9" s="9"/>
      <c r="J9" s="3" t="s">
        <v>11</v>
      </c>
      <c r="K9" s="4">
        <f t="shared" si="2"/>
        <v>-1.4380671458744438</v>
      </c>
      <c r="L9" s="4">
        <f t="shared" si="2"/>
        <v>-13.004063172957492</v>
      </c>
      <c r="M9" s="4">
        <f t="shared" si="2"/>
        <v>212.00412269873135</v>
      </c>
      <c r="N9" s="4">
        <f t="shared" si="2"/>
        <v>-59.501031948961725</v>
      </c>
      <c r="O9" s="4">
        <f t="shared" si="2"/>
        <v>-84.889539656377849</v>
      </c>
      <c r="P9" s="4">
        <f t="shared" si="2"/>
        <v>0.24640600670727819</v>
      </c>
      <c r="Q9" s="10"/>
    </row>
    <row r="10" spans="1:17" x14ac:dyDescent="0.25">
      <c r="A10" s="1" t="s">
        <v>12</v>
      </c>
      <c r="B10" s="2">
        <f>(B4-B3)/B3*100</f>
        <v>-1.8950791635570601</v>
      </c>
      <c r="C10" s="2">
        <f t="shared" ref="C10:P10" si="3">(C4-C3)/C3*100</f>
        <v>-46.382240724246373</v>
      </c>
      <c r="D10" s="2">
        <f t="shared" si="3"/>
        <v>-25.162575343922061</v>
      </c>
      <c r="E10" s="2">
        <f t="shared" si="3"/>
        <v>-84.696923186932935</v>
      </c>
      <c r="F10" s="2">
        <f t="shared" si="3"/>
        <v>-67.645086806515295</v>
      </c>
      <c r="G10" s="2">
        <f t="shared" si="3"/>
        <v>-8.2269420773042317</v>
      </c>
      <c r="H10" s="9"/>
      <c r="J10" s="3" t="s">
        <v>12</v>
      </c>
      <c r="K10" s="4">
        <f t="shared" si="3"/>
        <v>126.77402083833493</v>
      </c>
      <c r="L10" s="4">
        <f t="shared" si="3"/>
        <v>743.66252186819997</v>
      </c>
      <c r="M10" s="4">
        <f t="shared" si="3"/>
        <v>150.3892117775469</v>
      </c>
      <c r="N10" s="4">
        <f t="shared" si="3"/>
        <v>215.72962011194733</v>
      </c>
      <c r="O10" s="4">
        <f t="shared" si="3"/>
        <v>-76.221150077623278</v>
      </c>
      <c r="P10" s="4">
        <f t="shared" si="3"/>
        <v>-30.426170846592278</v>
      </c>
      <c r="Q10" s="10"/>
    </row>
    <row r="11" spans="1:17" x14ac:dyDescent="0.25">
      <c r="Q11" s="6"/>
    </row>
    <row r="12" spans="1:17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25">
      <c r="A13" s="1" t="s">
        <v>1</v>
      </c>
      <c r="B13" s="1" t="s">
        <v>2</v>
      </c>
      <c r="C13" s="1" t="s">
        <v>3</v>
      </c>
      <c r="D13" s="1" t="s">
        <v>8</v>
      </c>
      <c r="E13" s="1" t="s">
        <v>9</v>
      </c>
      <c r="F13" s="1" t="s">
        <v>10</v>
      </c>
      <c r="G13" s="1" t="s">
        <v>4</v>
      </c>
      <c r="H13" s="8"/>
      <c r="J13" s="3" t="s">
        <v>5</v>
      </c>
      <c r="K13" s="3" t="s">
        <v>2</v>
      </c>
      <c r="L13" s="3" t="s">
        <v>3</v>
      </c>
      <c r="M13" s="3" t="s">
        <v>8</v>
      </c>
      <c r="N13" s="3" t="s">
        <v>9</v>
      </c>
      <c r="O13" s="3" t="s">
        <v>10</v>
      </c>
      <c r="P13" s="3" t="s">
        <v>4</v>
      </c>
      <c r="Q13" s="11"/>
    </row>
    <row r="14" spans="1:17" x14ac:dyDescent="0.25">
      <c r="A14" s="1" t="s">
        <v>13</v>
      </c>
      <c r="B14" s="2">
        <v>4.8000000000000001E-2</v>
      </c>
      <c r="C14" s="2">
        <v>0.16</v>
      </c>
      <c r="D14" s="2">
        <v>4.5999999999999999E-2</v>
      </c>
      <c r="E14" s="2">
        <v>0.25</v>
      </c>
      <c r="F14" s="2">
        <v>8.8000000000000005E-3</v>
      </c>
      <c r="G14" s="2">
        <v>4.2000000000000003E-2</v>
      </c>
      <c r="H14" s="9"/>
      <c r="J14" s="3" t="s">
        <v>13</v>
      </c>
      <c r="K14" s="4">
        <v>4.9000000000000002E-2</v>
      </c>
      <c r="L14" s="4">
        <v>0.12</v>
      </c>
      <c r="M14" s="4">
        <v>1.6E-2</v>
      </c>
      <c r="N14" s="4">
        <v>7.1999999999999995E-2</v>
      </c>
      <c r="O14" s="4">
        <v>0.13</v>
      </c>
      <c r="P14" s="4">
        <v>6.7000000000000004E-2</v>
      </c>
      <c r="Q14" s="10"/>
    </row>
    <row r="15" spans="1:17" x14ac:dyDescent="0.25">
      <c r="A15" s="1" t="s">
        <v>14</v>
      </c>
      <c r="B15" s="2">
        <v>4.1901259666867599E-2</v>
      </c>
      <c r="C15" s="2">
        <v>6.8565749845582502E-2</v>
      </c>
      <c r="D15" s="2">
        <v>1.48793578263949E-2</v>
      </c>
      <c r="E15" s="2">
        <v>0.12499335608696301</v>
      </c>
      <c r="F15" s="2">
        <v>0.11558094806904499</v>
      </c>
      <c r="G15" s="2">
        <v>4.3429387948745103E-2</v>
      </c>
      <c r="H15" s="9"/>
      <c r="J15" s="3" t="s">
        <v>14</v>
      </c>
      <c r="K15" s="4">
        <v>5.0362674259720401E-2</v>
      </c>
      <c r="L15" s="4">
        <v>0.126757897517179</v>
      </c>
      <c r="M15" s="4">
        <v>3.0456705074273002E-2</v>
      </c>
      <c r="N15" s="4">
        <v>5.6495776303773497E-2</v>
      </c>
      <c r="O15" s="4">
        <v>0.26288567712358901</v>
      </c>
      <c r="P15" s="4">
        <v>6.1830796725422799E-2</v>
      </c>
      <c r="Q15" s="10"/>
    </row>
    <row r="16" spans="1:17" x14ac:dyDescent="0.25">
      <c r="A16" s="1" t="s">
        <v>0</v>
      </c>
      <c r="B16" s="2">
        <v>3.9939656256047697E-3</v>
      </c>
      <c r="C16" s="2">
        <v>3.2013635091678101E-2</v>
      </c>
      <c r="D16" s="2">
        <v>9.6544277599864697E-3</v>
      </c>
      <c r="E16" s="2">
        <v>4.7126775397814201E-2</v>
      </c>
      <c r="F16" s="2">
        <v>0.66318914218723202</v>
      </c>
      <c r="G16" s="2">
        <v>5.9921240725750603E-3</v>
      </c>
      <c r="H16" s="9"/>
      <c r="J16" s="3" t="s">
        <v>0</v>
      </c>
      <c r="K16" s="4">
        <v>8.2334234302260303E-3</v>
      </c>
      <c r="L16" s="4">
        <v>0.10828303392555</v>
      </c>
      <c r="M16" s="4">
        <v>2.5801532062374899E-2</v>
      </c>
      <c r="N16" s="4">
        <v>6.6798763907799999E-2</v>
      </c>
      <c r="O16" s="4">
        <v>0.75172763180443802</v>
      </c>
      <c r="P16" s="4">
        <v>4.95094226137726E-3</v>
      </c>
      <c r="Q16" s="10"/>
    </row>
    <row r="17" spans="1:17" x14ac:dyDescent="0.25">
      <c r="A17" s="1" t="s">
        <v>7</v>
      </c>
      <c r="B17" s="2">
        <f>B16/B15*100</f>
        <v>9.5318509690602475</v>
      </c>
      <c r="C17" s="2">
        <f t="shared" ref="C17:G17" si="4">C16/C15*100</f>
        <v>46.690417830733679</v>
      </c>
      <c r="D17" s="2">
        <f t="shared" si="4"/>
        <v>64.88470720732461</v>
      </c>
      <c r="E17" s="2">
        <f t="shared" si="4"/>
        <v>37.703424304429568</v>
      </c>
      <c r="F17" s="2">
        <f t="shared" si="4"/>
        <v>573.78759498586248</v>
      </c>
      <c r="G17" s="2">
        <f t="shared" si="4"/>
        <v>13.797394703436533</v>
      </c>
      <c r="H17" s="9"/>
      <c r="J17" s="3" t="s">
        <v>7</v>
      </c>
      <c r="K17" s="4">
        <f>K16/K15*100</f>
        <v>16.348264962591642</v>
      </c>
      <c r="L17" s="4">
        <f t="shared" ref="L17:P17" si="5">L16/L15*100</f>
        <v>85.425078868064077</v>
      </c>
      <c r="M17" s="4">
        <f t="shared" si="5"/>
        <v>84.715441146552777</v>
      </c>
      <c r="N17" s="4">
        <f t="shared" si="5"/>
        <v>118.23673959028038</v>
      </c>
      <c r="O17" s="4">
        <f t="shared" si="5"/>
        <v>285.95229684233897</v>
      </c>
      <c r="P17" s="4">
        <f t="shared" si="5"/>
        <v>8.0072431920347462</v>
      </c>
      <c r="Q17" s="10"/>
    </row>
    <row r="18" spans="1:17" x14ac:dyDescent="0.25">
      <c r="A18" s="1" t="s">
        <v>6</v>
      </c>
      <c r="B18" s="2">
        <v>4.1342032987500499E-2</v>
      </c>
      <c r="C18" s="2">
        <v>6.2440327863060002E-2</v>
      </c>
      <c r="D18" s="2">
        <v>2.1962126530669299E-2</v>
      </c>
      <c r="E18" s="2">
        <v>0.11492566165561199</v>
      </c>
      <c r="F18" s="2">
        <v>4.8140671169388397E-3</v>
      </c>
      <c r="G18" s="2">
        <v>4.6995354022672402E-2</v>
      </c>
      <c r="H18" s="9"/>
      <c r="J18" s="3" t="s">
        <v>6</v>
      </c>
      <c r="K18" s="4">
        <v>4.8739988858500699E-2</v>
      </c>
      <c r="L18" s="4">
        <v>0.115424264974214</v>
      </c>
      <c r="M18" s="5">
        <v>5.7414479194148597E-2</v>
      </c>
      <c r="N18" s="4">
        <v>4.2061452398854997E-2</v>
      </c>
      <c r="O18" s="4">
        <v>5.7414467180846002E-2</v>
      </c>
      <c r="P18" s="4">
        <v>6.70779188879643E-2</v>
      </c>
      <c r="Q18" s="10"/>
    </row>
    <row r="19" spans="1:17" x14ac:dyDescent="0.25">
      <c r="A19" s="2"/>
      <c r="B19" s="2"/>
      <c r="C19" s="2"/>
      <c r="D19" s="2"/>
      <c r="E19" s="2"/>
      <c r="F19" s="2"/>
      <c r="G19" s="2"/>
      <c r="H19" s="9"/>
      <c r="J19" s="4"/>
      <c r="K19" s="4"/>
      <c r="L19" s="4"/>
      <c r="M19" s="4"/>
      <c r="N19" s="4"/>
      <c r="O19" s="4"/>
      <c r="P19" s="4"/>
      <c r="Q19" s="10"/>
    </row>
    <row r="20" spans="1:17" x14ac:dyDescent="0.25">
      <c r="A20" s="1" t="s">
        <v>11</v>
      </c>
      <c r="B20" s="2">
        <f>(B18-B14)/B14*100</f>
        <v>-13.870764609373962</v>
      </c>
      <c r="C20" s="2">
        <f t="shared" ref="C20:G20" si="6">(C18-C14)/C14*100</f>
        <v>-60.974795085587495</v>
      </c>
      <c r="D20" s="2">
        <f t="shared" si="6"/>
        <v>-52.256246672458047</v>
      </c>
      <c r="E20" s="2">
        <f t="shared" si="6"/>
        <v>-54.029735337755206</v>
      </c>
      <c r="F20" s="2">
        <f t="shared" si="6"/>
        <v>-45.29469185296773</v>
      </c>
      <c r="G20" s="2">
        <f t="shared" si="6"/>
        <v>11.893700053981902</v>
      </c>
      <c r="H20" s="9"/>
      <c r="J20" s="3" t="s">
        <v>11</v>
      </c>
      <c r="K20" s="4">
        <f t="shared" ref="K20:P20" si="7">(K18-K14)/K14*100</f>
        <v>-0.53063498265163844</v>
      </c>
      <c r="L20" s="4">
        <f t="shared" si="7"/>
        <v>-3.8131125214883301</v>
      </c>
      <c r="M20" s="4">
        <f t="shared" si="7"/>
        <v>258.84049496342874</v>
      </c>
      <c r="N20" s="4">
        <f t="shared" si="7"/>
        <v>-41.581316112701387</v>
      </c>
      <c r="O20" s="4">
        <f t="shared" si="7"/>
        <v>-55.835025245503076</v>
      </c>
      <c r="P20" s="4">
        <f t="shared" si="7"/>
        <v>0.11629684770790386</v>
      </c>
      <c r="Q20" s="10"/>
    </row>
    <row r="21" spans="1:17" x14ac:dyDescent="0.25">
      <c r="A21" s="1" t="s">
        <v>12</v>
      </c>
      <c r="B21" s="2">
        <f>(B15-B14)/B14*100</f>
        <v>-12.705709027359172</v>
      </c>
      <c r="C21" s="2">
        <f t="shared" ref="C21:G21" si="8">(C15-C14)/C14*100</f>
        <v>-57.146406346510936</v>
      </c>
      <c r="D21" s="2">
        <f t="shared" si="8"/>
        <v>-67.653569942619782</v>
      </c>
      <c r="E21" s="2">
        <f t="shared" si="8"/>
        <v>-50.002657565214804</v>
      </c>
      <c r="F21" s="2">
        <f t="shared" si="8"/>
        <v>1213.4198644209657</v>
      </c>
      <c r="G21" s="2">
        <f t="shared" si="8"/>
        <v>3.4033046398692868</v>
      </c>
      <c r="H21" s="9"/>
      <c r="J21" s="3" t="s">
        <v>12</v>
      </c>
      <c r="K21" s="4">
        <f t="shared" ref="K21:P21" si="9">(K15-K14)/K14*100</f>
        <v>2.7809678769804065</v>
      </c>
      <c r="L21" s="4">
        <f t="shared" si="9"/>
        <v>5.6315812643158392</v>
      </c>
      <c r="M21" s="4">
        <f t="shared" si="9"/>
        <v>90.354406714206263</v>
      </c>
      <c r="N21" s="4">
        <f t="shared" si="9"/>
        <v>-21.533644022536805</v>
      </c>
      <c r="O21" s="4">
        <f t="shared" si="9"/>
        <v>102.21975163353001</v>
      </c>
      <c r="P21" s="4">
        <f t="shared" si="9"/>
        <v>-7.7152287680256793</v>
      </c>
      <c r="Q21" s="10"/>
    </row>
    <row r="22" spans="1:17" x14ac:dyDescent="0.25">
      <c r="Q22" s="6"/>
    </row>
  </sheetData>
  <mergeCells count="2">
    <mergeCell ref="A1:Q1"/>
    <mergeCell ref="A12:Q1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A12" sqref="A12:O12"/>
    </sheetView>
  </sheetViews>
  <sheetFormatPr baseColWidth="10" defaultRowHeight="15" x14ac:dyDescent="0.25"/>
  <cols>
    <col min="1" max="1" width="30.42578125" bestFit="1" customWidth="1"/>
    <col min="9" max="9" width="30.42578125" bestFit="1" customWidth="1"/>
  </cols>
  <sheetData>
    <row r="1" spans="1:15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1" t="s">
        <v>1</v>
      </c>
      <c r="B2" s="1" t="s">
        <v>2</v>
      </c>
      <c r="C2" s="1" t="s">
        <v>3</v>
      </c>
      <c r="D2" s="1" t="s">
        <v>8</v>
      </c>
      <c r="E2" s="1" t="s">
        <v>9</v>
      </c>
      <c r="F2" s="1" t="s">
        <v>4</v>
      </c>
      <c r="G2" s="8"/>
      <c r="I2" s="3" t="s">
        <v>5</v>
      </c>
      <c r="J2" s="3" t="s">
        <v>2</v>
      </c>
      <c r="K2" s="3" t="s">
        <v>3</v>
      </c>
      <c r="L2" s="3" t="s">
        <v>8</v>
      </c>
      <c r="M2" s="3" t="s">
        <v>9</v>
      </c>
      <c r="N2" s="3" t="s">
        <v>4</v>
      </c>
      <c r="O2" s="8"/>
    </row>
    <row r="3" spans="1:15" x14ac:dyDescent="0.25">
      <c r="A3" s="1" t="s">
        <v>13</v>
      </c>
      <c r="B3" s="2">
        <v>0.08</v>
      </c>
      <c r="C3" s="2">
        <v>0.09</v>
      </c>
      <c r="D3" s="2">
        <v>3.5000000000000003E-2</v>
      </c>
      <c r="E3" s="2">
        <v>0.22</v>
      </c>
      <c r="F3" s="2">
        <v>7.5999999999999998E-2</v>
      </c>
      <c r="G3" s="9"/>
      <c r="I3" s="3" t="s">
        <v>13</v>
      </c>
      <c r="J3" s="4">
        <v>7.1999999999999995E-2</v>
      </c>
      <c r="K3" s="4">
        <v>0.13</v>
      </c>
      <c r="L3" s="4">
        <v>6.3E-2</v>
      </c>
      <c r="M3" s="4">
        <v>7.8E-2</v>
      </c>
      <c r="N3" s="4">
        <v>0.1</v>
      </c>
      <c r="O3" s="9"/>
    </row>
    <row r="4" spans="1:15" x14ac:dyDescent="0.25">
      <c r="A4" s="1" t="s">
        <v>14</v>
      </c>
      <c r="B4" s="2">
        <v>8.0621618684592306E-2</v>
      </c>
      <c r="C4" s="2">
        <v>8.3994468133749403E-2</v>
      </c>
      <c r="D4" s="2">
        <v>8.7652946633600994E-3</v>
      </c>
      <c r="E4" s="2">
        <v>0.16433389675875601</v>
      </c>
      <c r="F4" s="2">
        <v>6.8425165430270399E-2</v>
      </c>
      <c r="G4" s="9"/>
      <c r="I4" s="3" t="s">
        <v>14</v>
      </c>
      <c r="J4" s="4">
        <v>8.8125254681253498E-2</v>
      </c>
      <c r="K4" s="4">
        <v>0.236776932973876</v>
      </c>
      <c r="L4" s="4">
        <v>9.3172736174387205E-2</v>
      </c>
      <c r="M4" s="4">
        <v>0.131656802225188</v>
      </c>
      <c r="N4" s="4">
        <v>8.2029171929442202E-2</v>
      </c>
      <c r="O4" s="9"/>
    </row>
    <row r="5" spans="1:15" x14ac:dyDescent="0.25">
      <c r="A5" s="1" t="s">
        <v>0</v>
      </c>
      <c r="B5" s="2">
        <v>8.6296094390415704E-3</v>
      </c>
      <c r="C5" s="2">
        <v>5.6409728666175503E-2</v>
      </c>
      <c r="D5" s="2">
        <v>9.4904743405924193E-3</v>
      </c>
      <c r="E5" s="2">
        <v>6.0500092981803602E-2</v>
      </c>
      <c r="F5" s="2">
        <v>7.9591523382516495E-3</v>
      </c>
      <c r="G5" s="9"/>
      <c r="I5" s="3" t="s">
        <v>0</v>
      </c>
      <c r="J5" s="4">
        <v>1.4089814719459399E-2</v>
      </c>
      <c r="K5" s="4">
        <v>0.11115648543962101</v>
      </c>
      <c r="L5" s="4">
        <v>2.8337106329255402E-2</v>
      </c>
      <c r="M5" s="4">
        <v>3.2257480793166197E-2</v>
      </c>
      <c r="N5" s="4">
        <v>7.6836431392821201E-3</v>
      </c>
      <c r="O5" s="9"/>
    </row>
    <row r="6" spans="1:15" x14ac:dyDescent="0.25">
      <c r="A6" s="1" t="s">
        <v>7</v>
      </c>
      <c r="B6" s="2">
        <f>B5/B4*100</f>
        <v>10.703840458478398</v>
      </c>
      <c r="C6" s="2">
        <f t="shared" ref="C6:F6" si="0">C5/C4*100</f>
        <v>67.158861672117411</v>
      </c>
      <c r="D6" s="2">
        <f t="shared" si="0"/>
        <v>108.27330631865293</v>
      </c>
      <c r="E6" s="2">
        <f t="shared" si="0"/>
        <v>36.815346179381613</v>
      </c>
      <c r="F6" s="2">
        <f t="shared" si="0"/>
        <v>11.63190806803753</v>
      </c>
      <c r="G6" s="9"/>
      <c r="I6" s="3" t="s">
        <v>7</v>
      </c>
      <c r="J6" s="4">
        <f>J5/J4*100</f>
        <v>15.988396028382388</v>
      </c>
      <c r="K6" s="4">
        <f t="shared" ref="K6:N6" si="1">K5/K4*100</f>
        <v>46.945656421643527</v>
      </c>
      <c r="L6" s="4">
        <f t="shared" si="1"/>
        <v>30.413517400860822</v>
      </c>
      <c r="M6" s="4">
        <f t="shared" si="1"/>
        <v>24.501188125466136</v>
      </c>
      <c r="N6" s="4">
        <f t="shared" si="1"/>
        <v>9.366964164762317</v>
      </c>
      <c r="O6" s="9"/>
    </row>
    <row r="7" spans="1:15" x14ac:dyDescent="0.25">
      <c r="A7" s="1" t="s">
        <v>6</v>
      </c>
      <c r="B7" s="2">
        <v>7.4176173648210303E-2</v>
      </c>
      <c r="C7" s="2">
        <v>4.2553741808449098E-2</v>
      </c>
      <c r="D7" s="2">
        <v>9.7552266415344008E-3</v>
      </c>
      <c r="E7" s="2">
        <v>0.11632563687784001</v>
      </c>
      <c r="F7" s="2">
        <v>8.1091447128895197E-2</v>
      </c>
      <c r="G7" s="9"/>
      <c r="I7" s="3" t="s">
        <v>6</v>
      </c>
      <c r="J7" s="4">
        <v>7.1855307843266103E-2</v>
      </c>
      <c r="K7" s="4">
        <v>0.12924665997545301</v>
      </c>
      <c r="L7" s="4">
        <v>6.1702897627906601E-2</v>
      </c>
      <c r="M7" s="4">
        <v>7.6844419039634002E-2</v>
      </c>
      <c r="N7" s="4">
        <v>9.9965242467426801E-2</v>
      </c>
      <c r="O7" s="9"/>
    </row>
    <row r="8" spans="1:15" x14ac:dyDescent="0.25">
      <c r="A8" s="2"/>
      <c r="B8" s="2"/>
      <c r="C8" s="2"/>
      <c r="D8" s="2"/>
      <c r="E8" s="2"/>
      <c r="F8" s="2"/>
      <c r="G8" s="9"/>
      <c r="I8" s="4"/>
      <c r="J8" s="4"/>
      <c r="K8" s="4"/>
      <c r="L8" s="4"/>
      <c r="M8" s="4"/>
      <c r="N8" s="4"/>
      <c r="O8" s="9"/>
    </row>
    <row r="9" spans="1:15" x14ac:dyDescent="0.25">
      <c r="A9" s="1" t="s">
        <v>11</v>
      </c>
      <c r="B9" s="2">
        <f>(B7-B3)/B3*100</f>
        <v>-7.2797829397371228</v>
      </c>
      <c r="C9" s="2">
        <f t="shared" ref="C9:N9" si="2">(C7-C3)/C3*100</f>
        <v>-52.718064657278774</v>
      </c>
      <c r="D9" s="2">
        <f t="shared" si="2"/>
        <v>-72.12792388133029</v>
      </c>
      <c r="E9" s="2">
        <f t="shared" si="2"/>
        <v>-47.124710510072724</v>
      </c>
      <c r="F9" s="2">
        <f t="shared" si="2"/>
        <v>6.6992725380199989</v>
      </c>
      <c r="G9" s="9"/>
      <c r="I9" s="3" t="s">
        <v>11</v>
      </c>
      <c r="J9" s="4">
        <f t="shared" si="2"/>
        <v>-0.20096132879707165</v>
      </c>
      <c r="K9" s="4">
        <f t="shared" si="2"/>
        <v>-0.57949232657461125</v>
      </c>
      <c r="L9" s="4">
        <f t="shared" si="2"/>
        <v>-2.0588926541165065</v>
      </c>
      <c r="M9" s="4">
        <f t="shared" si="2"/>
        <v>-1.4815140517512799</v>
      </c>
      <c r="N9" s="4">
        <f t="shared" si="2"/>
        <v>-3.4757532573204131E-2</v>
      </c>
      <c r="O9" s="9"/>
    </row>
    <row r="10" spans="1:15" x14ac:dyDescent="0.25">
      <c r="A10" s="1" t="s">
        <v>12</v>
      </c>
      <c r="B10" s="2">
        <f>(B4-B3)/B3*100</f>
        <v>0.77702335574037984</v>
      </c>
      <c r="C10" s="2">
        <f t="shared" ref="C10:N10" si="3">(C4-C3)/C3*100</f>
        <v>-6.6728131847228829</v>
      </c>
      <c r="D10" s="2">
        <f t="shared" si="3"/>
        <v>-74.95630096182829</v>
      </c>
      <c r="E10" s="2">
        <f t="shared" si="3"/>
        <v>-25.302774200565452</v>
      </c>
      <c r="F10" s="2">
        <f t="shared" si="3"/>
        <v>-9.9668875917494741</v>
      </c>
      <c r="G10" s="9"/>
      <c r="I10" s="3" t="s">
        <v>12</v>
      </c>
      <c r="J10" s="4">
        <f t="shared" si="3"/>
        <v>22.396187057296537</v>
      </c>
      <c r="K10" s="4">
        <f t="shared" si="3"/>
        <v>82.136102287596927</v>
      </c>
      <c r="L10" s="4">
        <f t="shared" si="3"/>
        <v>47.893232022836834</v>
      </c>
      <c r="M10" s="4">
        <f t="shared" si="3"/>
        <v>68.790772083574353</v>
      </c>
      <c r="N10" s="4">
        <f t="shared" si="3"/>
        <v>-17.970828070557804</v>
      </c>
      <c r="O10" s="9"/>
    </row>
    <row r="12" spans="1:15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" t="s">
        <v>1</v>
      </c>
      <c r="B13" s="1" t="s">
        <v>2</v>
      </c>
      <c r="C13" s="1" t="s">
        <v>3</v>
      </c>
      <c r="D13" s="1" t="s">
        <v>8</v>
      </c>
      <c r="E13" s="1" t="s">
        <v>9</v>
      </c>
      <c r="F13" s="1" t="s">
        <v>4</v>
      </c>
      <c r="G13" s="8"/>
      <c r="I13" s="3" t="s">
        <v>5</v>
      </c>
      <c r="J13" s="3" t="s">
        <v>2</v>
      </c>
      <c r="K13" s="3" t="s">
        <v>3</v>
      </c>
      <c r="L13" s="3" t="s">
        <v>8</v>
      </c>
      <c r="M13" s="3" t="s">
        <v>9</v>
      </c>
      <c r="N13" s="3" t="s">
        <v>4</v>
      </c>
      <c r="O13" s="8"/>
    </row>
    <row r="14" spans="1:15" x14ac:dyDescent="0.25">
      <c r="A14" s="1" t="s">
        <v>13</v>
      </c>
      <c r="B14" s="2">
        <v>3.7999999999999999E-2</v>
      </c>
      <c r="C14" s="2">
        <v>6.4000000000000001E-2</v>
      </c>
      <c r="D14" s="2">
        <v>1.4999999999999999E-2</v>
      </c>
      <c r="E14" s="2">
        <v>9.9000000000000005E-2</v>
      </c>
      <c r="F14" s="2">
        <v>4.5999999999999999E-2</v>
      </c>
      <c r="G14" s="9"/>
      <c r="I14" s="3" t="s">
        <v>13</v>
      </c>
      <c r="J14" s="4">
        <v>5.0999999999999997E-2</v>
      </c>
      <c r="K14" s="4">
        <v>0.14000000000000001</v>
      </c>
      <c r="L14" s="4">
        <v>0.04</v>
      </c>
      <c r="M14" s="4">
        <v>0.1</v>
      </c>
      <c r="N14" s="4">
        <v>6.5000000000000002E-2</v>
      </c>
      <c r="O14" s="9"/>
    </row>
    <row r="15" spans="1:15" x14ac:dyDescent="0.25">
      <c r="A15" s="1" t="s">
        <v>14</v>
      </c>
      <c r="B15" s="2">
        <v>3.9023893214558403E-2</v>
      </c>
      <c r="C15" s="2">
        <v>7.3491750580957194E-2</v>
      </c>
      <c r="D15" s="2">
        <v>1.46006175080049E-2</v>
      </c>
      <c r="E15" s="2">
        <v>0.1078086814919</v>
      </c>
      <c r="F15" s="2">
        <v>4.17673760382982E-2</v>
      </c>
      <c r="G15" s="9"/>
      <c r="I15" s="3" t="s">
        <v>14</v>
      </c>
      <c r="J15" s="4">
        <v>5.33992298131169E-2</v>
      </c>
      <c r="K15" s="4">
        <v>0.14655862302332501</v>
      </c>
      <c r="L15" s="4">
        <v>2.8268121064020799E-2</v>
      </c>
      <c r="M15" s="4">
        <v>9.5528112898560003E-2</v>
      </c>
      <c r="N15" s="4">
        <v>5.8857804566127402E-2</v>
      </c>
      <c r="O15" s="9"/>
    </row>
    <row r="16" spans="1:15" x14ac:dyDescent="0.25">
      <c r="A16" s="1" t="s">
        <v>0</v>
      </c>
      <c r="B16" s="2">
        <v>4.0416324572214897E-3</v>
      </c>
      <c r="C16" s="2">
        <v>4.1851539112524101E-2</v>
      </c>
      <c r="D16" s="2">
        <v>1.53843309488828E-2</v>
      </c>
      <c r="E16" s="2">
        <v>4.9614426630819802E-2</v>
      </c>
      <c r="F16" s="2">
        <v>5.3809043390203298E-3</v>
      </c>
      <c r="G16" s="9"/>
      <c r="I16" s="3" t="s">
        <v>0</v>
      </c>
      <c r="J16" s="4">
        <v>6.5405359658445104E-3</v>
      </c>
      <c r="K16" s="4">
        <v>7.1618127750747801E-2</v>
      </c>
      <c r="L16" s="4">
        <v>2.3837603891186901E-2</v>
      </c>
      <c r="M16" s="4">
        <v>3.36598961641838E-2</v>
      </c>
      <c r="N16" s="4">
        <v>4.5382000091540404E-3</v>
      </c>
      <c r="O16" s="9"/>
    </row>
    <row r="17" spans="1:15" x14ac:dyDescent="0.25">
      <c r="A17" s="1" t="s">
        <v>7</v>
      </c>
      <c r="B17" s="2">
        <f>B16/B15*100</f>
        <v>10.356815079930833</v>
      </c>
      <c r="C17" s="2">
        <f t="shared" ref="C17:F17" si="4">C16/C15*100</f>
        <v>56.947261130242367</v>
      </c>
      <c r="D17" s="2">
        <f t="shared" si="4"/>
        <v>105.36767325387591</v>
      </c>
      <c r="E17" s="2">
        <f t="shared" si="4"/>
        <v>46.020808291350349</v>
      </c>
      <c r="F17" s="2">
        <f t="shared" si="4"/>
        <v>12.883031804742441</v>
      </c>
      <c r="G17" s="9"/>
      <c r="I17" s="3" t="s">
        <v>7</v>
      </c>
      <c r="J17" s="4">
        <f>J16/J15*100</f>
        <v>12.248371350550649</v>
      </c>
      <c r="K17" s="4">
        <f t="shared" ref="K17:N17" si="5">K16/K15*100</f>
        <v>48.866539732261046</v>
      </c>
      <c r="L17" s="4">
        <f t="shared" si="5"/>
        <v>84.326806996475653</v>
      </c>
      <c r="M17" s="4">
        <f t="shared" si="5"/>
        <v>35.235592060660494</v>
      </c>
      <c r="N17" s="4">
        <f t="shared" si="5"/>
        <v>7.710447310441765</v>
      </c>
      <c r="O17" s="9"/>
    </row>
    <row r="18" spans="1:15" x14ac:dyDescent="0.25">
      <c r="A18" s="1" t="s">
        <v>6</v>
      </c>
      <c r="B18" s="2">
        <v>3.8000000014373397E-2</v>
      </c>
      <c r="C18" s="2">
        <v>6.3999999184569306E-2</v>
      </c>
      <c r="D18" s="2">
        <v>1.4999997989333101E-2</v>
      </c>
      <c r="E18" s="2">
        <v>9.8999997922714605E-2</v>
      </c>
      <c r="F18" s="2">
        <v>4.60000000704208E-2</v>
      </c>
      <c r="G18" s="9"/>
      <c r="I18" s="3" t="s">
        <v>6</v>
      </c>
      <c r="J18" s="4">
        <v>5.0034715016275801E-2</v>
      </c>
      <c r="K18" s="4">
        <v>0.126998678065708</v>
      </c>
      <c r="L18" s="4">
        <v>2.7430310474381801E-2</v>
      </c>
      <c r="M18" s="4">
        <v>8.8565879439242101E-2</v>
      </c>
      <c r="N18" s="4">
        <v>6.5421388482606105E-2</v>
      </c>
      <c r="O18" s="9"/>
    </row>
    <row r="19" spans="1:15" x14ac:dyDescent="0.25">
      <c r="A19" s="2"/>
      <c r="B19" s="2"/>
      <c r="C19" s="2"/>
      <c r="D19" s="2"/>
      <c r="E19" s="2"/>
      <c r="F19" s="2"/>
      <c r="G19" s="9"/>
      <c r="I19" s="4"/>
      <c r="J19" s="4"/>
      <c r="K19" s="4"/>
      <c r="L19" s="4"/>
      <c r="M19" s="4"/>
      <c r="N19" s="4"/>
      <c r="O19" s="9"/>
    </row>
    <row r="20" spans="1:15" x14ac:dyDescent="0.25">
      <c r="A20" s="1" t="s">
        <v>11</v>
      </c>
      <c r="B20" s="2">
        <f>(B18-B14)/B14*100</f>
        <v>3.78247323813185E-8</v>
      </c>
      <c r="C20" s="2">
        <f t="shared" ref="C20:F20" si="6">(C18-C14)/C14*100</f>
        <v>-1.2741104612329357E-6</v>
      </c>
      <c r="D20" s="2">
        <f t="shared" si="6"/>
        <v>-1.3404445990683467E-5</v>
      </c>
      <c r="E20" s="2">
        <f t="shared" si="6"/>
        <v>-2.098268080049502E-6</v>
      </c>
      <c r="F20" s="2">
        <f t="shared" si="6"/>
        <v>1.5308869811921874E-7</v>
      </c>
      <c r="G20" s="9"/>
      <c r="I20" s="3" t="s">
        <v>11</v>
      </c>
      <c r="J20" s="4">
        <f t="shared" ref="J20:N20" si="7">(J18-J14)/J14*100</f>
        <v>-1.8927156543611692</v>
      </c>
      <c r="K20" s="4">
        <f t="shared" si="7"/>
        <v>-9.2866585244942961</v>
      </c>
      <c r="L20" s="4">
        <f t="shared" si="7"/>
        <v>-31.424223814045497</v>
      </c>
      <c r="M20" s="4">
        <f t="shared" si="7"/>
        <v>-11.434120560757904</v>
      </c>
      <c r="N20" s="4">
        <f t="shared" si="7"/>
        <v>0.64828997324015791</v>
      </c>
      <c r="O20" s="9"/>
    </row>
    <row r="21" spans="1:15" x14ac:dyDescent="0.25">
      <c r="A21" s="1" t="s">
        <v>12</v>
      </c>
      <c r="B21" s="2">
        <f>(B15-B14)/B14*100</f>
        <v>2.6944558277852733</v>
      </c>
      <c r="C21" s="2">
        <f t="shared" ref="C21:F21" si="8">(C15-C14)/C14*100</f>
        <v>14.830860282745611</v>
      </c>
      <c r="D21" s="2">
        <f t="shared" si="8"/>
        <v>-2.6625499466339959</v>
      </c>
      <c r="E21" s="2">
        <f t="shared" si="8"/>
        <v>8.8976580726262533</v>
      </c>
      <c r="F21" s="2">
        <f t="shared" si="8"/>
        <v>-9.201356438482172</v>
      </c>
      <c r="G21" s="9"/>
      <c r="I21" s="3" t="s">
        <v>12</v>
      </c>
      <c r="J21" s="4">
        <f t="shared" ref="J21:N21" si="9">(J15-J14)/J14*100</f>
        <v>4.7043721825821629</v>
      </c>
      <c r="K21" s="4">
        <f t="shared" si="9"/>
        <v>4.6847307309464243</v>
      </c>
      <c r="L21" s="4">
        <f t="shared" si="9"/>
        <v>-29.329697339948002</v>
      </c>
      <c r="M21" s="4">
        <f t="shared" si="9"/>
        <v>-4.4718871014400028</v>
      </c>
      <c r="N21" s="4">
        <f t="shared" si="9"/>
        <v>-9.449531436727078</v>
      </c>
      <c r="O21" s="9"/>
    </row>
  </sheetData>
  <mergeCells count="2">
    <mergeCell ref="A1:O1"/>
    <mergeCell ref="A12:O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A12" sqref="A12:M12"/>
    </sheetView>
  </sheetViews>
  <sheetFormatPr baseColWidth="10" defaultRowHeight="15" x14ac:dyDescent="0.25"/>
  <cols>
    <col min="1" max="1" width="30.42578125" bestFit="1" customWidth="1"/>
    <col min="8" max="8" width="30.42578125" bestFit="1" customWidth="1"/>
  </cols>
  <sheetData>
    <row r="1" spans="1:15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7"/>
      <c r="O1" s="7"/>
    </row>
    <row r="2" spans="1:15" x14ac:dyDescent="0.25">
      <c r="A2" s="1" t="s">
        <v>1</v>
      </c>
      <c r="B2" s="1" t="s">
        <v>2</v>
      </c>
      <c r="C2" s="1" t="s">
        <v>3</v>
      </c>
      <c r="D2" s="1" t="s">
        <v>8</v>
      </c>
      <c r="E2" s="1" t="s">
        <v>4</v>
      </c>
      <c r="F2" s="8"/>
      <c r="H2" s="3" t="s">
        <v>5</v>
      </c>
      <c r="I2" s="3" t="s">
        <v>2</v>
      </c>
      <c r="J2" s="3" t="s">
        <v>3</v>
      </c>
      <c r="K2" s="3" t="s">
        <v>8</v>
      </c>
      <c r="L2" s="3" t="s">
        <v>4</v>
      </c>
      <c r="M2" s="8"/>
    </row>
    <row r="3" spans="1:15" x14ac:dyDescent="0.25">
      <c r="A3" s="1" t="s">
        <v>13</v>
      </c>
      <c r="B3" s="2">
        <v>0.08</v>
      </c>
      <c r="C3" s="2">
        <v>0.24</v>
      </c>
      <c r="D3" s="2">
        <v>0.37</v>
      </c>
      <c r="E3" s="2">
        <v>7.3999999999999996E-2</v>
      </c>
      <c r="F3" s="9"/>
      <c r="H3" s="3" t="s">
        <v>13</v>
      </c>
      <c r="I3" s="4">
        <v>6.6000000000000003E-2</v>
      </c>
      <c r="J3" s="4">
        <v>0.3</v>
      </c>
      <c r="K3" s="4">
        <v>0.14000000000000001</v>
      </c>
      <c r="L3" s="4">
        <v>0.1</v>
      </c>
      <c r="M3" s="9"/>
    </row>
    <row r="4" spans="1:15" x14ac:dyDescent="0.25">
      <c r="A4" s="1" t="s">
        <v>14</v>
      </c>
      <c r="B4" s="2">
        <v>7.4610360700991502E-2</v>
      </c>
      <c r="C4" s="2">
        <v>0.169195302794931</v>
      </c>
      <c r="D4" s="2">
        <v>0.28081303965932403</v>
      </c>
      <c r="E4" s="2">
        <v>7.1746620705082698E-2</v>
      </c>
      <c r="F4" s="9"/>
      <c r="H4" s="3" t="s">
        <v>14</v>
      </c>
      <c r="I4" s="4">
        <v>6.9736727986594596E-2</v>
      </c>
      <c r="J4" s="4">
        <v>0.31776185126904</v>
      </c>
      <c r="K4" s="4">
        <v>0.15325251368470499</v>
      </c>
      <c r="L4" s="4">
        <v>8.8579086395614404E-2</v>
      </c>
      <c r="M4" s="9"/>
    </row>
    <row r="5" spans="1:15" x14ac:dyDescent="0.25">
      <c r="A5" s="1" t="s">
        <v>0</v>
      </c>
      <c r="B5" s="2">
        <v>4.6279211278339796E-3</v>
      </c>
      <c r="C5" s="2">
        <v>5.3676199662778999E-2</v>
      </c>
      <c r="D5" s="2">
        <v>7.7280153880792096E-2</v>
      </c>
      <c r="E5" s="2">
        <v>7.1013568189818004E-3</v>
      </c>
      <c r="F5" s="9"/>
      <c r="H5" s="3" t="s">
        <v>0</v>
      </c>
      <c r="I5" s="4">
        <v>3.3473957354633699E-3</v>
      </c>
      <c r="J5" s="4">
        <v>3.3409701860584597E-2</v>
      </c>
      <c r="K5" s="4">
        <v>1.47001036569929E-2</v>
      </c>
      <c r="L5" s="4">
        <v>5.0459299589993897E-3</v>
      </c>
      <c r="M5" s="9"/>
    </row>
    <row r="6" spans="1:15" x14ac:dyDescent="0.25">
      <c r="A6" s="1" t="s">
        <v>7</v>
      </c>
      <c r="B6" s="2">
        <f>B5/B4*100</f>
        <v>6.2027861604648145</v>
      </c>
      <c r="C6" s="2">
        <f t="shared" ref="C6:E6" si="0">C5/C4*100</f>
        <v>31.724402968701749</v>
      </c>
      <c r="D6" s="2">
        <f t="shared" si="0"/>
        <v>27.520144354602127</v>
      </c>
      <c r="E6" s="2">
        <f t="shared" si="0"/>
        <v>9.8978275899184247</v>
      </c>
      <c r="F6" s="9"/>
      <c r="H6" s="3" t="s">
        <v>7</v>
      </c>
      <c r="I6" s="4">
        <f>I5/I4*100</f>
        <v>4.8000470227207037</v>
      </c>
      <c r="J6" s="4">
        <f t="shared" ref="J6:L6" si="1">J5/J4*100</f>
        <v>10.514069491714267</v>
      </c>
      <c r="K6" s="4">
        <f t="shared" si="1"/>
        <v>9.5920799623791151</v>
      </c>
      <c r="L6" s="4">
        <f t="shared" si="1"/>
        <v>5.6965251780348192</v>
      </c>
      <c r="M6" s="9"/>
    </row>
    <row r="7" spans="1:15" x14ac:dyDescent="0.25">
      <c r="A7" s="1" t="s">
        <v>6</v>
      </c>
      <c r="B7" s="2">
        <v>8.0000000009373101E-2</v>
      </c>
      <c r="C7" s="2">
        <v>0.240000000081835</v>
      </c>
      <c r="D7" s="2">
        <v>0.37000000010181799</v>
      </c>
      <c r="E7" s="2">
        <v>7.3999999998409005E-2</v>
      </c>
      <c r="F7" s="9"/>
      <c r="H7" s="3" t="s">
        <v>6</v>
      </c>
      <c r="I7" s="4">
        <v>6.60000000000939E-2</v>
      </c>
      <c r="J7" s="4">
        <v>0.30000000000209498</v>
      </c>
      <c r="K7" s="4">
        <v>0.14000000000242499</v>
      </c>
      <c r="L7" s="4">
        <v>9.9999999999848002E-2</v>
      </c>
      <c r="M7" s="9"/>
    </row>
    <row r="8" spans="1:15" x14ac:dyDescent="0.25">
      <c r="A8" s="2"/>
      <c r="B8" s="2"/>
      <c r="C8" s="2"/>
      <c r="D8" s="2"/>
      <c r="E8" s="2"/>
      <c r="F8" s="9"/>
      <c r="H8" s="4"/>
      <c r="I8" s="4"/>
      <c r="J8" s="4"/>
      <c r="K8" s="4"/>
      <c r="L8" s="4"/>
      <c r="M8" s="9"/>
    </row>
    <row r="9" spans="1:15" x14ac:dyDescent="0.25">
      <c r="A9" s="1" t="s">
        <v>11</v>
      </c>
      <c r="B9" s="2">
        <f>(B7-B3)/B3*100</f>
        <v>1.1716374398451634E-8</v>
      </c>
      <c r="C9" s="2">
        <f t="shared" ref="C9:L9" si="2">(C7-C3)/C3*100</f>
        <v>3.4097921245794069E-8</v>
      </c>
      <c r="D9" s="2">
        <f t="shared" si="2"/>
        <v>2.7518377966719133E-8</v>
      </c>
      <c r="E9" s="2">
        <f t="shared" si="2"/>
        <v>-2.1499881454746927E-9</v>
      </c>
      <c r="F9" s="9"/>
      <c r="H9" s="3" t="s">
        <v>11</v>
      </c>
      <c r="I9" s="4">
        <f t="shared" si="2"/>
        <v>1.4226835198132213E-10</v>
      </c>
      <c r="J9" s="4">
        <f t="shared" si="2"/>
        <v>6.9833028248922346E-10</v>
      </c>
      <c r="K9" s="4">
        <f t="shared" si="2"/>
        <v>1.7321263471156303E-9</v>
      </c>
      <c r="L9" s="4">
        <f t="shared" si="2"/>
        <v>-1.5200340985899174E-10</v>
      </c>
      <c r="M9" s="9"/>
    </row>
    <row r="10" spans="1:15" x14ac:dyDescent="0.25">
      <c r="A10" s="1" t="s">
        <v>12</v>
      </c>
      <c r="B10" s="2">
        <f>(B4-B3)/B3*100</f>
        <v>-6.7370491237606247</v>
      </c>
      <c r="C10" s="2">
        <f t="shared" ref="C10:L10" si="3">(C4-C3)/C3*100</f>
        <v>-29.501957168778748</v>
      </c>
      <c r="D10" s="2">
        <f t="shared" si="3"/>
        <v>-24.104583875858371</v>
      </c>
      <c r="E10" s="2">
        <f t="shared" si="3"/>
        <v>-3.0451071552936471</v>
      </c>
      <c r="F10" s="9"/>
      <c r="H10" s="3" t="s">
        <v>12</v>
      </c>
      <c r="I10" s="4">
        <f t="shared" si="3"/>
        <v>5.6617090705978681</v>
      </c>
      <c r="J10" s="4">
        <f t="shared" si="3"/>
        <v>5.9206170896800021</v>
      </c>
      <c r="K10" s="4">
        <f t="shared" si="3"/>
        <v>9.466081203360698</v>
      </c>
      <c r="L10" s="4">
        <f t="shared" si="3"/>
        <v>-11.420913604385602</v>
      </c>
      <c r="M10" s="9"/>
    </row>
    <row r="12" spans="1:15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7"/>
      <c r="O12" s="7"/>
    </row>
    <row r="13" spans="1:15" x14ac:dyDescent="0.25">
      <c r="A13" s="1" t="s">
        <v>1</v>
      </c>
      <c r="B13" s="1" t="s">
        <v>2</v>
      </c>
      <c r="C13" s="1" t="s">
        <v>3</v>
      </c>
      <c r="D13" s="1" t="s">
        <v>8</v>
      </c>
      <c r="E13" s="1" t="s">
        <v>4</v>
      </c>
      <c r="F13" s="8"/>
      <c r="H13" s="3" t="s">
        <v>5</v>
      </c>
      <c r="I13" s="3" t="s">
        <v>2</v>
      </c>
      <c r="J13" s="3" t="s">
        <v>3</v>
      </c>
      <c r="K13" s="3" t="s">
        <v>8</v>
      </c>
      <c r="L13" s="3" t="s">
        <v>4</v>
      </c>
      <c r="M13" s="8"/>
    </row>
    <row r="14" spans="1:15" x14ac:dyDescent="0.25">
      <c r="A14" s="1" t="s">
        <v>13</v>
      </c>
      <c r="B14" s="2">
        <v>3.2000000000000001E-2</v>
      </c>
      <c r="C14" s="2">
        <v>0.16</v>
      </c>
      <c r="D14" s="2">
        <v>0.35</v>
      </c>
      <c r="E14" s="2">
        <v>4.9000000000000002E-2</v>
      </c>
      <c r="F14" s="9"/>
      <c r="H14" s="3" t="s">
        <v>13</v>
      </c>
      <c r="I14" s="4">
        <v>4.2999999999999997E-2</v>
      </c>
      <c r="J14" s="4">
        <v>0.23</v>
      </c>
      <c r="K14" s="4">
        <v>0.23</v>
      </c>
      <c r="L14" s="4">
        <v>6.9000000000000006E-2</v>
      </c>
      <c r="M14" s="9"/>
    </row>
    <row r="15" spans="1:15" x14ac:dyDescent="0.25">
      <c r="A15" s="1" t="s">
        <v>14</v>
      </c>
      <c r="B15" s="2">
        <v>3.1872761085993698E-2</v>
      </c>
      <c r="C15" s="2">
        <v>0.15631883851692799</v>
      </c>
      <c r="D15" s="2">
        <v>0.27442716687531499</v>
      </c>
      <c r="E15" s="2">
        <v>4.6114904454704397E-2</v>
      </c>
      <c r="F15" s="9"/>
      <c r="H15" s="3" t="s">
        <v>14</v>
      </c>
      <c r="I15" s="4">
        <v>4.2687941292688401E-2</v>
      </c>
      <c r="J15" s="4">
        <v>0.20385648593548999</v>
      </c>
      <c r="K15" s="4">
        <v>0.18637150768421601</v>
      </c>
      <c r="L15" s="4">
        <v>6.4868596772061402E-2</v>
      </c>
      <c r="M15" s="9"/>
    </row>
    <row r="16" spans="1:15" x14ac:dyDescent="0.25">
      <c r="A16" s="1" t="s">
        <v>0</v>
      </c>
      <c r="B16" s="2">
        <v>3.3482501677900701E-3</v>
      </c>
      <c r="C16" s="2">
        <v>2.7608769343946699E-2</v>
      </c>
      <c r="D16" s="2">
        <v>8.7341237300917002E-2</v>
      </c>
      <c r="E16" s="2">
        <v>5.5281996720071098E-3</v>
      </c>
      <c r="F16" s="9"/>
      <c r="H16" s="3" t="s">
        <v>0</v>
      </c>
      <c r="I16" s="4">
        <v>4.5948510459784498E-3</v>
      </c>
      <c r="J16" s="4">
        <v>7.8799789075480797E-2</v>
      </c>
      <c r="K16" s="4">
        <v>8.2430515446097793E-2</v>
      </c>
      <c r="L16" s="4">
        <v>4.9669184045107598E-3</v>
      </c>
      <c r="M16" s="9"/>
    </row>
    <row r="17" spans="1:13" x14ac:dyDescent="0.25">
      <c r="A17" s="1" t="s">
        <v>7</v>
      </c>
      <c r="B17" s="2">
        <f>B16/B15*100</f>
        <v>10.505052131368183</v>
      </c>
      <c r="C17" s="2">
        <f t="shared" ref="C17:E17" si="4">C16/C15*100</f>
        <v>17.661831168836958</v>
      </c>
      <c r="D17" s="2">
        <f t="shared" si="4"/>
        <v>31.82674597978129</v>
      </c>
      <c r="E17" s="2">
        <f t="shared" si="4"/>
        <v>11.98788057218484</v>
      </c>
      <c r="F17" s="9"/>
      <c r="H17" s="3" t="s">
        <v>7</v>
      </c>
      <c r="I17" s="4">
        <f>I16/I15*100</f>
        <v>10.763815041990457</v>
      </c>
      <c r="J17" s="4">
        <f t="shared" ref="J17:L17" si="5">J16/J15*100</f>
        <v>38.654541067884807</v>
      </c>
      <c r="K17" s="4">
        <f t="shared" si="5"/>
        <v>44.229140210512405</v>
      </c>
      <c r="L17" s="4">
        <f t="shared" si="5"/>
        <v>7.6568920119603829</v>
      </c>
      <c r="M17" s="9"/>
    </row>
    <row r="18" spans="1:13" x14ac:dyDescent="0.25">
      <c r="A18" s="1" t="s">
        <v>6</v>
      </c>
      <c r="B18" s="2">
        <v>3.2056403554189997E-2</v>
      </c>
      <c r="C18" s="2">
        <v>0.16054731603832001</v>
      </c>
      <c r="D18" s="2">
        <v>0.35665940059418599</v>
      </c>
      <c r="E18" s="2">
        <v>4.6512427331723102E-2</v>
      </c>
      <c r="F18" s="9"/>
      <c r="H18" s="3" t="s">
        <v>6</v>
      </c>
      <c r="I18" s="4">
        <v>4.3000000000000198E-2</v>
      </c>
      <c r="J18" s="4">
        <v>0.23000000000001</v>
      </c>
      <c r="K18" s="4">
        <v>0.23000000000002799</v>
      </c>
      <c r="L18" s="4">
        <v>6.89999999999997E-2</v>
      </c>
      <c r="M18" s="9"/>
    </row>
    <row r="19" spans="1:13" x14ac:dyDescent="0.25">
      <c r="A19" s="2"/>
      <c r="B19" s="2"/>
      <c r="C19" s="2"/>
      <c r="D19" s="2"/>
      <c r="E19" s="2"/>
      <c r="F19" s="9"/>
      <c r="H19" s="4"/>
      <c r="I19" s="4"/>
      <c r="J19" s="4"/>
      <c r="K19" s="4"/>
      <c r="L19" s="4"/>
      <c r="M19" s="9"/>
    </row>
    <row r="20" spans="1:13" x14ac:dyDescent="0.25">
      <c r="A20" s="1" t="s">
        <v>11</v>
      </c>
      <c r="B20" s="2">
        <f>(B18-B14)/B14*100</f>
        <v>0.17626110684373747</v>
      </c>
      <c r="C20" s="2">
        <f t="shared" ref="C20:E20" si="6">(C18-C14)/C14*100</f>
        <v>0.34207252395000376</v>
      </c>
      <c r="D20" s="2">
        <f t="shared" si="6"/>
        <v>1.9026858840531475</v>
      </c>
      <c r="E20" s="2">
        <f t="shared" si="6"/>
        <v>-5.0766789148508149</v>
      </c>
      <c r="F20" s="9"/>
      <c r="H20" s="3" t="s">
        <v>11</v>
      </c>
      <c r="I20" s="4">
        <f t="shared" ref="I20:L20" si="7">(I18-I14)/I14*100</f>
        <v>4.6797191444955723E-13</v>
      </c>
      <c r="J20" s="4">
        <f t="shared" si="7"/>
        <v>4.3443509659245256E-12</v>
      </c>
      <c r="K20" s="4">
        <f t="shared" si="7"/>
        <v>1.2164182704588672E-11</v>
      </c>
      <c r="L20" s="4">
        <f t="shared" si="7"/>
        <v>-4.4248019097379421E-13</v>
      </c>
      <c r="M20" s="9"/>
    </row>
    <row r="21" spans="1:13" x14ac:dyDescent="0.25">
      <c r="A21" s="1" t="s">
        <v>12</v>
      </c>
      <c r="B21" s="2">
        <f>(B15-B14)/B14*100</f>
        <v>-0.39762160626969667</v>
      </c>
      <c r="C21" s="2">
        <f t="shared" ref="C21:E21" si="8">(C15-C14)/C14*100</f>
        <v>-2.3007259269200095</v>
      </c>
      <c r="D21" s="2">
        <f t="shared" si="8"/>
        <v>-21.592238035624284</v>
      </c>
      <c r="E21" s="2">
        <f t="shared" si="8"/>
        <v>-5.8879500924400094</v>
      </c>
      <c r="F21" s="9"/>
      <c r="H21" s="3" t="s">
        <v>12</v>
      </c>
      <c r="I21" s="4">
        <f t="shared" ref="I21:L21" si="9">(I15-I14)/I14*100</f>
        <v>-0.72571792398045398</v>
      </c>
      <c r="J21" s="4">
        <f t="shared" si="9"/>
        <v>-11.366745245439136</v>
      </c>
      <c r="K21" s="4">
        <f t="shared" si="9"/>
        <v>-18.968909702514782</v>
      </c>
      <c r="L21" s="4">
        <f t="shared" si="9"/>
        <v>-5.9875409100559471</v>
      </c>
      <c r="M21" s="9"/>
    </row>
  </sheetData>
  <mergeCells count="2">
    <mergeCell ref="A1:M1"/>
    <mergeCell ref="A12:M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A12" sqref="A12:O12"/>
    </sheetView>
  </sheetViews>
  <sheetFormatPr baseColWidth="10" defaultRowHeight="15" x14ac:dyDescent="0.25"/>
  <cols>
    <col min="1" max="1" width="30.42578125" bestFit="1" customWidth="1"/>
    <col min="9" max="9" width="30.42578125" bestFit="1" customWidth="1"/>
  </cols>
  <sheetData>
    <row r="1" spans="1:15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1" t="s">
        <v>1</v>
      </c>
      <c r="B2" s="1" t="s">
        <v>2</v>
      </c>
      <c r="C2" s="1" t="s">
        <v>3</v>
      </c>
      <c r="D2" s="1" t="s">
        <v>8</v>
      </c>
      <c r="E2" s="1" t="s">
        <v>9</v>
      </c>
      <c r="F2" s="1" t="s">
        <v>4</v>
      </c>
      <c r="G2" s="8"/>
      <c r="I2" s="3" t="s">
        <v>5</v>
      </c>
      <c r="J2" s="3" t="s">
        <v>2</v>
      </c>
      <c r="K2" s="3" t="s">
        <v>3</v>
      </c>
      <c r="L2" s="3" t="s">
        <v>8</v>
      </c>
      <c r="M2" s="3" t="s">
        <v>9</v>
      </c>
      <c r="N2" s="3" t="s">
        <v>4</v>
      </c>
      <c r="O2" s="8"/>
    </row>
    <row r="3" spans="1:15" x14ac:dyDescent="0.25">
      <c r="A3" s="1" t="s">
        <v>13</v>
      </c>
      <c r="B3" s="2">
        <v>5.6000000000000001E-2</v>
      </c>
      <c r="C3" s="2">
        <v>0.26</v>
      </c>
      <c r="D3" s="2">
        <v>9.1999999999999998E-2</v>
      </c>
      <c r="E3" s="2">
        <v>0.3</v>
      </c>
      <c r="F3" s="2">
        <v>8.7999999999999995E-2</v>
      </c>
      <c r="G3" s="9"/>
      <c r="I3" s="3" t="s">
        <v>13</v>
      </c>
      <c r="J3" s="4">
        <v>4.2999999999999997E-2</v>
      </c>
      <c r="K3" s="4">
        <v>0.18</v>
      </c>
      <c r="L3" s="4">
        <v>3.5000000000000003E-2</v>
      </c>
      <c r="M3" s="4">
        <v>0.26</v>
      </c>
      <c r="N3" s="4">
        <v>0.11</v>
      </c>
      <c r="O3" s="9"/>
    </row>
    <row r="4" spans="1:15" x14ac:dyDescent="0.25">
      <c r="A4" s="1" t="s">
        <v>14</v>
      </c>
      <c r="B4" s="2">
        <v>5.4992449437948801E-2</v>
      </c>
      <c r="C4" s="2">
        <v>0.524164411745347</v>
      </c>
      <c r="D4" s="2">
        <v>4.9144270392681898E-2</v>
      </c>
      <c r="E4" s="2">
        <v>0.33593545455167501</v>
      </c>
      <c r="F4" s="2">
        <v>8.0636614597120307E-2</v>
      </c>
      <c r="G4" s="9"/>
      <c r="I4" s="3" t="s">
        <v>14</v>
      </c>
      <c r="J4" s="4">
        <v>5.1423847631525403E-2</v>
      </c>
      <c r="K4" s="4">
        <v>0.47287610317664702</v>
      </c>
      <c r="L4" s="4">
        <v>2.4794335383660701E-2</v>
      </c>
      <c r="M4" s="4">
        <v>0.13529003322588801</v>
      </c>
      <c r="N4" s="4">
        <v>0.100337557774165</v>
      </c>
      <c r="O4" s="9"/>
    </row>
    <row r="5" spans="1:15" x14ac:dyDescent="0.25">
      <c r="A5" s="1" t="s">
        <v>0</v>
      </c>
      <c r="B5" s="2">
        <v>8.7642060910693396E-3</v>
      </c>
      <c r="C5" s="2">
        <v>0.69275360142422804</v>
      </c>
      <c r="D5" s="2">
        <v>5.50916935176224E-2</v>
      </c>
      <c r="E5" s="2">
        <v>0.306361302663405</v>
      </c>
      <c r="F5" s="2">
        <v>8.8178282748000696E-3</v>
      </c>
      <c r="G5" s="9"/>
      <c r="I5" s="3" t="s">
        <v>0</v>
      </c>
      <c r="J5" s="4">
        <v>2.3886528603014102E-3</v>
      </c>
      <c r="K5" s="4">
        <v>0.137471752652053</v>
      </c>
      <c r="L5" s="4">
        <v>7.3314454486891403E-3</v>
      </c>
      <c r="M5" s="4">
        <v>1.84779213032513E-2</v>
      </c>
      <c r="N5" s="4">
        <v>4.4284107028626602E-3</v>
      </c>
      <c r="O5" s="9"/>
    </row>
    <row r="6" spans="1:15" x14ac:dyDescent="0.25">
      <c r="A6" s="1" t="s">
        <v>7</v>
      </c>
      <c r="B6" s="2">
        <f>B5/B4*100</f>
        <v>15.937108058731782</v>
      </c>
      <c r="C6" s="2">
        <f t="shared" ref="C6:F6" si="0">C5/C4*100</f>
        <v>132.16341779433628</v>
      </c>
      <c r="D6" s="2">
        <f t="shared" si="0"/>
        <v>112.10196647018719</v>
      </c>
      <c r="E6" s="2">
        <f t="shared" si="0"/>
        <v>91.196477928256073</v>
      </c>
      <c r="F6" s="2">
        <f t="shared" si="0"/>
        <v>10.93526596925731</v>
      </c>
      <c r="G6" s="9"/>
      <c r="I6" s="3" t="s">
        <v>7</v>
      </c>
      <c r="J6" s="4">
        <f>J5/J4*100</f>
        <v>4.6450294373481418</v>
      </c>
      <c r="K6" s="4">
        <f t="shared" ref="K6:N6" si="1">K5/K4*100</f>
        <v>29.071410402969594</v>
      </c>
      <c r="L6" s="4">
        <f t="shared" si="1"/>
        <v>29.569033955717615</v>
      </c>
      <c r="M6" s="4">
        <f t="shared" si="1"/>
        <v>13.65800633103512</v>
      </c>
      <c r="N6" s="4">
        <f t="shared" si="1"/>
        <v>4.4135125481426574</v>
      </c>
      <c r="O6" s="9"/>
    </row>
    <row r="7" spans="1:15" x14ac:dyDescent="0.25">
      <c r="A7" s="1" t="s">
        <v>6</v>
      </c>
      <c r="B7" s="2">
        <v>5.6341683121106899E-2</v>
      </c>
      <c r="C7" s="2">
        <v>0.28375425440477597</v>
      </c>
      <c r="D7" s="2">
        <v>8.4170642794843195E-2</v>
      </c>
      <c r="E7" s="2">
        <v>0.27287946361894699</v>
      </c>
      <c r="F7" s="2">
        <v>8.7380414035888296E-2</v>
      </c>
      <c r="G7" s="9"/>
      <c r="I7" s="3" t="s">
        <v>6</v>
      </c>
      <c r="J7" s="4">
        <v>4.9556590488953001E-2</v>
      </c>
      <c r="K7" s="4">
        <v>0.27604875834993098</v>
      </c>
      <c r="L7" s="4">
        <v>2.9227737158277999E-2</v>
      </c>
      <c r="M7" s="4">
        <v>0.19255361406501001</v>
      </c>
      <c r="N7" s="4">
        <v>0.10950608469605801</v>
      </c>
      <c r="O7" s="9"/>
    </row>
    <row r="8" spans="1:15" x14ac:dyDescent="0.25">
      <c r="A8" s="2"/>
      <c r="B8" s="2"/>
      <c r="C8" s="2"/>
      <c r="D8" s="2"/>
      <c r="E8" s="2"/>
      <c r="F8" s="2"/>
      <c r="G8" s="9"/>
      <c r="I8" s="4"/>
      <c r="J8" s="4"/>
      <c r="K8" s="4"/>
      <c r="L8" s="4"/>
      <c r="M8" s="4"/>
      <c r="N8" s="4"/>
      <c r="O8" s="9"/>
    </row>
    <row r="9" spans="1:15" x14ac:dyDescent="0.25">
      <c r="A9" s="1" t="s">
        <v>11</v>
      </c>
      <c r="B9" s="2">
        <f>(B7-B3)/B3*100</f>
        <v>0.61014843054803158</v>
      </c>
      <c r="C9" s="2">
        <f t="shared" ref="C9:N9" si="2">(C7-C3)/C3*100</f>
        <v>9.1362516941446028</v>
      </c>
      <c r="D9" s="2">
        <f t="shared" si="2"/>
        <v>-8.5101708751704397</v>
      </c>
      <c r="E9" s="2">
        <f t="shared" si="2"/>
        <v>-9.0401787936843316</v>
      </c>
      <c r="F9" s="2">
        <f t="shared" si="2"/>
        <v>-0.70407495921783991</v>
      </c>
      <c r="G9" s="9"/>
      <c r="I9" s="3" t="s">
        <v>11</v>
      </c>
      <c r="J9" s="4">
        <f t="shared" si="2"/>
        <v>15.247884858030245</v>
      </c>
      <c r="K9" s="4">
        <f t="shared" si="2"/>
        <v>53.360421305517214</v>
      </c>
      <c r="L9" s="4">
        <f t="shared" si="2"/>
        <v>-16.492179547777155</v>
      </c>
      <c r="M9" s="4">
        <f t="shared" si="2"/>
        <v>-25.940917667303847</v>
      </c>
      <c r="N9" s="4">
        <f t="shared" si="2"/>
        <v>-0.44901391267454011</v>
      </c>
      <c r="O9" s="9"/>
    </row>
    <row r="10" spans="1:15" x14ac:dyDescent="0.25">
      <c r="A10" s="1" t="s">
        <v>12</v>
      </c>
      <c r="B10" s="2">
        <f>(B4-B3)/B3*100</f>
        <v>-1.7991974322342859</v>
      </c>
      <c r="C10" s="2">
        <f t="shared" ref="C10:N10" si="3">(C4-C3)/C3*100</f>
        <v>101.60169682513344</v>
      </c>
      <c r="D10" s="2">
        <f t="shared" si="3"/>
        <v>-46.582314790563153</v>
      </c>
      <c r="E10" s="2">
        <f t="shared" si="3"/>
        <v>11.97848485055834</v>
      </c>
      <c r="F10" s="2">
        <f t="shared" si="3"/>
        <v>-8.3674834123632831</v>
      </c>
      <c r="G10" s="9"/>
      <c r="I10" s="3" t="s">
        <v>12</v>
      </c>
      <c r="J10" s="4">
        <f t="shared" si="3"/>
        <v>19.590343329128853</v>
      </c>
      <c r="K10" s="4">
        <f t="shared" si="3"/>
        <v>162.70894620924835</v>
      </c>
      <c r="L10" s="4">
        <f t="shared" si="3"/>
        <v>-29.159041760969433</v>
      </c>
      <c r="M10" s="4">
        <f t="shared" si="3"/>
        <v>-47.965371836196923</v>
      </c>
      <c r="N10" s="4">
        <f t="shared" si="3"/>
        <v>-8.7840383871227239</v>
      </c>
      <c r="O10" s="9"/>
    </row>
    <row r="12" spans="1:15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x14ac:dyDescent="0.25">
      <c r="A13" s="1" t="s">
        <v>1</v>
      </c>
      <c r="B13" s="1" t="s">
        <v>2</v>
      </c>
      <c r="C13" s="1" t="s">
        <v>3</v>
      </c>
      <c r="D13" s="1" t="s">
        <v>8</v>
      </c>
      <c r="E13" s="1" t="s">
        <v>9</v>
      </c>
      <c r="F13" s="1" t="s">
        <v>4</v>
      </c>
      <c r="G13" s="8"/>
      <c r="I13" s="3" t="s">
        <v>5</v>
      </c>
      <c r="J13" s="3" t="s">
        <v>2</v>
      </c>
      <c r="K13" s="3" t="s">
        <v>3</v>
      </c>
      <c r="L13" s="3" t="s">
        <v>8</v>
      </c>
      <c r="M13" s="3" t="s">
        <v>9</v>
      </c>
      <c r="N13" s="3" t="s">
        <v>4</v>
      </c>
      <c r="O13" s="8"/>
    </row>
    <row r="14" spans="1:15" x14ac:dyDescent="0.25">
      <c r="A14" s="1" t="s">
        <v>13</v>
      </c>
      <c r="B14" s="2">
        <v>2.8000000000000001E-2</v>
      </c>
      <c r="C14" s="2">
        <v>1.4999999999999999E-2</v>
      </c>
      <c r="D14" s="2">
        <v>1.2999999999999999E-2</v>
      </c>
      <c r="E14" s="2">
        <v>1.385</v>
      </c>
      <c r="F14" s="2">
        <v>5.2999999999999999E-2</v>
      </c>
      <c r="G14" s="9"/>
      <c r="I14" s="3" t="s">
        <v>13</v>
      </c>
      <c r="J14" s="4">
        <v>3.5999999999999997E-2</v>
      </c>
      <c r="K14" s="4">
        <v>0.69</v>
      </c>
      <c r="L14" s="4">
        <v>5.3999999999999999E-2</v>
      </c>
      <c r="M14" s="4">
        <v>0.35</v>
      </c>
      <c r="N14" s="4">
        <v>6.5000000000000002E-2</v>
      </c>
      <c r="O14" s="9"/>
    </row>
    <row r="15" spans="1:15" x14ac:dyDescent="0.25">
      <c r="A15" s="1" t="s">
        <v>14</v>
      </c>
      <c r="B15" s="2">
        <v>2.73351963181559E-2</v>
      </c>
      <c r="C15" s="2">
        <v>0.39702757899179802</v>
      </c>
      <c r="D15" s="2">
        <v>1.33097251067609E-2</v>
      </c>
      <c r="E15" s="2">
        <v>5.0174452006318301E-2</v>
      </c>
      <c r="F15" s="2">
        <v>5.3704186962154302E-2</v>
      </c>
      <c r="G15" s="9"/>
      <c r="I15" s="3" t="s">
        <v>14</v>
      </c>
      <c r="J15" s="4">
        <v>2.8357350691712701E-2</v>
      </c>
      <c r="K15" s="4">
        <v>0.20625351654092799</v>
      </c>
      <c r="L15" s="4">
        <v>0.112081816973245</v>
      </c>
      <c r="M15" s="4">
        <v>0.912969994552572</v>
      </c>
      <c r="N15" s="4">
        <v>6.7242329784048899E-2</v>
      </c>
      <c r="O15" s="9"/>
    </row>
    <row r="16" spans="1:15" x14ac:dyDescent="0.25">
      <c r="A16" s="1" t="s">
        <v>0</v>
      </c>
      <c r="B16" s="2">
        <v>2.0749535916707198E-3</v>
      </c>
      <c r="C16" s="2">
        <v>0.61893545728626997</v>
      </c>
      <c r="D16" s="2">
        <v>1.14330961754539E-2</v>
      </c>
      <c r="E16" s="2">
        <v>0.117927759247465</v>
      </c>
      <c r="F16" s="2">
        <v>6.6186710834791303E-3</v>
      </c>
      <c r="G16" s="9"/>
      <c r="I16" s="3" t="s">
        <v>0</v>
      </c>
      <c r="J16" s="4">
        <v>9.0234348522211308E-3</v>
      </c>
      <c r="K16" s="4">
        <v>0.123780298785255</v>
      </c>
      <c r="L16" s="4">
        <v>0.15388011049959899</v>
      </c>
      <c r="M16" s="4">
        <v>0.88667518655071198</v>
      </c>
      <c r="N16" s="4">
        <v>1.1645523507337E-2</v>
      </c>
      <c r="O16" s="9"/>
    </row>
    <row r="17" spans="1:15" x14ac:dyDescent="0.25">
      <c r="A17" s="1" t="s">
        <v>7</v>
      </c>
      <c r="B17" s="2">
        <f>B16/B15*100</f>
        <v>7.590776256077393</v>
      </c>
      <c r="C17" s="2">
        <f t="shared" ref="C17:F17" si="4">C16/C15*100</f>
        <v>155.89230825172885</v>
      </c>
      <c r="D17" s="2">
        <f t="shared" si="4"/>
        <v>85.900317878438116</v>
      </c>
      <c r="E17" s="2">
        <f t="shared" si="4"/>
        <v>235.03547030790642</v>
      </c>
      <c r="F17" s="2">
        <f t="shared" si="4"/>
        <v>12.324311115897448</v>
      </c>
      <c r="G17" s="9"/>
      <c r="I17" s="3" t="s">
        <v>7</v>
      </c>
      <c r="J17" s="4">
        <f>J16/J15*100</f>
        <v>31.820443843007475</v>
      </c>
      <c r="K17" s="4">
        <f t="shared" ref="K17:N17" si="5">K16/K15*100</f>
        <v>60.013667093376611</v>
      </c>
      <c r="L17" s="4">
        <f t="shared" si="5"/>
        <v>137.29266232035803</v>
      </c>
      <c r="M17" s="4">
        <f t="shared" si="5"/>
        <v>97.119860657113207</v>
      </c>
      <c r="N17" s="4">
        <f t="shared" si="5"/>
        <v>17.318738872875176</v>
      </c>
      <c r="O17" s="9"/>
    </row>
    <row r="18" spans="1:15" x14ac:dyDescent="0.25">
      <c r="A18" s="1" t="s">
        <v>6</v>
      </c>
      <c r="B18" s="2">
        <v>2.7883275232890001E-2</v>
      </c>
      <c r="C18" s="2">
        <v>0.38035789558358901</v>
      </c>
      <c r="D18" s="2">
        <v>5.4617697044903402E-3</v>
      </c>
      <c r="E18" s="2">
        <v>2.29644165009198E-2</v>
      </c>
      <c r="F18" s="2">
        <v>5.3179786999127697E-2</v>
      </c>
      <c r="G18" s="9"/>
      <c r="I18" s="3" t="s">
        <v>6</v>
      </c>
      <c r="J18" s="4">
        <v>3.11416180201683E-2</v>
      </c>
      <c r="K18" s="4">
        <v>0.34294353156156798</v>
      </c>
      <c r="L18" s="4">
        <v>5.9696733278793102E-2</v>
      </c>
      <c r="M18" s="4">
        <v>0.43291491208520799</v>
      </c>
      <c r="N18" s="4">
        <v>6.7517654456736007E-2</v>
      </c>
      <c r="O18" s="9"/>
    </row>
    <row r="19" spans="1:15" x14ac:dyDescent="0.25">
      <c r="A19" s="2"/>
      <c r="B19" s="2"/>
      <c r="C19" s="2"/>
      <c r="D19" s="2"/>
      <c r="E19" s="2"/>
      <c r="F19" s="2"/>
      <c r="G19" s="9"/>
      <c r="I19" s="4"/>
      <c r="J19" s="4"/>
      <c r="K19" s="4"/>
      <c r="L19" s="4"/>
      <c r="M19" s="4"/>
      <c r="N19" s="4"/>
      <c r="O19" s="9"/>
    </row>
    <row r="20" spans="1:15" x14ac:dyDescent="0.25">
      <c r="A20" s="1" t="s">
        <v>11</v>
      </c>
      <c r="B20" s="2">
        <f>(B18-B14)/B14*100</f>
        <v>-0.4168741682499969</v>
      </c>
      <c r="C20" s="2">
        <f t="shared" ref="C20:F20" si="6">(C18-C14)/C14*100</f>
        <v>2435.7193038905934</v>
      </c>
      <c r="D20" s="2">
        <f t="shared" si="6"/>
        <v>-57.986386888535847</v>
      </c>
      <c r="E20" s="2">
        <f t="shared" si="6"/>
        <v>-98.341919386215181</v>
      </c>
      <c r="F20" s="2">
        <f t="shared" si="6"/>
        <v>0.33922075307112914</v>
      </c>
      <c r="G20" s="9"/>
      <c r="I20" s="3" t="s">
        <v>11</v>
      </c>
      <c r="J20" s="4">
        <f t="shared" ref="J20:N20" si="7">(J18-J14)/J14*100</f>
        <v>-13.495505499532493</v>
      </c>
      <c r="K20" s="4">
        <f t="shared" si="7"/>
        <v>-50.298038904120581</v>
      </c>
      <c r="L20" s="4">
        <f t="shared" si="7"/>
        <v>10.549506071839078</v>
      </c>
      <c r="M20" s="4">
        <f t="shared" si="7"/>
        <v>23.689974881488006</v>
      </c>
      <c r="N20" s="4">
        <f t="shared" si="7"/>
        <v>3.8733145488246219</v>
      </c>
      <c r="O20" s="9"/>
    </row>
    <row r="21" spans="1:15" x14ac:dyDescent="0.25">
      <c r="A21" s="1" t="s">
        <v>12</v>
      </c>
      <c r="B21" s="2">
        <f>(B15-B14)/B14*100</f>
        <v>-2.3742988637289306</v>
      </c>
      <c r="C21" s="2">
        <f t="shared" ref="C21:F21" si="8">(C15-C14)/C14*100</f>
        <v>2546.8505266119869</v>
      </c>
      <c r="D21" s="2">
        <f t="shared" si="8"/>
        <v>2.3825008212376981</v>
      </c>
      <c r="E21" s="2">
        <f t="shared" si="8"/>
        <v>-96.377295884020342</v>
      </c>
      <c r="F21" s="2">
        <f t="shared" si="8"/>
        <v>1.328654645574157</v>
      </c>
      <c r="G21" s="9"/>
      <c r="I21" s="3" t="s">
        <v>12</v>
      </c>
      <c r="J21" s="4">
        <f t="shared" ref="J21:N21" si="9">(J15-J14)/J14*100</f>
        <v>-21.229581411909155</v>
      </c>
      <c r="K21" s="4">
        <f t="shared" si="9"/>
        <v>-70.108186008561162</v>
      </c>
      <c r="L21" s="4">
        <f t="shared" si="9"/>
        <v>107.55892032082409</v>
      </c>
      <c r="M21" s="4">
        <f t="shared" si="9"/>
        <v>160.84856987216344</v>
      </c>
      <c r="N21" s="4">
        <f t="shared" si="9"/>
        <v>3.4497381293059943</v>
      </c>
      <c r="O21" s="9"/>
    </row>
  </sheetData>
  <mergeCells count="2">
    <mergeCell ref="A1:O1"/>
    <mergeCell ref="A12:O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A12" sqref="A12:P12"/>
    </sheetView>
  </sheetViews>
  <sheetFormatPr baseColWidth="10" defaultRowHeight="15" x14ac:dyDescent="0.25"/>
  <cols>
    <col min="1" max="1" width="30.42578125" bestFit="1" customWidth="1"/>
    <col min="10" max="10" width="30.42578125" bestFit="1" customWidth="1"/>
  </cols>
  <sheetData>
    <row r="1" spans="1:16" ht="15.75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1" t="s">
        <v>1</v>
      </c>
      <c r="B2" s="1" t="s">
        <v>2</v>
      </c>
      <c r="C2" s="1" t="s">
        <v>3</v>
      </c>
      <c r="D2" s="1" t="s">
        <v>8</v>
      </c>
      <c r="E2" s="1" t="s">
        <v>9</v>
      </c>
      <c r="F2" s="1" t="s">
        <v>4</v>
      </c>
      <c r="G2" s="8"/>
      <c r="J2" s="3" t="s">
        <v>5</v>
      </c>
      <c r="K2" s="3" t="s">
        <v>2</v>
      </c>
      <c r="L2" s="3" t="s">
        <v>3</v>
      </c>
      <c r="M2" s="3" t="s">
        <v>8</v>
      </c>
      <c r="N2" s="3" t="s">
        <v>9</v>
      </c>
      <c r="O2" s="3" t="s">
        <v>4</v>
      </c>
      <c r="P2" s="8"/>
    </row>
    <row r="3" spans="1:16" x14ac:dyDescent="0.25">
      <c r="A3" s="1" t="s">
        <v>13</v>
      </c>
      <c r="B3" s="2">
        <v>7.2999999999999995E-2</v>
      </c>
      <c r="C3" s="2">
        <v>7.9000000000000001E-2</v>
      </c>
      <c r="D3" s="2">
        <v>5.5E-2</v>
      </c>
      <c r="E3" s="2">
        <v>0.28999999999999998</v>
      </c>
      <c r="F3" s="2">
        <v>7.9000000000000001E-2</v>
      </c>
      <c r="G3" s="9"/>
      <c r="J3" s="3" t="s">
        <v>13</v>
      </c>
      <c r="K3" s="4">
        <v>4.2999999999999997E-2</v>
      </c>
      <c r="L3" s="4">
        <v>0.18</v>
      </c>
      <c r="M3" s="4">
        <v>0.04</v>
      </c>
      <c r="N3" s="4">
        <v>0.3</v>
      </c>
      <c r="O3" s="4">
        <v>0.11</v>
      </c>
      <c r="P3" s="9"/>
    </row>
    <row r="4" spans="1:16" x14ac:dyDescent="0.25">
      <c r="A4" s="1" t="s">
        <v>14</v>
      </c>
      <c r="B4" s="2">
        <v>7.0100040395964E-2</v>
      </c>
      <c r="C4" s="2">
        <v>5.4972771321205698E-2</v>
      </c>
      <c r="D4" s="2">
        <v>4.8762841096358601E-3</v>
      </c>
      <c r="E4" s="2">
        <v>4.2680517548841702E-2</v>
      </c>
      <c r="F4" s="2">
        <v>7.2302325941554293E-2</v>
      </c>
      <c r="G4" s="9"/>
      <c r="J4" s="3" t="s">
        <v>14</v>
      </c>
      <c r="K4" s="4">
        <v>4.7700984217004201E-2</v>
      </c>
      <c r="L4" s="4">
        <v>0.169526777150457</v>
      </c>
      <c r="M4" s="4">
        <v>1.8000515769174202E-2</v>
      </c>
      <c r="N4" s="4">
        <v>8.0872433658457102E-2</v>
      </c>
      <c r="O4" s="4">
        <v>9.8013287786657702E-2</v>
      </c>
      <c r="P4" s="9"/>
    </row>
    <row r="5" spans="1:16" x14ac:dyDescent="0.25">
      <c r="A5" s="1" t="s">
        <v>0</v>
      </c>
      <c r="B5" s="2">
        <v>2.34857237008522E-3</v>
      </c>
      <c r="C5" s="2">
        <v>7.7434700312679098E-3</v>
      </c>
      <c r="D5" s="2">
        <v>1.05303328494105E-2</v>
      </c>
      <c r="E5" s="2">
        <v>6.21758350159584E-2</v>
      </c>
      <c r="F5" s="2">
        <v>5.5417733664439601E-3</v>
      </c>
      <c r="G5" s="9"/>
      <c r="J5" s="3" t="s">
        <v>0</v>
      </c>
      <c r="K5" s="4">
        <v>4.3477885222780802E-3</v>
      </c>
      <c r="L5" s="4">
        <v>2.5679530960483799E-2</v>
      </c>
      <c r="M5" s="4">
        <v>7.31086628936207E-3</v>
      </c>
      <c r="N5" s="4">
        <v>4.0417692612206901E-2</v>
      </c>
      <c r="O5" s="4">
        <v>4.9612105578918904E-3</v>
      </c>
      <c r="P5" s="9"/>
    </row>
    <row r="6" spans="1:16" x14ac:dyDescent="0.25">
      <c r="A6" s="1" t="s">
        <v>7</v>
      </c>
      <c r="B6" s="2">
        <f>B5/B4*100</f>
        <v>3.3503152877219153</v>
      </c>
      <c r="C6" s="2">
        <f t="shared" ref="C6" si="0">C5/C4*100</f>
        <v>14.086009937579542</v>
      </c>
      <c r="D6" s="2">
        <f>D5/D4*100</f>
        <v>215.94994493044132</v>
      </c>
      <c r="E6" s="2">
        <f>E5/E4*100</f>
        <v>145.67732208215872</v>
      </c>
      <c r="F6" s="2">
        <f>F5/F4*100</f>
        <v>7.6647234985547517</v>
      </c>
      <c r="G6" s="9"/>
      <c r="J6" s="3" t="s">
        <v>7</v>
      </c>
      <c r="K6" s="4">
        <f>K5/K4*100</f>
        <v>9.1146725662909969</v>
      </c>
      <c r="L6" s="4">
        <f t="shared" ref="L6" si="1">L5/L4*100</f>
        <v>15.147772754325953</v>
      </c>
      <c r="M6" s="4">
        <f>M5/M4*100</f>
        <v>40.614760060830555</v>
      </c>
      <c r="N6" s="4">
        <f>N5/N4*100</f>
        <v>49.977094522591123</v>
      </c>
      <c r="O6" s="4">
        <f>O5/O4*100</f>
        <v>5.0617734288138507</v>
      </c>
      <c r="P6" s="9"/>
    </row>
    <row r="7" spans="1:16" x14ac:dyDescent="0.25">
      <c r="A7" s="1" t="s">
        <v>6</v>
      </c>
      <c r="B7" s="2">
        <v>7.0493264938018094E-2</v>
      </c>
      <c r="C7" s="2">
        <v>6.1259996842870999E-2</v>
      </c>
      <c r="D7" s="2">
        <v>9.5826210759548101E-4</v>
      </c>
      <c r="E7" s="2">
        <v>1.97708105812179E-2</v>
      </c>
      <c r="F7" s="2">
        <v>7.6152808606636202E-2</v>
      </c>
      <c r="G7" s="9"/>
      <c r="J7" s="3" t="s">
        <v>6</v>
      </c>
      <c r="K7" s="4">
        <v>4.3887672890344502E-2</v>
      </c>
      <c r="L7" s="4">
        <v>0.16559235691639301</v>
      </c>
      <c r="M7" s="4">
        <v>1.36852175157996E-2</v>
      </c>
      <c r="N7" s="4">
        <v>7.91428389836486E-2</v>
      </c>
      <c r="O7" s="4">
        <v>0.10673818270973399</v>
      </c>
      <c r="P7" s="9"/>
    </row>
    <row r="8" spans="1:16" x14ac:dyDescent="0.25">
      <c r="A8" s="2"/>
      <c r="B8" s="2"/>
      <c r="C8" s="2"/>
      <c r="D8" s="2"/>
      <c r="E8" s="2"/>
      <c r="F8" s="2"/>
      <c r="G8" s="9"/>
      <c r="J8" s="4"/>
      <c r="K8" s="4"/>
      <c r="L8" s="4"/>
      <c r="M8" s="4"/>
      <c r="N8" s="4"/>
      <c r="O8" s="4"/>
      <c r="P8" s="9"/>
    </row>
    <row r="9" spans="1:16" x14ac:dyDescent="0.25">
      <c r="A9" s="1" t="s">
        <v>11</v>
      </c>
      <c r="B9" s="2">
        <f>(B7-B3)/B3*100</f>
        <v>-3.4338836465505507</v>
      </c>
      <c r="C9" s="2">
        <f t="shared" ref="C9:L9" si="2">(C7-C3)/C3*100</f>
        <v>-22.455700198897471</v>
      </c>
      <c r="D9" s="2">
        <f>(D7-D3)/D3*100</f>
        <v>-98.257705258917298</v>
      </c>
      <c r="E9" s="2">
        <f>(E7-E3)/E3*100</f>
        <v>-93.18247910992487</v>
      </c>
      <c r="F9" s="2">
        <f>(F7-F3)/F3*100</f>
        <v>-3.6040397384351888</v>
      </c>
      <c r="G9" s="9"/>
      <c r="J9" s="3" t="s">
        <v>11</v>
      </c>
      <c r="K9" s="4">
        <f t="shared" si="2"/>
        <v>2.0643555589407105</v>
      </c>
      <c r="L9" s="4">
        <f t="shared" si="2"/>
        <v>-8.0042461575594324</v>
      </c>
      <c r="M9" s="4">
        <f>(M7-M3)/M3*100</f>
        <v>-65.786956210501003</v>
      </c>
      <c r="N9" s="4">
        <f>(N7-N3)/N3*100</f>
        <v>-73.619053672117133</v>
      </c>
      <c r="O9" s="4">
        <f>(O7-O3)/O3*100</f>
        <v>-2.9652884456963688</v>
      </c>
      <c r="P9" s="9"/>
    </row>
    <row r="10" spans="1:16" x14ac:dyDescent="0.25">
      <c r="A10" s="1" t="s">
        <v>12</v>
      </c>
      <c r="B10" s="2">
        <f>(B4-B3)/B3*100</f>
        <v>-3.9725474027890355</v>
      </c>
      <c r="C10" s="2">
        <f t="shared" ref="C10:L10" si="3">(C4-C3)/C3*100</f>
        <v>-30.414213517461143</v>
      </c>
      <c r="D10" s="2">
        <f>(D4-D3)/D3*100</f>
        <v>-91.134028891571177</v>
      </c>
      <c r="E10" s="2">
        <f>(E4-E3)/E3*100</f>
        <v>-85.282580155571836</v>
      </c>
      <c r="F10" s="2">
        <f>(F4-F3)/F3*100</f>
        <v>-8.4780684284122874</v>
      </c>
      <c r="G10" s="9"/>
      <c r="J10" s="3" t="s">
        <v>12</v>
      </c>
      <c r="K10" s="4">
        <f t="shared" si="3"/>
        <v>10.9325214348935</v>
      </c>
      <c r="L10" s="4">
        <f t="shared" si="3"/>
        <v>-5.8184571386349981</v>
      </c>
      <c r="M10" s="4">
        <f>(M4-M3)/M3*100</f>
        <v>-54.998710577064493</v>
      </c>
      <c r="N10" s="4">
        <f>(N4-N3)/N3*100</f>
        <v>-73.042522113847639</v>
      </c>
      <c r="O10" s="4">
        <f>(O4-O3)/O3*100</f>
        <v>-10.897011103038453</v>
      </c>
      <c r="P10" s="9"/>
    </row>
    <row r="12" spans="1:16" ht="15.75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x14ac:dyDescent="0.25">
      <c r="A13" s="1" t="s">
        <v>1</v>
      </c>
      <c r="B13" s="1" t="s">
        <v>2</v>
      </c>
      <c r="C13" s="1" t="s">
        <v>3</v>
      </c>
      <c r="D13" s="1" t="s">
        <v>8</v>
      </c>
      <c r="E13" s="1" t="s">
        <v>9</v>
      </c>
      <c r="F13" s="1" t="s">
        <v>4</v>
      </c>
      <c r="G13" s="8"/>
      <c r="J13" s="3" t="s">
        <v>5</v>
      </c>
      <c r="K13" s="3" t="s">
        <v>2</v>
      </c>
      <c r="L13" s="3" t="s">
        <v>3</v>
      </c>
      <c r="M13" s="3" t="s">
        <v>8</v>
      </c>
      <c r="N13" s="3" t="s">
        <v>9</v>
      </c>
      <c r="O13" s="3" t="s">
        <v>4</v>
      </c>
      <c r="P13" s="8"/>
    </row>
    <row r="14" spans="1:16" x14ac:dyDescent="0.25">
      <c r="A14" s="1" t="s">
        <v>13</v>
      </c>
      <c r="B14" s="2">
        <v>3.2000000000000001E-2</v>
      </c>
      <c r="C14" s="2">
        <v>4.9000000000000002E-2</v>
      </c>
      <c r="D14" s="2">
        <v>1.9E-2</v>
      </c>
      <c r="E14" s="2">
        <v>2.3E-2</v>
      </c>
      <c r="F14" s="2">
        <v>4.8000000000000001E-2</v>
      </c>
      <c r="G14" s="9"/>
      <c r="J14" s="3" t="s">
        <v>13</v>
      </c>
      <c r="K14" s="4">
        <v>4.3999999999999997E-2</v>
      </c>
      <c r="L14" s="4">
        <v>6.9000000000000006E-2</v>
      </c>
      <c r="M14" s="4">
        <v>2.4E-2</v>
      </c>
      <c r="N14" s="4">
        <v>8.3000000000000004E-2</v>
      </c>
      <c r="O14" s="4">
        <v>6.9000000000000006E-2</v>
      </c>
      <c r="P14" s="9"/>
    </row>
    <row r="15" spans="1:16" x14ac:dyDescent="0.25">
      <c r="A15" s="1" t="s">
        <v>14</v>
      </c>
      <c r="B15" s="2">
        <v>2.81515092819495E-2</v>
      </c>
      <c r="C15" s="2">
        <v>1.5694412762981499E-2</v>
      </c>
      <c r="D15" s="2">
        <v>6.3633467751577103E-3</v>
      </c>
      <c r="E15" s="2">
        <v>0.951322466133392</v>
      </c>
      <c r="F15" s="2">
        <v>4.6498921054069102E-2</v>
      </c>
      <c r="G15" s="9"/>
      <c r="J15" s="3" t="s">
        <v>14</v>
      </c>
      <c r="K15" s="4">
        <v>4.4703943234024199E-2</v>
      </c>
      <c r="L15" s="4">
        <v>6.0112125436966403E-2</v>
      </c>
      <c r="M15" s="4">
        <v>2.0326785726904099E-2</v>
      </c>
      <c r="N15" s="4">
        <v>0.12793775496357501</v>
      </c>
      <c r="O15" s="4">
        <v>6.4064047385618703E-2</v>
      </c>
      <c r="P15" s="9"/>
    </row>
    <row r="16" spans="1:16" x14ac:dyDescent="0.25">
      <c r="A16" s="1" t="s">
        <v>0</v>
      </c>
      <c r="B16" s="2">
        <v>1.8507328777042399E-3</v>
      </c>
      <c r="C16" s="2">
        <v>9.9922026416921304E-3</v>
      </c>
      <c r="D16" s="2">
        <v>2.8221797402880899E-2</v>
      </c>
      <c r="E16" s="2">
        <v>1.4556680688666901</v>
      </c>
      <c r="F16" s="2">
        <v>4.9267743804620101E-3</v>
      </c>
      <c r="G16" s="9"/>
      <c r="J16" s="3" t="s">
        <v>0</v>
      </c>
      <c r="K16" s="4">
        <v>2.2022004985939002E-3</v>
      </c>
      <c r="L16" s="4">
        <v>1.2947986237257399E-2</v>
      </c>
      <c r="M16" s="4">
        <v>1.6186249550706699E-2</v>
      </c>
      <c r="N16" s="4">
        <v>0.178020430478664</v>
      </c>
      <c r="O16" s="4">
        <v>3.7155454202755E-3</v>
      </c>
      <c r="P16" s="9"/>
    </row>
    <row r="17" spans="1:16" x14ac:dyDescent="0.25">
      <c r="A17" s="1" t="s">
        <v>7</v>
      </c>
      <c r="B17" s="2">
        <f>B16/B15*100</f>
        <v>6.574187050393471</v>
      </c>
      <c r="C17" s="2">
        <f t="shared" ref="C17" si="4">C16/C15*100</f>
        <v>63.6672603976671</v>
      </c>
      <c r="D17" s="2">
        <f>D16/D15*100</f>
        <v>443.50557026151461</v>
      </c>
      <c r="E17" s="2">
        <f>E16/E15*100</f>
        <v>153.0152099511734</v>
      </c>
      <c r="F17" s="2">
        <f>F16/F15*100</f>
        <v>10.595459569337406</v>
      </c>
      <c r="G17" s="9"/>
      <c r="J17" s="3" t="s">
        <v>7</v>
      </c>
      <c r="K17" s="4">
        <f>K16/K15*100</f>
        <v>4.9261884730513081</v>
      </c>
      <c r="L17" s="4">
        <f t="shared" ref="L17" si="5">L16/L15*100</f>
        <v>21.539724544983297</v>
      </c>
      <c r="M17" s="4">
        <f>M16/M15*100</f>
        <v>79.630147964234823</v>
      </c>
      <c r="N17" s="4">
        <f>N16/N15*100</f>
        <v>139.14612659050329</v>
      </c>
      <c r="O17" s="4">
        <f>O16/O15*100</f>
        <v>5.7997356893651038</v>
      </c>
      <c r="P17" s="9"/>
    </row>
    <row r="18" spans="1:16" x14ac:dyDescent="0.25">
      <c r="A18" s="1" t="s">
        <v>6</v>
      </c>
      <c r="B18" s="2">
        <v>2.86317989030479E-2</v>
      </c>
      <c r="C18" s="2">
        <v>1.6711378108796901E-2</v>
      </c>
      <c r="D18" s="2">
        <v>2.0956052562820199E-2</v>
      </c>
      <c r="E18" s="2">
        <v>5.1799960421317204</v>
      </c>
      <c r="F18" s="2">
        <v>4.7570636422210898E-2</v>
      </c>
      <c r="G18" s="9"/>
      <c r="J18" s="3" t="s">
        <v>6</v>
      </c>
      <c r="K18" s="4">
        <v>4.3265990463635801E-2</v>
      </c>
      <c r="L18" s="4">
        <v>7.4701589287833506E-2</v>
      </c>
      <c r="M18" s="4">
        <v>3.5768431650982299E-2</v>
      </c>
      <c r="N18" s="4">
        <v>0.11944152584225699</v>
      </c>
      <c r="O18" s="4">
        <v>6.8963297617123498E-2</v>
      </c>
      <c r="P18" s="9"/>
    </row>
    <row r="19" spans="1:16" x14ac:dyDescent="0.25">
      <c r="A19" s="2"/>
      <c r="B19" s="2"/>
      <c r="C19" s="2"/>
      <c r="D19" s="2"/>
      <c r="E19" s="2"/>
      <c r="F19" s="2"/>
      <c r="G19" s="9"/>
      <c r="J19" s="4"/>
      <c r="K19" s="4"/>
      <c r="L19" s="4"/>
      <c r="M19" s="4"/>
      <c r="N19" s="4"/>
      <c r="O19" s="4"/>
      <c r="P19" s="9"/>
    </row>
    <row r="20" spans="1:16" x14ac:dyDescent="0.25">
      <c r="A20" s="1" t="s">
        <v>11</v>
      </c>
      <c r="B20" s="2">
        <f>(B18-B14)/B14*100</f>
        <v>-10.525628427975313</v>
      </c>
      <c r="C20" s="2">
        <f t="shared" ref="C20" si="6">(C18-C14)/C14*100</f>
        <v>-65.89514671674101</v>
      </c>
      <c r="D20" s="2">
        <f>(D18-D14)/D14*100</f>
        <v>10.295013488527369</v>
      </c>
      <c r="E20" s="2">
        <f>(E18-E14)/E14*100</f>
        <v>22421.72192231183</v>
      </c>
      <c r="F20" s="2">
        <f t="shared" ref="F20" si="7">(F18-F14)/F14*100</f>
        <v>-0.89450745372729856</v>
      </c>
      <c r="G20" s="9"/>
      <c r="J20" s="3" t="s">
        <v>11</v>
      </c>
      <c r="K20" s="4">
        <f t="shared" ref="K20:L20" si="8">(K18-K14)/K14*100</f>
        <v>-1.6682034917368109</v>
      </c>
      <c r="L20" s="4">
        <f t="shared" si="8"/>
        <v>8.2631728809181162</v>
      </c>
      <c r="M20" s="4">
        <f>(M18-M14)/M14*100</f>
        <v>49.035131879092908</v>
      </c>
      <c r="N20" s="4">
        <f>(N18-N14)/N14*100</f>
        <v>43.90545282199637</v>
      </c>
      <c r="O20" s="4">
        <f>(O18-O14)/O14*100</f>
        <v>-5.3191859241315712E-2</v>
      </c>
      <c r="P20" s="9"/>
    </row>
    <row r="21" spans="1:16" x14ac:dyDescent="0.25">
      <c r="A21" s="1" t="s">
        <v>12</v>
      </c>
      <c r="B21" s="2">
        <f>(B15-B14)/B14*100</f>
        <v>-12.026533493907813</v>
      </c>
      <c r="C21" s="2">
        <f t="shared" ref="C21" si="9">(C15-C14)/C14*100</f>
        <v>-67.970586197996937</v>
      </c>
      <c r="D21" s="2">
        <f>(D15-D14)/D14*100</f>
        <v>-66.508701183380467</v>
      </c>
      <c r="E21" s="2">
        <f>(E15-E14)/E14*100</f>
        <v>4036.1846353625738</v>
      </c>
      <c r="F21" s="2">
        <f t="shared" ref="F21" si="10">(F15-F14)/F14*100</f>
        <v>-3.1272478040227063</v>
      </c>
      <c r="G21" s="9"/>
      <c r="J21" s="3" t="s">
        <v>12</v>
      </c>
      <c r="K21" s="4">
        <f t="shared" ref="K21:L21" si="11">(K15-K14)/K14*100</f>
        <v>1.5998709864186396</v>
      </c>
      <c r="L21" s="4">
        <f t="shared" si="11"/>
        <v>-12.880977627584929</v>
      </c>
      <c r="M21" s="4">
        <f>(M15-M14)/M14*100</f>
        <v>-15.305059471232921</v>
      </c>
      <c r="N21" s="4">
        <f>(N15-N14)/N14*100</f>
        <v>54.141873450090372</v>
      </c>
      <c r="O21" s="4">
        <f>(O15-O14)/O14*100</f>
        <v>-7.1535545135960916</v>
      </c>
      <c r="P21" s="9"/>
    </row>
  </sheetData>
  <mergeCells count="2">
    <mergeCell ref="A1:P1"/>
    <mergeCell ref="A12:P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Model 1</vt:lpstr>
      <vt:lpstr>Model 2</vt:lpstr>
      <vt:lpstr>Model 3</vt:lpstr>
      <vt:lpstr>Model 4</vt:lpstr>
      <vt:lpstr>Model 5</vt:lpstr>
      <vt:lpstr>Model 6</vt:lpstr>
      <vt:lpstr>Model 7</vt:lpstr>
      <vt:lpstr>Model 8 </vt:lpstr>
      <vt:lpstr>Model 9</vt:lpstr>
      <vt:lpstr>Model 10</vt:lpstr>
    </vt:vector>
  </TitlesOfParts>
  <Company>FMSS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Anne Richard</dc:creator>
  <cp:lastModifiedBy>Marie Anne Richard</cp:lastModifiedBy>
  <dcterms:created xsi:type="dcterms:W3CDTF">2018-07-24T17:03:47Z</dcterms:created>
  <dcterms:modified xsi:type="dcterms:W3CDTF">2018-11-07T20:47:36Z</dcterms:modified>
</cp:coreProperties>
</file>