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wal011\Downloads\"/>
    </mc:Choice>
  </mc:AlternateContent>
  <xr:revisionPtr revIDLastSave="0" documentId="8_{96E024C3-F550-47F3-BBAB-5C466083479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44" i="1" s="1"/>
  <c r="F43" i="1"/>
  <c r="F44" i="1" s="1"/>
  <c r="G43" i="1"/>
  <c r="G44" i="1" s="1"/>
  <c r="H43" i="1"/>
  <c r="H44" i="1" s="1"/>
  <c r="I43" i="1"/>
  <c r="I44" i="1" s="1"/>
  <c r="J43" i="1"/>
  <c r="J44" i="1" s="1"/>
  <c r="K43" i="1"/>
  <c r="K44" i="1" s="1"/>
  <c r="L43" i="1"/>
  <c r="L44" i="1" s="1"/>
  <c r="M43" i="1"/>
  <c r="M44" i="1" s="1"/>
  <c r="N43" i="1"/>
  <c r="N44" i="1" s="1"/>
  <c r="O43" i="1"/>
  <c r="O44" i="1" s="1"/>
  <c r="P43" i="1"/>
  <c r="P44" i="1" s="1"/>
  <c r="Q43" i="1"/>
  <c r="Q44" i="1" s="1"/>
  <c r="R43" i="1"/>
  <c r="R44" i="1" s="1"/>
  <c r="S43" i="1"/>
  <c r="S44" i="1" s="1"/>
  <c r="T43" i="1"/>
  <c r="T44" i="1" s="1"/>
  <c r="U43" i="1"/>
  <c r="U44" i="1" s="1"/>
  <c r="V43" i="1"/>
  <c r="V44" i="1" s="1"/>
  <c r="W43" i="1"/>
  <c r="W44" i="1" s="1"/>
  <c r="D43" i="1"/>
  <c r="D44" i="1" s="1"/>
</calcChain>
</file>

<file path=xl/sharedStrings.xml><?xml version="1.0" encoding="utf-8"?>
<sst xmlns="http://schemas.openxmlformats.org/spreadsheetml/2006/main" count="71" uniqueCount="65">
  <si>
    <t>prior to immunization</t>
  </si>
  <si>
    <t>final bleed</t>
  </si>
  <si>
    <t>in-house bacterins, imimunization</t>
  </si>
  <si>
    <t>commercial bacterins, imimunization</t>
  </si>
  <si>
    <t>C. psittaci</t>
  </si>
  <si>
    <t>C. abortus</t>
  </si>
  <si>
    <t>C. pneumoniae</t>
  </si>
  <si>
    <t>C. trachomatis</t>
  </si>
  <si>
    <t xml:space="preserve">chick nr., time: </t>
  </si>
  <si>
    <t>141, start</t>
  </si>
  <si>
    <t>142, start</t>
  </si>
  <si>
    <t>145, start</t>
  </si>
  <si>
    <t>146, start</t>
  </si>
  <si>
    <t>171, start</t>
  </si>
  <si>
    <t>172, start</t>
  </si>
  <si>
    <t>173, start</t>
  </si>
  <si>
    <t>174, start</t>
  </si>
  <si>
    <t>175, start</t>
  </si>
  <si>
    <t>176, start</t>
  </si>
  <si>
    <t>141, final</t>
  </si>
  <si>
    <t>142, final</t>
  </si>
  <si>
    <t>145, final</t>
  </si>
  <si>
    <t>146, final</t>
  </si>
  <si>
    <t>171, final</t>
  </si>
  <si>
    <t>172, final</t>
  </si>
  <si>
    <t>173, final</t>
  </si>
  <si>
    <t>174, final</t>
  </si>
  <si>
    <t>175, final</t>
  </si>
  <si>
    <t>176, final</t>
  </si>
  <si>
    <t>2627, start</t>
  </si>
  <si>
    <t>3233, start</t>
  </si>
  <si>
    <t>2627, final</t>
  </si>
  <si>
    <t>3233, final</t>
  </si>
  <si>
    <t>antigens on beads</t>
  </si>
  <si>
    <t>pCga001</t>
  </si>
  <si>
    <t>pCga002</t>
  </si>
  <si>
    <t>pCga003</t>
  </si>
  <si>
    <t>pCga008</t>
  </si>
  <si>
    <t>pCga009</t>
  </si>
  <si>
    <t>pCga010</t>
  </si>
  <si>
    <t>pCga011</t>
  </si>
  <si>
    <t>pCps001</t>
  </si>
  <si>
    <t>pCps002</t>
  </si>
  <si>
    <t>pCps009</t>
  </si>
  <si>
    <t>pCps010</t>
  </si>
  <si>
    <t>pCps013</t>
  </si>
  <si>
    <t>pCps014</t>
  </si>
  <si>
    <t>pCps015</t>
  </si>
  <si>
    <t>pCps016</t>
  </si>
  <si>
    <t>pCab001</t>
  </si>
  <si>
    <t>pCab002</t>
  </si>
  <si>
    <t>pCab003</t>
  </si>
  <si>
    <t>pCab004</t>
  </si>
  <si>
    <t>pCab005</t>
  </si>
  <si>
    <t>pCav001</t>
  </si>
  <si>
    <t>pCav002</t>
  </si>
  <si>
    <t>pCav003</t>
  </si>
  <si>
    <t>pCav004</t>
  </si>
  <si>
    <t>NC1</t>
  </si>
  <si>
    <t>NC2</t>
  </si>
  <si>
    <t>NC3</t>
  </si>
  <si>
    <t>average NC</t>
  </si>
  <si>
    <t>cutoff (3*avNC)</t>
  </si>
  <si>
    <r>
      <rPr>
        <b/>
        <sz val="11"/>
        <color theme="1"/>
        <rFont val="Times New Roman"/>
        <family val="1"/>
      </rPr>
      <t xml:space="preserve">Additional file 8. Seroreactivity of </t>
    </r>
    <r>
      <rPr>
        <b/>
        <i/>
        <sz val="11"/>
        <color theme="1"/>
        <rFont val="Times New Roman"/>
        <family val="1"/>
      </rPr>
      <t xml:space="preserve">C. psittaci </t>
    </r>
    <r>
      <rPr>
        <b/>
        <sz val="11"/>
        <color theme="1"/>
        <rFont val="Times New Roman"/>
        <family val="1"/>
      </rPr>
      <t xml:space="preserve">and </t>
    </r>
    <r>
      <rPr>
        <b/>
        <i/>
        <sz val="11"/>
        <color theme="1"/>
        <rFont val="Times New Roman"/>
        <family val="1"/>
      </rPr>
      <t>C. abortus</t>
    </r>
    <r>
      <rPr>
        <b/>
        <sz val="11"/>
        <color theme="1"/>
        <rFont val="Times New Roman"/>
        <family val="1"/>
      </rPr>
      <t xml:space="preserve"> derived peptides with sera from immunized chickens</t>
    </r>
    <r>
      <rPr>
        <sz val="11"/>
        <color theme="1"/>
        <rFont val="Times New Roman"/>
        <family val="1"/>
      </rPr>
      <t xml:space="preserve">. In addition to observations on seroreactivity of peptides derived from </t>
    </r>
    <r>
      <rPr>
        <i/>
        <sz val="11"/>
        <color theme="1"/>
        <rFont val="Times New Roman"/>
        <family val="1"/>
      </rPr>
      <t>C. gallinacea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C. psittaci</t>
    </r>
    <r>
      <rPr>
        <sz val="11"/>
        <color theme="1"/>
        <rFont val="Times New Roman"/>
        <family val="1"/>
      </rPr>
      <t xml:space="preserve">, immunizations were performed with bacterins of home-grown </t>
    </r>
    <r>
      <rPr>
        <i/>
        <sz val="11"/>
        <color theme="1"/>
        <rFont val="Times New Roman"/>
        <family val="1"/>
      </rPr>
      <t>C. psittaci</t>
    </r>
    <r>
      <rPr>
        <sz val="11"/>
        <color theme="1"/>
        <rFont val="Times New Roman"/>
        <family val="1"/>
      </rPr>
      <t xml:space="preserve"> and various commercial Chlamydia preparations (Virion/Serion); material of</t>
    </r>
    <r>
      <rPr>
        <i/>
        <sz val="11"/>
        <color theme="1"/>
        <rFont val="Times New Roman"/>
        <family val="1"/>
      </rPr>
      <t xml:space="preserve"> C. avium</t>
    </r>
    <r>
      <rPr>
        <sz val="11"/>
        <color theme="1"/>
        <rFont val="Times New Roman"/>
        <family val="1"/>
      </rPr>
      <t xml:space="preserve"> was not availble. At the start of the experiment all chickens showed no signals exceeding the cutoffs, except chicken 145 (n=1) and 172 (n=2), where the signals by serum from chicken 172 were relatively high (&gt;1000). In the final bleeds of chickens immuinized with</t>
    </r>
    <r>
      <rPr>
        <i/>
        <sz val="11"/>
        <color theme="1"/>
        <rFont val="Times New Roman"/>
        <family val="1"/>
      </rPr>
      <t xml:space="preserve"> C.psittaci</t>
    </r>
    <r>
      <rPr>
        <sz val="11"/>
        <color theme="1"/>
        <rFont val="Times New Roman"/>
        <family val="1"/>
      </rPr>
      <t xml:space="preserve"> bacterins, antibodies were present against a subset of </t>
    </r>
    <r>
      <rPr>
        <i/>
        <sz val="11"/>
        <color theme="1"/>
        <rFont val="Times New Roman"/>
        <family val="1"/>
      </rPr>
      <t>C.psittaci</t>
    </r>
    <r>
      <rPr>
        <sz val="11"/>
        <color theme="1"/>
        <rFont val="Times New Roman"/>
        <family val="1"/>
      </rPr>
      <t xml:space="preserve"> peptides. Two out of four of these chickens also showed reactivity to one </t>
    </r>
    <r>
      <rPr>
        <i/>
        <sz val="11"/>
        <color theme="1"/>
        <rFont val="Times New Roman"/>
        <family val="1"/>
      </rPr>
      <t>C. abortus</t>
    </r>
    <r>
      <rPr>
        <sz val="11"/>
        <color theme="1"/>
        <rFont val="Times New Roman"/>
        <family val="1"/>
      </rPr>
      <t xml:space="preserve"> peptide, one chicken showed a very low cross-reactivity toward a </t>
    </r>
    <r>
      <rPr>
        <i/>
        <sz val="11"/>
        <color theme="1"/>
        <rFont val="Times New Roman"/>
        <family val="1"/>
      </rPr>
      <t>C. gallinacea</t>
    </r>
    <r>
      <rPr>
        <sz val="11"/>
        <color theme="1"/>
        <rFont val="Times New Roman"/>
        <family val="1"/>
      </rPr>
      <t xml:space="preserve"> peptide. The immunization with </t>
    </r>
    <r>
      <rPr>
        <i/>
        <sz val="11"/>
        <color theme="1"/>
        <rFont val="Times New Roman"/>
        <family val="1"/>
      </rPr>
      <t>C. abortus</t>
    </r>
    <r>
      <rPr>
        <sz val="11"/>
        <color theme="1"/>
        <rFont val="Times New Roman"/>
        <family val="1"/>
      </rPr>
      <t xml:space="preserve"> bacterin in one chicken resulted in high signals on two </t>
    </r>
    <r>
      <rPr>
        <i/>
        <sz val="11"/>
        <color theme="1"/>
        <rFont val="Times New Roman"/>
        <family val="1"/>
      </rPr>
      <t>C. abortus</t>
    </r>
    <r>
      <rPr>
        <sz val="11"/>
        <color theme="1"/>
        <rFont val="Times New Roman"/>
        <family val="1"/>
      </rPr>
      <t xml:space="preserve"> peptides. This suggests that chickens are capable of an immune response to at least a subset of the </t>
    </r>
    <r>
      <rPr>
        <i/>
        <sz val="11"/>
        <color theme="1"/>
        <rFont val="Times New Roman"/>
        <family val="1"/>
      </rPr>
      <t>C. abortus</t>
    </r>
    <r>
      <rPr>
        <sz val="11"/>
        <color theme="1"/>
        <rFont val="Times New Roman"/>
        <family val="1"/>
      </rPr>
      <t xml:space="preserve"> peptides. Both C. abortus-immunized chickens showed also high signals on two</t>
    </r>
    <r>
      <rPr>
        <i/>
        <sz val="11"/>
        <color theme="1"/>
        <rFont val="Times New Roman"/>
        <family val="1"/>
      </rPr>
      <t xml:space="preserve"> C. avium </t>
    </r>
    <r>
      <rPr>
        <sz val="11"/>
        <color theme="1"/>
        <rFont val="Times New Roman"/>
        <family val="1"/>
      </rPr>
      <t xml:space="preserve">peptides in the final bleeds: this cross-reactivity was not observed in infected mice (Figure 1, Additional file 1) and also not in field samples (no concidence of signals against </t>
    </r>
    <r>
      <rPr>
        <i/>
        <sz val="11"/>
        <color theme="1"/>
        <rFont val="Times New Roman"/>
        <family val="1"/>
      </rPr>
      <t>C. abortus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C. avium</t>
    </r>
    <r>
      <rPr>
        <sz val="11"/>
        <color theme="1"/>
        <rFont val="Times New Roman"/>
        <family val="1"/>
      </rPr>
      <t xml:space="preserve"> peptides, Figure 4). Chickens immunized with bacterins of two other species (</t>
    </r>
    <r>
      <rPr>
        <i/>
        <sz val="11"/>
        <color theme="1"/>
        <rFont val="Times New Roman"/>
        <family val="1"/>
      </rPr>
      <t>C. pneumoniae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C. trachomatis</t>
    </r>
    <r>
      <rPr>
        <sz val="11"/>
        <color theme="1"/>
        <rFont val="Times New Roman"/>
        <family val="1"/>
      </rPr>
      <t xml:space="preserve">) only in one case gave a modest signal with one </t>
    </r>
    <r>
      <rPr>
        <i/>
        <sz val="11"/>
        <color theme="1"/>
        <rFont val="Times New Roman"/>
        <family val="1"/>
      </rPr>
      <t xml:space="preserve">C. psittaci </t>
    </r>
    <r>
      <rPr>
        <sz val="11"/>
        <color theme="1"/>
        <rFont val="Times New Roman"/>
        <family val="1"/>
      </rPr>
      <t xml:space="preserve">peptide. In addition, chicken sera from the same experiment as the </t>
    </r>
    <r>
      <rPr>
        <i/>
        <sz val="11"/>
        <color theme="1"/>
        <rFont val="Times New Roman"/>
        <family val="1"/>
      </rPr>
      <t>C. psittaci</t>
    </r>
    <r>
      <rPr>
        <sz val="11"/>
        <color theme="1"/>
        <rFont val="Times New Roman"/>
        <family val="1"/>
      </rPr>
      <t xml:space="preserve">-sera used for Figure 2 that were immunized after an ineffective infection resulted in a specific immune reponse to most </t>
    </r>
    <r>
      <rPr>
        <i/>
        <sz val="11"/>
        <color theme="1"/>
        <rFont val="Times New Roman"/>
        <family val="1"/>
      </rPr>
      <t>C. psittaci</t>
    </r>
    <r>
      <rPr>
        <sz val="11"/>
        <color theme="1"/>
        <rFont val="Times New Roman"/>
        <family val="1"/>
      </rPr>
      <t xml:space="preserve"> peptides. The panel recognized is broader than what is seen upon an infection experiment (Figure 2, Additional file 2). Taken together these results provide some additional evidence for seroreactivity of a subset of peptides with chicken. Observed cross-reactivities may suggest that the  immune response upon immunization is different from that upon an infection: signals are high, more peptides are recognized, and even some very significant cross-reactivity is observed (with </t>
    </r>
    <r>
      <rPr>
        <i/>
        <sz val="11"/>
        <color theme="1"/>
        <rFont val="Times New Roman"/>
        <family val="1"/>
      </rPr>
      <t>C. avium</t>
    </r>
    <r>
      <rPr>
        <sz val="11"/>
        <color theme="1"/>
        <rFont val="Times New Roman"/>
        <family val="1"/>
      </rPr>
      <t xml:space="preserve"> peptides).</t>
    </r>
  </si>
  <si>
    <r>
      <rPr>
        <i/>
        <sz val="11"/>
        <color theme="1"/>
        <rFont val="Times New Roman"/>
        <family val="1"/>
      </rPr>
      <t>C. psittaci</t>
    </r>
    <r>
      <rPr>
        <sz val="11"/>
        <color theme="1"/>
        <rFont val="Times New Roman"/>
        <family val="1"/>
      </rPr>
      <t xml:space="preserve">, infection/immunization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</si>
</sst>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D5D5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41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4" fillId="0" borderId="16" xfId="0" applyFont="1" applyBorder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9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vertical="center"/>
    </xf>
    <xf numFmtId="1" fontId="4" fillId="0" borderId="17" xfId="0" applyNumberFormat="1" applyFont="1" applyBorder="1" applyAlignment="1">
      <alignment vertical="center"/>
    </xf>
    <xf numFmtId="1" fontId="4" fillId="0" borderId="16" xfId="0" applyNumberFormat="1" applyFont="1" applyBorder="1" applyAlignment="1">
      <alignment vertical="center"/>
    </xf>
    <xf numFmtId="1" fontId="8" fillId="2" borderId="0" xfId="0" applyNumberFormat="1" applyFont="1" applyFill="1" applyAlignment="1">
      <alignment vertical="center"/>
    </xf>
    <xf numFmtId="0" fontId="4" fillId="0" borderId="18" xfId="0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10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" fontId="4" fillId="0" borderId="15" xfId="0" applyNumberFormat="1" applyFont="1" applyBorder="1" applyAlignment="1">
      <alignment vertical="center"/>
    </xf>
    <xf numFmtId="1" fontId="4" fillId="0" borderId="18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1" fontId="4" fillId="0" borderId="11" xfId="0" applyNumberFormat="1" applyFont="1" applyBorder="1" applyAlignment="1">
      <alignment vertical="center"/>
    </xf>
    <xf numFmtId="1" fontId="8" fillId="2" borderId="1" xfId="0" applyNumberFormat="1" applyFont="1" applyFill="1" applyBorder="1" applyAlignment="1">
      <alignment vertical="center"/>
    </xf>
    <xf numFmtId="1" fontId="4" fillId="0" borderId="2" xfId="0" applyNumberFormat="1" applyFont="1" applyBorder="1" applyAlignment="1">
      <alignment vertical="center"/>
    </xf>
    <xf numFmtId="1" fontId="4" fillId="0" borderId="20" xfId="0" applyNumberFormat="1" applyFont="1" applyBorder="1" applyAlignment="1">
      <alignment vertical="center"/>
    </xf>
    <xf numFmtId="1" fontId="4" fillId="0" borderId="19" xfId="0" applyNumberFormat="1" applyFont="1" applyBorder="1" applyAlignment="1">
      <alignment vertical="center"/>
    </xf>
    <xf numFmtId="1" fontId="8" fillId="2" borderId="2" xfId="0" applyNumberFormat="1" applyFont="1" applyFill="1" applyBorder="1" applyAlignment="1">
      <alignment vertical="center"/>
    </xf>
    <xf numFmtId="1" fontId="8" fillId="2" borderId="3" xfId="0" applyNumberFormat="1" applyFont="1" applyFill="1" applyBorder="1" applyAlignment="1">
      <alignment vertical="center"/>
    </xf>
    <xf numFmtId="1" fontId="8" fillId="2" borderId="17" xfId="0" applyNumberFormat="1" applyFont="1" applyFill="1" applyBorder="1" applyAlignment="1">
      <alignment vertical="center"/>
    </xf>
    <xf numFmtId="1" fontId="8" fillId="2" borderId="9" xfId="0" applyNumberFormat="1" applyFont="1" applyFill="1" applyBorder="1" applyAlignment="1">
      <alignment vertical="center"/>
    </xf>
    <xf numFmtId="1" fontId="8" fillId="2" borderId="5" xfId="0" applyNumberFormat="1" applyFont="1" applyFill="1" applyBorder="1" applyAlignment="1">
      <alignment vertical="center"/>
    </xf>
    <xf numFmtId="1" fontId="8" fillId="2" borderId="4" xfId="0" applyNumberFormat="1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4" fillId="0" borderId="29" xfId="0" applyNumberFormat="1" applyFont="1" applyBorder="1" applyAlignment="1">
      <alignment vertical="center"/>
    </xf>
    <xf numFmtId="1" fontId="4" fillId="0" borderId="30" xfId="0" applyNumberFormat="1" applyFont="1" applyBorder="1" applyAlignment="1">
      <alignment vertical="center"/>
    </xf>
    <xf numFmtId="1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1" fontId="4" fillId="0" borderId="21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46"/>
  <sheetViews>
    <sheetView tabSelected="1" zoomScale="90" zoomScaleNormal="90" workbookViewId="0">
      <selection activeCell="D15" sqref="D15:W15"/>
    </sheetView>
  </sheetViews>
  <sheetFormatPr defaultColWidth="8.88671875" defaultRowHeight="13.8" x14ac:dyDescent="0.25"/>
  <cols>
    <col min="1" max="1" width="3.6640625" style="1" customWidth="1"/>
    <col min="2" max="2" width="8.88671875" style="1"/>
    <col min="3" max="3" width="14.44140625" style="1" customWidth="1"/>
    <col min="4" max="23" width="7.88671875" style="1" customWidth="1"/>
    <col min="24" max="24" width="0.88671875" style="1" customWidth="1"/>
    <col min="25" max="28" width="7.88671875" style="1" customWidth="1"/>
    <col min="29" max="16384" width="8.88671875" style="1"/>
  </cols>
  <sheetData>
    <row r="1" spans="2:2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2:28" ht="14.4" customHeight="1" x14ac:dyDescent="0.25">
      <c r="B2" s="4"/>
      <c r="C2" s="45" t="s">
        <v>63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7"/>
    </row>
    <row r="3" spans="2:28" x14ac:dyDescent="0.25">
      <c r="B3" s="4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50"/>
    </row>
    <row r="4" spans="2:28" x14ac:dyDescent="0.25">
      <c r="B4" s="4"/>
      <c r="C4" s="48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50"/>
    </row>
    <row r="5" spans="2:28" x14ac:dyDescent="0.25">
      <c r="B5" s="4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50"/>
    </row>
    <row r="6" spans="2:28" x14ac:dyDescent="0.25">
      <c r="B6" s="4"/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50"/>
    </row>
    <row r="7" spans="2:28" x14ac:dyDescent="0.25">
      <c r="B7" s="4"/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50"/>
    </row>
    <row r="8" spans="2:28" x14ac:dyDescent="0.25">
      <c r="B8" s="4"/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50"/>
    </row>
    <row r="9" spans="2:28" x14ac:dyDescent="0.25">
      <c r="B9" s="4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50"/>
    </row>
    <row r="10" spans="2:28" x14ac:dyDescent="0.25">
      <c r="B10" s="4"/>
      <c r="C10" s="5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3"/>
    </row>
    <row r="11" spans="2:28" ht="6" customHeight="1" thickBot="1" x14ac:dyDescent="0.3"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2:28" ht="14.4" thickBot="1" x14ac:dyDescent="0.3">
      <c r="B12" s="4"/>
      <c r="C12" s="5"/>
      <c r="D12" s="56" t="s">
        <v>0</v>
      </c>
      <c r="E12" s="54"/>
      <c r="F12" s="54"/>
      <c r="G12" s="54"/>
      <c r="H12" s="54"/>
      <c r="I12" s="54"/>
      <c r="J12" s="54"/>
      <c r="K12" s="54"/>
      <c r="L12" s="54"/>
      <c r="M12" s="54"/>
      <c r="N12" s="54" t="s">
        <v>1</v>
      </c>
      <c r="O12" s="54"/>
      <c r="P12" s="54"/>
      <c r="Q12" s="54"/>
      <c r="R12" s="54"/>
      <c r="S12" s="54"/>
      <c r="T12" s="54"/>
      <c r="U12" s="54"/>
      <c r="V12" s="54"/>
      <c r="W12" s="55"/>
      <c r="X12" s="5"/>
      <c r="Y12" s="4"/>
      <c r="Z12" s="4"/>
      <c r="AA12" s="4"/>
      <c r="AB12" s="4"/>
    </row>
    <row r="13" spans="2:28" s="2" customFormat="1" x14ac:dyDescent="0.25">
      <c r="B13" s="4"/>
      <c r="C13" s="5"/>
      <c r="D13" s="65" t="s">
        <v>2</v>
      </c>
      <c r="E13" s="58"/>
      <c r="F13" s="58"/>
      <c r="G13" s="66"/>
      <c r="H13" s="57" t="s">
        <v>3</v>
      </c>
      <c r="I13" s="58"/>
      <c r="J13" s="58"/>
      <c r="K13" s="58"/>
      <c r="L13" s="58"/>
      <c r="M13" s="58"/>
      <c r="N13" s="57" t="s">
        <v>2</v>
      </c>
      <c r="O13" s="58"/>
      <c r="P13" s="58"/>
      <c r="Q13" s="58"/>
      <c r="R13" s="57" t="s">
        <v>3</v>
      </c>
      <c r="S13" s="58"/>
      <c r="T13" s="58"/>
      <c r="U13" s="58"/>
      <c r="V13" s="58"/>
      <c r="W13" s="59"/>
      <c r="X13" s="7"/>
      <c r="Y13" s="70" t="s">
        <v>64</v>
      </c>
      <c r="Z13" s="71"/>
      <c r="AA13" s="71"/>
      <c r="AB13" s="72"/>
    </row>
    <row r="14" spans="2:28" s="2" customFormat="1" ht="14.4" thickBot="1" x14ac:dyDescent="0.3">
      <c r="B14" s="4"/>
      <c r="C14" s="8"/>
      <c r="D14" s="60" t="s">
        <v>4</v>
      </c>
      <c r="E14" s="61"/>
      <c r="F14" s="61"/>
      <c r="G14" s="61"/>
      <c r="H14" s="61" t="s">
        <v>5</v>
      </c>
      <c r="I14" s="62"/>
      <c r="J14" s="61" t="s">
        <v>6</v>
      </c>
      <c r="K14" s="61"/>
      <c r="L14" s="63" t="s">
        <v>7</v>
      </c>
      <c r="M14" s="62"/>
      <c r="N14" s="61" t="s">
        <v>4</v>
      </c>
      <c r="O14" s="61"/>
      <c r="P14" s="61"/>
      <c r="Q14" s="61"/>
      <c r="R14" s="61" t="s">
        <v>5</v>
      </c>
      <c r="S14" s="61"/>
      <c r="T14" s="61" t="s">
        <v>6</v>
      </c>
      <c r="U14" s="61"/>
      <c r="V14" s="63" t="s">
        <v>7</v>
      </c>
      <c r="W14" s="64"/>
      <c r="X14" s="7"/>
      <c r="Y14" s="73"/>
      <c r="Z14" s="74"/>
      <c r="AA14" s="74"/>
      <c r="AB14" s="75"/>
    </row>
    <row r="15" spans="2:28" s="2" customFormat="1" ht="28.2" thickBot="1" x14ac:dyDescent="0.3">
      <c r="B15" s="4"/>
      <c r="C15" s="9" t="s">
        <v>8</v>
      </c>
      <c r="D15" s="76" t="s">
        <v>9</v>
      </c>
      <c r="E15" s="77" t="s">
        <v>10</v>
      </c>
      <c r="F15" s="77" t="s">
        <v>11</v>
      </c>
      <c r="G15" s="77" t="s">
        <v>12</v>
      </c>
      <c r="H15" s="76" t="s">
        <v>13</v>
      </c>
      <c r="I15" s="77" t="s">
        <v>14</v>
      </c>
      <c r="J15" s="76" t="s">
        <v>15</v>
      </c>
      <c r="K15" s="78" t="s">
        <v>16</v>
      </c>
      <c r="L15" s="77" t="s">
        <v>17</v>
      </c>
      <c r="M15" s="77" t="s">
        <v>18</v>
      </c>
      <c r="N15" s="76" t="s">
        <v>19</v>
      </c>
      <c r="O15" s="77" t="s">
        <v>20</v>
      </c>
      <c r="P15" s="77" t="s">
        <v>21</v>
      </c>
      <c r="Q15" s="77" t="s">
        <v>22</v>
      </c>
      <c r="R15" s="76" t="s">
        <v>23</v>
      </c>
      <c r="S15" s="78" t="s">
        <v>24</v>
      </c>
      <c r="T15" s="76" t="s">
        <v>25</v>
      </c>
      <c r="U15" s="78" t="s">
        <v>26</v>
      </c>
      <c r="V15" s="77" t="s">
        <v>27</v>
      </c>
      <c r="W15" s="79" t="s">
        <v>28</v>
      </c>
      <c r="X15" s="5"/>
      <c r="Y15" s="10" t="s">
        <v>29</v>
      </c>
      <c r="Z15" s="11" t="s">
        <v>30</v>
      </c>
      <c r="AA15" s="11" t="s">
        <v>31</v>
      </c>
      <c r="AB15" s="12" t="s">
        <v>32</v>
      </c>
    </row>
    <row r="16" spans="2:28" s="3" customFormat="1" ht="12" customHeight="1" thickTop="1" x14ac:dyDescent="0.25">
      <c r="B16" s="67" t="s">
        <v>33</v>
      </c>
      <c r="C16" s="13" t="s">
        <v>34</v>
      </c>
      <c r="D16" s="14">
        <v>351</v>
      </c>
      <c r="E16" s="14">
        <v>302</v>
      </c>
      <c r="F16" s="14">
        <v>277</v>
      </c>
      <c r="G16" s="14">
        <v>164</v>
      </c>
      <c r="H16" s="15">
        <v>255</v>
      </c>
      <c r="I16" s="14">
        <v>177</v>
      </c>
      <c r="J16" s="15">
        <v>359</v>
      </c>
      <c r="K16" s="16">
        <v>112</v>
      </c>
      <c r="L16" s="14">
        <v>113</v>
      </c>
      <c r="M16" s="14">
        <v>183</v>
      </c>
      <c r="N16" s="15">
        <v>553</v>
      </c>
      <c r="O16" s="14">
        <v>392</v>
      </c>
      <c r="P16" s="14">
        <v>122</v>
      </c>
      <c r="Q16" s="14">
        <v>351</v>
      </c>
      <c r="R16" s="15">
        <v>537</v>
      </c>
      <c r="S16" s="14">
        <v>797</v>
      </c>
      <c r="T16" s="15">
        <v>117</v>
      </c>
      <c r="U16" s="16">
        <v>337</v>
      </c>
      <c r="V16" s="14">
        <v>322</v>
      </c>
      <c r="W16" s="17">
        <v>254</v>
      </c>
      <c r="X16" s="14"/>
      <c r="Y16" s="18">
        <v>123.5</v>
      </c>
      <c r="Z16" s="16">
        <v>132</v>
      </c>
      <c r="AA16" s="16">
        <v>523</v>
      </c>
      <c r="AB16" s="17">
        <v>710.5</v>
      </c>
    </row>
    <row r="17" spans="2:28" s="3" customFormat="1" ht="12.6" customHeight="1" x14ac:dyDescent="0.25">
      <c r="B17" s="68"/>
      <c r="C17" s="13" t="s">
        <v>35</v>
      </c>
      <c r="D17" s="14">
        <v>262</v>
      </c>
      <c r="E17" s="14">
        <v>202.5</v>
      </c>
      <c r="F17" s="14">
        <v>172.5</v>
      </c>
      <c r="G17" s="14">
        <v>108</v>
      </c>
      <c r="H17" s="15">
        <v>201</v>
      </c>
      <c r="I17" s="14">
        <v>104</v>
      </c>
      <c r="J17" s="15">
        <v>219</v>
      </c>
      <c r="K17" s="16">
        <v>78</v>
      </c>
      <c r="L17" s="14">
        <v>61</v>
      </c>
      <c r="M17" s="14">
        <v>162</v>
      </c>
      <c r="N17" s="15">
        <v>311</v>
      </c>
      <c r="O17" s="14">
        <v>295</v>
      </c>
      <c r="P17" s="14">
        <v>84</v>
      </c>
      <c r="Q17" s="14">
        <v>362</v>
      </c>
      <c r="R17" s="15">
        <v>448</v>
      </c>
      <c r="S17" s="14">
        <v>396</v>
      </c>
      <c r="T17" s="15">
        <v>89</v>
      </c>
      <c r="U17" s="16">
        <v>274</v>
      </c>
      <c r="V17" s="14">
        <v>205</v>
      </c>
      <c r="W17" s="17">
        <v>172.5</v>
      </c>
      <c r="X17" s="14"/>
      <c r="Y17" s="18">
        <v>72</v>
      </c>
      <c r="Z17" s="16">
        <v>72</v>
      </c>
      <c r="AA17" s="16">
        <v>266</v>
      </c>
      <c r="AB17" s="17">
        <v>347</v>
      </c>
    </row>
    <row r="18" spans="2:28" s="3" customFormat="1" ht="12" customHeight="1" x14ac:dyDescent="0.25">
      <c r="B18" s="68"/>
      <c r="C18" s="13" t="s">
        <v>36</v>
      </c>
      <c r="D18" s="14">
        <v>207</v>
      </c>
      <c r="E18" s="14">
        <v>164</v>
      </c>
      <c r="F18" s="14">
        <v>77</v>
      </c>
      <c r="G18" s="14">
        <v>74</v>
      </c>
      <c r="H18" s="15">
        <v>102</v>
      </c>
      <c r="I18" s="14">
        <v>66</v>
      </c>
      <c r="J18" s="15">
        <v>135</v>
      </c>
      <c r="K18" s="16">
        <v>68</v>
      </c>
      <c r="L18" s="14">
        <v>39</v>
      </c>
      <c r="M18" s="14">
        <v>163</v>
      </c>
      <c r="N18" s="15">
        <v>246</v>
      </c>
      <c r="O18" s="14">
        <v>229</v>
      </c>
      <c r="P18" s="14">
        <v>45</v>
      </c>
      <c r="Q18" s="14">
        <v>308</v>
      </c>
      <c r="R18" s="15">
        <v>286.5</v>
      </c>
      <c r="S18" s="14">
        <v>154.5</v>
      </c>
      <c r="T18" s="15">
        <v>66</v>
      </c>
      <c r="U18" s="16">
        <v>301</v>
      </c>
      <c r="V18" s="14">
        <v>43</v>
      </c>
      <c r="W18" s="17">
        <v>76</v>
      </c>
      <c r="X18" s="14"/>
      <c r="Y18" s="18">
        <v>55</v>
      </c>
      <c r="Z18" s="16">
        <v>52</v>
      </c>
      <c r="AA18" s="16">
        <v>227</v>
      </c>
      <c r="AB18" s="17">
        <v>276</v>
      </c>
    </row>
    <row r="19" spans="2:28" s="3" customFormat="1" ht="12" customHeight="1" x14ac:dyDescent="0.25">
      <c r="B19" s="68"/>
      <c r="C19" s="13" t="s">
        <v>37</v>
      </c>
      <c r="D19" s="14">
        <v>332.5</v>
      </c>
      <c r="E19" s="14">
        <v>296</v>
      </c>
      <c r="F19" s="19">
        <v>352</v>
      </c>
      <c r="G19" s="14">
        <v>177</v>
      </c>
      <c r="H19" s="15">
        <v>250.5</v>
      </c>
      <c r="I19" s="14">
        <v>170</v>
      </c>
      <c r="J19" s="15">
        <v>366</v>
      </c>
      <c r="K19" s="16">
        <v>112</v>
      </c>
      <c r="L19" s="14">
        <v>108.5</v>
      </c>
      <c r="M19" s="14">
        <v>199.5</v>
      </c>
      <c r="N19" s="15">
        <v>461.5</v>
      </c>
      <c r="O19" s="14">
        <v>353</v>
      </c>
      <c r="P19" s="19">
        <v>186</v>
      </c>
      <c r="Q19" s="14">
        <v>354.5</v>
      </c>
      <c r="R19" s="15">
        <v>536</v>
      </c>
      <c r="S19" s="14">
        <v>825</v>
      </c>
      <c r="T19" s="15">
        <v>114</v>
      </c>
      <c r="U19" s="16">
        <v>314.5</v>
      </c>
      <c r="V19" s="14">
        <v>321.5</v>
      </c>
      <c r="W19" s="17">
        <v>249.5</v>
      </c>
      <c r="X19" s="14"/>
      <c r="Y19" s="18">
        <v>124</v>
      </c>
      <c r="Z19" s="16">
        <v>138.5</v>
      </c>
      <c r="AA19" s="16">
        <v>336</v>
      </c>
      <c r="AB19" s="17">
        <v>550.5</v>
      </c>
    </row>
    <row r="20" spans="2:28" s="3" customFormat="1" ht="12" customHeight="1" x14ac:dyDescent="0.25">
      <c r="B20" s="68"/>
      <c r="C20" s="13" t="s">
        <v>38</v>
      </c>
      <c r="D20" s="14">
        <v>272</v>
      </c>
      <c r="E20" s="14">
        <v>273</v>
      </c>
      <c r="F20" s="14">
        <v>257</v>
      </c>
      <c r="G20" s="14">
        <v>150</v>
      </c>
      <c r="H20" s="15">
        <v>207</v>
      </c>
      <c r="I20" s="14">
        <v>160</v>
      </c>
      <c r="J20" s="15">
        <v>338.5</v>
      </c>
      <c r="K20" s="16">
        <v>104</v>
      </c>
      <c r="L20" s="14">
        <v>107</v>
      </c>
      <c r="M20" s="14">
        <v>181</v>
      </c>
      <c r="N20" s="15">
        <v>496</v>
      </c>
      <c r="O20" s="14">
        <v>339</v>
      </c>
      <c r="P20" s="14">
        <v>104</v>
      </c>
      <c r="Q20" s="14">
        <v>321.5</v>
      </c>
      <c r="R20" s="15">
        <v>685</v>
      </c>
      <c r="S20" s="14">
        <v>685.5</v>
      </c>
      <c r="T20" s="15">
        <v>101</v>
      </c>
      <c r="U20" s="16">
        <v>273</v>
      </c>
      <c r="V20" s="14">
        <v>277.5</v>
      </c>
      <c r="W20" s="17">
        <v>223</v>
      </c>
      <c r="X20" s="14"/>
      <c r="Y20" s="18">
        <v>100</v>
      </c>
      <c r="Z20" s="16">
        <v>144</v>
      </c>
      <c r="AA20" s="16">
        <v>923</v>
      </c>
      <c r="AB20" s="17">
        <v>992</v>
      </c>
    </row>
    <row r="21" spans="2:28" s="3" customFormat="1" ht="12" customHeight="1" x14ac:dyDescent="0.25">
      <c r="B21" s="68"/>
      <c r="C21" s="13" t="s">
        <v>39</v>
      </c>
      <c r="D21" s="14">
        <v>223.5</v>
      </c>
      <c r="E21" s="14">
        <v>182.5</v>
      </c>
      <c r="F21" s="14">
        <v>80</v>
      </c>
      <c r="G21" s="14">
        <v>83.5</v>
      </c>
      <c r="H21" s="15">
        <v>110</v>
      </c>
      <c r="I21" s="14">
        <v>72</v>
      </c>
      <c r="J21" s="15">
        <v>154</v>
      </c>
      <c r="K21" s="16">
        <v>76</v>
      </c>
      <c r="L21" s="14">
        <v>43</v>
      </c>
      <c r="M21" s="14">
        <v>158.5</v>
      </c>
      <c r="N21" s="15">
        <v>245</v>
      </c>
      <c r="O21" s="14">
        <v>245</v>
      </c>
      <c r="P21" s="14">
        <v>47</v>
      </c>
      <c r="Q21" s="14">
        <v>276</v>
      </c>
      <c r="R21" s="15">
        <v>297</v>
      </c>
      <c r="S21" s="14">
        <v>180</v>
      </c>
      <c r="T21" s="15">
        <v>69</v>
      </c>
      <c r="U21" s="16">
        <v>317</v>
      </c>
      <c r="V21" s="14">
        <v>47</v>
      </c>
      <c r="W21" s="17">
        <v>77</v>
      </c>
      <c r="X21" s="14"/>
      <c r="Y21" s="18">
        <v>62</v>
      </c>
      <c r="Z21" s="16">
        <v>59</v>
      </c>
      <c r="AA21" s="16">
        <v>265</v>
      </c>
      <c r="AB21" s="17">
        <v>291</v>
      </c>
    </row>
    <row r="22" spans="2:28" s="3" customFormat="1" ht="12" customHeight="1" x14ac:dyDescent="0.25">
      <c r="B22" s="68"/>
      <c r="C22" s="20" t="s">
        <v>40</v>
      </c>
      <c r="D22" s="21">
        <v>282.5</v>
      </c>
      <c r="E22" s="21">
        <v>220.5</v>
      </c>
      <c r="F22" s="21">
        <v>141</v>
      </c>
      <c r="G22" s="21">
        <v>108</v>
      </c>
      <c r="H22" s="22">
        <v>241</v>
      </c>
      <c r="I22" s="21">
        <v>105</v>
      </c>
      <c r="J22" s="22">
        <v>264</v>
      </c>
      <c r="K22" s="23">
        <v>86</v>
      </c>
      <c r="L22" s="21">
        <v>65</v>
      </c>
      <c r="M22" s="21">
        <v>171</v>
      </c>
      <c r="N22" s="22">
        <v>262</v>
      </c>
      <c r="O22" s="21">
        <v>297</v>
      </c>
      <c r="P22" s="21">
        <v>75</v>
      </c>
      <c r="Q22" s="21">
        <v>176</v>
      </c>
      <c r="R22" s="22">
        <v>388</v>
      </c>
      <c r="S22" s="21">
        <v>339</v>
      </c>
      <c r="T22" s="22">
        <v>89</v>
      </c>
      <c r="U22" s="23">
        <v>340.5</v>
      </c>
      <c r="V22" s="21">
        <v>166.5</v>
      </c>
      <c r="W22" s="24">
        <v>146</v>
      </c>
      <c r="X22" s="14"/>
      <c r="Y22" s="25">
        <v>77.5</v>
      </c>
      <c r="Z22" s="23">
        <v>58</v>
      </c>
      <c r="AA22" s="23">
        <v>331</v>
      </c>
      <c r="AB22" s="24">
        <v>401</v>
      </c>
    </row>
    <row r="23" spans="2:28" s="3" customFormat="1" ht="12" customHeight="1" x14ac:dyDescent="0.25">
      <c r="B23" s="68"/>
      <c r="C23" s="26" t="s">
        <v>41</v>
      </c>
      <c r="D23" s="27">
        <v>348</v>
      </c>
      <c r="E23" s="27">
        <v>283.5</v>
      </c>
      <c r="F23" s="27">
        <v>282</v>
      </c>
      <c r="G23" s="27">
        <v>174</v>
      </c>
      <c r="H23" s="28">
        <v>291</v>
      </c>
      <c r="I23" s="29">
        <v>1243</v>
      </c>
      <c r="J23" s="28">
        <v>407</v>
      </c>
      <c r="K23" s="30">
        <v>110</v>
      </c>
      <c r="L23" s="27">
        <v>121</v>
      </c>
      <c r="M23" s="27">
        <v>194</v>
      </c>
      <c r="N23" s="28">
        <v>510</v>
      </c>
      <c r="O23" s="27">
        <v>383</v>
      </c>
      <c r="P23" s="27">
        <v>129</v>
      </c>
      <c r="Q23" s="27">
        <v>352</v>
      </c>
      <c r="R23" s="28">
        <v>544</v>
      </c>
      <c r="S23" s="27">
        <v>1105</v>
      </c>
      <c r="T23" s="28">
        <v>113</v>
      </c>
      <c r="U23" s="30">
        <v>277</v>
      </c>
      <c r="V23" s="27">
        <v>337.5</v>
      </c>
      <c r="W23" s="31">
        <v>264</v>
      </c>
      <c r="X23" s="14"/>
      <c r="Y23" s="32">
        <v>98</v>
      </c>
      <c r="Z23" s="30">
        <v>118</v>
      </c>
      <c r="AA23" s="33">
        <v>4144</v>
      </c>
      <c r="AB23" s="31">
        <v>1061</v>
      </c>
    </row>
    <row r="24" spans="2:28" s="3" customFormat="1" ht="12" customHeight="1" x14ac:dyDescent="0.25">
      <c r="B24" s="68"/>
      <c r="C24" s="13" t="s">
        <v>42</v>
      </c>
      <c r="D24" s="14">
        <v>301.5</v>
      </c>
      <c r="E24" s="14">
        <v>278</v>
      </c>
      <c r="F24" s="14">
        <v>218</v>
      </c>
      <c r="G24" s="14">
        <v>142</v>
      </c>
      <c r="H24" s="15">
        <v>300</v>
      </c>
      <c r="I24" s="14">
        <v>157</v>
      </c>
      <c r="J24" s="15">
        <v>345</v>
      </c>
      <c r="K24" s="16">
        <v>97</v>
      </c>
      <c r="L24" s="14">
        <v>97.5</v>
      </c>
      <c r="M24" s="14">
        <v>184</v>
      </c>
      <c r="N24" s="15">
        <v>415</v>
      </c>
      <c r="O24" s="14">
        <v>363.5</v>
      </c>
      <c r="P24" s="14">
        <v>100</v>
      </c>
      <c r="Q24" s="14">
        <v>305.5</v>
      </c>
      <c r="R24" s="15">
        <v>541</v>
      </c>
      <c r="S24" s="14">
        <v>782.5</v>
      </c>
      <c r="T24" s="15">
        <v>90.5</v>
      </c>
      <c r="U24" s="16">
        <v>273</v>
      </c>
      <c r="V24" s="14">
        <v>308</v>
      </c>
      <c r="W24" s="17">
        <v>227</v>
      </c>
      <c r="X24" s="14"/>
      <c r="Y24" s="18">
        <v>130</v>
      </c>
      <c r="Z24" s="16">
        <v>145</v>
      </c>
      <c r="AA24" s="34">
        <v>4210.5</v>
      </c>
      <c r="AB24" s="35">
        <v>5394</v>
      </c>
    </row>
    <row r="25" spans="2:28" s="3" customFormat="1" ht="12" customHeight="1" x14ac:dyDescent="0.25">
      <c r="B25" s="68"/>
      <c r="C25" s="13" t="s">
        <v>43</v>
      </c>
      <c r="D25" s="14">
        <v>284</v>
      </c>
      <c r="E25" s="14">
        <v>241</v>
      </c>
      <c r="F25" s="14">
        <v>230</v>
      </c>
      <c r="G25" s="14">
        <v>133</v>
      </c>
      <c r="H25" s="15">
        <v>293.5</v>
      </c>
      <c r="I25" s="14">
        <v>146</v>
      </c>
      <c r="J25" s="15">
        <v>329</v>
      </c>
      <c r="K25" s="16">
        <v>95</v>
      </c>
      <c r="L25" s="14">
        <v>97.5</v>
      </c>
      <c r="M25" s="14">
        <v>127.5</v>
      </c>
      <c r="N25" s="36">
        <v>916</v>
      </c>
      <c r="O25" s="14">
        <v>450</v>
      </c>
      <c r="P25" s="14">
        <v>100</v>
      </c>
      <c r="Q25" s="14">
        <v>478</v>
      </c>
      <c r="R25" s="15">
        <v>424</v>
      </c>
      <c r="S25" s="14">
        <v>1026.5</v>
      </c>
      <c r="T25" s="15">
        <v>90</v>
      </c>
      <c r="U25" s="16">
        <v>245.5</v>
      </c>
      <c r="V25" s="14">
        <v>294.5</v>
      </c>
      <c r="W25" s="17">
        <v>254</v>
      </c>
      <c r="X25" s="14"/>
      <c r="Y25" s="18">
        <v>105</v>
      </c>
      <c r="Z25" s="16">
        <v>106</v>
      </c>
      <c r="AA25" s="16">
        <v>448.5</v>
      </c>
      <c r="AB25" s="17">
        <v>585</v>
      </c>
    </row>
    <row r="26" spans="2:28" s="3" customFormat="1" ht="12" customHeight="1" x14ac:dyDescent="0.25">
      <c r="B26" s="68"/>
      <c r="C26" s="13" t="s">
        <v>44</v>
      </c>
      <c r="D26" s="14">
        <v>367</v>
      </c>
      <c r="E26" s="14">
        <v>342.5</v>
      </c>
      <c r="F26" s="14">
        <v>299.5</v>
      </c>
      <c r="G26" s="14">
        <v>189</v>
      </c>
      <c r="H26" s="15">
        <v>265</v>
      </c>
      <c r="I26" s="14">
        <v>157</v>
      </c>
      <c r="J26" s="15">
        <v>435</v>
      </c>
      <c r="K26" s="16">
        <v>112</v>
      </c>
      <c r="L26" s="14">
        <v>123.5</v>
      </c>
      <c r="M26" s="14">
        <v>196</v>
      </c>
      <c r="N26" s="15">
        <v>562</v>
      </c>
      <c r="O26" s="14">
        <v>645</v>
      </c>
      <c r="P26" s="14">
        <v>107</v>
      </c>
      <c r="Q26" s="14">
        <v>358.5</v>
      </c>
      <c r="R26" s="15">
        <v>572</v>
      </c>
      <c r="S26" s="14">
        <v>762</v>
      </c>
      <c r="T26" s="15">
        <v>108</v>
      </c>
      <c r="U26" s="16">
        <v>314.5</v>
      </c>
      <c r="V26" s="14">
        <v>276</v>
      </c>
      <c r="W26" s="17">
        <v>246</v>
      </c>
      <c r="X26" s="14"/>
      <c r="Y26" s="18">
        <v>115</v>
      </c>
      <c r="Z26" s="16">
        <v>100</v>
      </c>
      <c r="AA26" s="34">
        <v>14606</v>
      </c>
      <c r="AB26" s="35">
        <v>10551</v>
      </c>
    </row>
    <row r="27" spans="2:28" s="3" customFormat="1" ht="12" customHeight="1" x14ac:dyDescent="0.25">
      <c r="B27" s="68"/>
      <c r="C27" s="13" t="s">
        <v>45</v>
      </c>
      <c r="D27" s="14">
        <v>325</v>
      </c>
      <c r="E27" s="14">
        <v>264</v>
      </c>
      <c r="F27" s="14">
        <v>233</v>
      </c>
      <c r="G27" s="14">
        <v>145</v>
      </c>
      <c r="H27" s="15">
        <v>283</v>
      </c>
      <c r="I27" s="14">
        <v>141</v>
      </c>
      <c r="J27" s="15">
        <v>340.5</v>
      </c>
      <c r="K27" s="16">
        <v>99</v>
      </c>
      <c r="L27" s="14">
        <v>101</v>
      </c>
      <c r="M27" s="14">
        <v>169.5</v>
      </c>
      <c r="N27" s="36">
        <v>1928</v>
      </c>
      <c r="O27" s="14">
        <v>397</v>
      </c>
      <c r="P27" s="14">
        <v>97</v>
      </c>
      <c r="Q27" s="19">
        <v>744</v>
      </c>
      <c r="R27" s="15">
        <v>507.5</v>
      </c>
      <c r="S27" s="14">
        <v>688</v>
      </c>
      <c r="T27" s="15">
        <v>92</v>
      </c>
      <c r="U27" s="16">
        <v>310</v>
      </c>
      <c r="V27" s="14">
        <v>286</v>
      </c>
      <c r="W27" s="17">
        <v>223</v>
      </c>
      <c r="X27" s="14"/>
      <c r="Y27" s="18">
        <v>105</v>
      </c>
      <c r="Z27" s="16">
        <v>130</v>
      </c>
      <c r="AA27" s="34">
        <v>1699.5</v>
      </c>
      <c r="AB27" s="17">
        <v>1728</v>
      </c>
    </row>
    <row r="28" spans="2:28" s="3" customFormat="1" ht="12" customHeight="1" x14ac:dyDescent="0.25">
      <c r="B28" s="68"/>
      <c r="C28" s="13" t="s">
        <v>46</v>
      </c>
      <c r="D28" s="14">
        <v>320.5</v>
      </c>
      <c r="E28" s="14">
        <v>302</v>
      </c>
      <c r="F28" s="14">
        <v>133</v>
      </c>
      <c r="G28" s="14">
        <v>142</v>
      </c>
      <c r="H28" s="15">
        <v>175</v>
      </c>
      <c r="I28" s="14">
        <v>130</v>
      </c>
      <c r="J28" s="15">
        <v>245</v>
      </c>
      <c r="K28" s="16">
        <v>116</v>
      </c>
      <c r="L28" s="14">
        <v>74</v>
      </c>
      <c r="M28" s="14">
        <v>239</v>
      </c>
      <c r="N28" s="36">
        <v>11429.5</v>
      </c>
      <c r="O28" s="19">
        <v>1182</v>
      </c>
      <c r="P28" s="19">
        <v>770.5</v>
      </c>
      <c r="Q28" s="19">
        <v>5604</v>
      </c>
      <c r="R28" s="15">
        <v>550</v>
      </c>
      <c r="S28" s="14">
        <v>338</v>
      </c>
      <c r="T28" s="36">
        <v>244</v>
      </c>
      <c r="U28" s="16">
        <v>545</v>
      </c>
      <c r="V28" s="14">
        <v>273</v>
      </c>
      <c r="W28" s="17">
        <v>296</v>
      </c>
      <c r="X28" s="14"/>
      <c r="Y28" s="18">
        <v>101.5</v>
      </c>
      <c r="Z28" s="16">
        <v>123</v>
      </c>
      <c r="AA28" s="34">
        <v>5534.5</v>
      </c>
      <c r="AB28" s="35">
        <v>6395</v>
      </c>
    </row>
    <row r="29" spans="2:28" s="3" customFormat="1" ht="12" customHeight="1" x14ac:dyDescent="0.25">
      <c r="B29" s="68"/>
      <c r="C29" s="13" t="s">
        <v>47</v>
      </c>
      <c r="D29" s="14">
        <v>323</v>
      </c>
      <c r="E29" s="14">
        <v>274</v>
      </c>
      <c r="F29" s="14">
        <v>249</v>
      </c>
      <c r="G29" s="14">
        <v>165</v>
      </c>
      <c r="H29" s="15">
        <v>225</v>
      </c>
      <c r="I29" s="14">
        <v>147</v>
      </c>
      <c r="J29" s="15">
        <v>372</v>
      </c>
      <c r="K29" s="16">
        <v>103</v>
      </c>
      <c r="L29" s="14">
        <v>103</v>
      </c>
      <c r="M29" s="14">
        <v>194.5</v>
      </c>
      <c r="N29" s="15">
        <v>488</v>
      </c>
      <c r="O29" s="14">
        <v>392</v>
      </c>
      <c r="P29" s="14">
        <v>80</v>
      </c>
      <c r="Q29" s="14">
        <v>333.5</v>
      </c>
      <c r="R29" s="15">
        <v>423</v>
      </c>
      <c r="S29" s="14">
        <v>714</v>
      </c>
      <c r="T29" s="15">
        <v>88</v>
      </c>
      <c r="U29" s="16">
        <v>282</v>
      </c>
      <c r="V29" s="14">
        <v>277</v>
      </c>
      <c r="W29" s="17">
        <v>223</v>
      </c>
      <c r="X29" s="14"/>
      <c r="Y29" s="18">
        <v>136</v>
      </c>
      <c r="Z29" s="16">
        <v>191</v>
      </c>
      <c r="AA29" s="34">
        <v>1249.5</v>
      </c>
      <c r="AB29" s="17">
        <v>1064</v>
      </c>
    </row>
    <row r="30" spans="2:28" s="3" customFormat="1" ht="12" customHeight="1" x14ac:dyDescent="0.25">
      <c r="B30" s="68"/>
      <c r="C30" s="20" t="s">
        <v>48</v>
      </c>
      <c r="D30" s="21">
        <v>290</v>
      </c>
      <c r="E30" s="21">
        <v>264</v>
      </c>
      <c r="F30" s="21">
        <v>245</v>
      </c>
      <c r="G30" s="21">
        <v>149</v>
      </c>
      <c r="H30" s="22">
        <v>208</v>
      </c>
      <c r="I30" s="21">
        <v>141</v>
      </c>
      <c r="J30" s="22">
        <v>307</v>
      </c>
      <c r="K30" s="23">
        <v>96</v>
      </c>
      <c r="L30" s="21">
        <v>91.5</v>
      </c>
      <c r="M30" s="21">
        <v>181</v>
      </c>
      <c r="N30" s="22">
        <v>517</v>
      </c>
      <c r="O30" s="21">
        <v>606.5</v>
      </c>
      <c r="P30" s="21">
        <v>88</v>
      </c>
      <c r="Q30" s="21">
        <v>289.5</v>
      </c>
      <c r="R30" s="22">
        <v>432</v>
      </c>
      <c r="S30" s="21">
        <v>602</v>
      </c>
      <c r="T30" s="22">
        <v>79</v>
      </c>
      <c r="U30" s="23">
        <v>281</v>
      </c>
      <c r="V30" s="21">
        <v>257.5</v>
      </c>
      <c r="W30" s="24">
        <v>196</v>
      </c>
      <c r="X30" s="14"/>
      <c r="Y30" s="25">
        <v>69</v>
      </c>
      <c r="Z30" s="23">
        <v>92</v>
      </c>
      <c r="AA30" s="37">
        <v>1368</v>
      </c>
      <c r="AB30" s="24">
        <v>1373</v>
      </c>
    </row>
    <row r="31" spans="2:28" s="3" customFormat="1" ht="12" customHeight="1" x14ac:dyDescent="0.25">
      <c r="B31" s="68"/>
      <c r="C31" s="26" t="s">
        <v>49</v>
      </c>
      <c r="D31" s="27">
        <v>252</v>
      </c>
      <c r="E31" s="27">
        <v>185</v>
      </c>
      <c r="F31" s="27">
        <v>161</v>
      </c>
      <c r="G31" s="27">
        <v>99</v>
      </c>
      <c r="H31" s="28">
        <v>179</v>
      </c>
      <c r="I31" s="27">
        <v>106</v>
      </c>
      <c r="J31" s="28">
        <v>193.5</v>
      </c>
      <c r="K31" s="30">
        <v>75</v>
      </c>
      <c r="L31" s="27">
        <v>75</v>
      </c>
      <c r="M31" s="27">
        <v>123</v>
      </c>
      <c r="N31" s="28">
        <v>474</v>
      </c>
      <c r="O31" s="27">
        <v>273</v>
      </c>
      <c r="P31" s="27">
        <v>72</v>
      </c>
      <c r="Q31" s="27">
        <v>239</v>
      </c>
      <c r="R31" s="28">
        <v>287</v>
      </c>
      <c r="S31" s="27">
        <v>450</v>
      </c>
      <c r="T31" s="28">
        <v>74</v>
      </c>
      <c r="U31" s="30">
        <v>242</v>
      </c>
      <c r="V31" s="27">
        <v>214</v>
      </c>
      <c r="W31" s="31">
        <v>172</v>
      </c>
      <c r="X31" s="14"/>
      <c r="Y31" s="32">
        <v>76</v>
      </c>
      <c r="Z31" s="30">
        <v>84.5</v>
      </c>
      <c r="AA31" s="30">
        <v>334.5</v>
      </c>
      <c r="AB31" s="31">
        <v>478</v>
      </c>
    </row>
    <row r="32" spans="2:28" s="3" customFormat="1" ht="12" customHeight="1" x14ac:dyDescent="0.25">
      <c r="B32" s="68"/>
      <c r="C32" s="13" t="s">
        <v>50</v>
      </c>
      <c r="D32" s="14">
        <v>85</v>
      </c>
      <c r="E32" s="14">
        <v>62</v>
      </c>
      <c r="F32" s="14">
        <v>62</v>
      </c>
      <c r="G32" s="14">
        <v>51.5</v>
      </c>
      <c r="H32" s="15">
        <v>59</v>
      </c>
      <c r="I32" s="14">
        <v>41</v>
      </c>
      <c r="J32" s="15">
        <v>54</v>
      </c>
      <c r="K32" s="16">
        <v>36</v>
      </c>
      <c r="L32" s="14">
        <v>43</v>
      </c>
      <c r="M32" s="14">
        <v>48.5</v>
      </c>
      <c r="N32" s="36">
        <v>1357</v>
      </c>
      <c r="O32" s="14">
        <v>249.5</v>
      </c>
      <c r="P32" s="14">
        <v>41</v>
      </c>
      <c r="Q32" s="19">
        <v>723</v>
      </c>
      <c r="R32" s="15">
        <v>649</v>
      </c>
      <c r="S32" s="19">
        <v>1164</v>
      </c>
      <c r="T32" s="15">
        <v>57</v>
      </c>
      <c r="U32" s="16">
        <v>137</v>
      </c>
      <c r="V32" s="14">
        <v>106</v>
      </c>
      <c r="W32" s="17">
        <v>111</v>
      </c>
      <c r="X32" s="14"/>
      <c r="Y32" s="18">
        <v>114</v>
      </c>
      <c r="Z32" s="16">
        <v>107</v>
      </c>
      <c r="AA32" s="16">
        <v>473.5</v>
      </c>
      <c r="AB32" s="17">
        <v>616.5</v>
      </c>
    </row>
    <row r="33" spans="2:28" s="3" customFormat="1" ht="12" customHeight="1" x14ac:dyDescent="0.25">
      <c r="B33" s="68"/>
      <c r="C33" s="13" t="s">
        <v>51</v>
      </c>
      <c r="D33" s="14">
        <v>325</v>
      </c>
      <c r="E33" s="14">
        <v>273.5</v>
      </c>
      <c r="F33" s="14">
        <v>247</v>
      </c>
      <c r="G33" s="14">
        <v>157.5</v>
      </c>
      <c r="H33" s="15">
        <v>237.5</v>
      </c>
      <c r="I33" s="19">
        <v>1263</v>
      </c>
      <c r="J33" s="15">
        <v>359.5</v>
      </c>
      <c r="K33" s="16">
        <v>98.5</v>
      </c>
      <c r="L33" s="14">
        <v>109</v>
      </c>
      <c r="M33" s="14">
        <v>206</v>
      </c>
      <c r="N33" s="15">
        <v>473</v>
      </c>
      <c r="O33" s="14">
        <v>407</v>
      </c>
      <c r="P33" s="14">
        <v>91</v>
      </c>
      <c r="Q33" s="14">
        <v>322</v>
      </c>
      <c r="R33" s="15">
        <v>447</v>
      </c>
      <c r="S33" s="14">
        <v>977.5</v>
      </c>
      <c r="T33" s="15">
        <v>97</v>
      </c>
      <c r="U33" s="16">
        <v>300</v>
      </c>
      <c r="V33" s="14">
        <v>274</v>
      </c>
      <c r="W33" s="17">
        <v>228</v>
      </c>
      <c r="X33" s="14"/>
      <c r="Y33" s="18">
        <v>111</v>
      </c>
      <c r="Z33" s="16">
        <v>87</v>
      </c>
      <c r="AA33" s="16">
        <v>356</v>
      </c>
      <c r="AB33" s="17">
        <v>490</v>
      </c>
    </row>
    <row r="34" spans="2:28" s="3" customFormat="1" ht="12" customHeight="1" x14ac:dyDescent="0.25">
      <c r="B34" s="68"/>
      <c r="C34" s="13" t="s">
        <v>52</v>
      </c>
      <c r="D34" s="14">
        <v>320</v>
      </c>
      <c r="E34" s="14">
        <v>263</v>
      </c>
      <c r="F34" s="14">
        <v>254</v>
      </c>
      <c r="G34" s="14">
        <v>144</v>
      </c>
      <c r="H34" s="15">
        <v>304</v>
      </c>
      <c r="I34" s="14">
        <v>158</v>
      </c>
      <c r="J34" s="15">
        <v>371</v>
      </c>
      <c r="K34" s="16">
        <v>102</v>
      </c>
      <c r="L34" s="14">
        <v>107</v>
      </c>
      <c r="M34" s="14">
        <v>170</v>
      </c>
      <c r="N34" s="15">
        <v>402</v>
      </c>
      <c r="O34" s="14">
        <v>370</v>
      </c>
      <c r="P34" s="14">
        <v>101</v>
      </c>
      <c r="Q34" s="14">
        <v>322</v>
      </c>
      <c r="R34" s="15">
        <v>442</v>
      </c>
      <c r="S34" s="14">
        <v>764</v>
      </c>
      <c r="T34" s="15">
        <v>91.5</v>
      </c>
      <c r="U34" s="16">
        <v>244</v>
      </c>
      <c r="V34" s="14">
        <v>328</v>
      </c>
      <c r="W34" s="17">
        <v>247</v>
      </c>
      <c r="X34" s="14"/>
      <c r="Y34" s="18">
        <v>114</v>
      </c>
      <c r="Z34" s="16">
        <v>121</v>
      </c>
      <c r="AA34" s="16">
        <v>316</v>
      </c>
      <c r="AB34" s="17">
        <v>938</v>
      </c>
    </row>
    <row r="35" spans="2:28" s="3" customFormat="1" ht="12" customHeight="1" x14ac:dyDescent="0.25">
      <c r="B35" s="68"/>
      <c r="C35" s="20" t="s">
        <v>53</v>
      </c>
      <c r="D35" s="21">
        <v>235.5</v>
      </c>
      <c r="E35" s="21">
        <v>219</v>
      </c>
      <c r="F35" s="21">
        <v>146</v>
      </c>
      <c r="G35" s="21">
        <v>117</v>
      </c>
      <c r="H35" s="22">
        <v>220.5</v>
      </c>
      <c r="I35" s="21">
        <v>127</v>
      </c>
      <c r="J35" s="22">
        <v>285</v>
      </c>
      <c r="K35" s="23">
        <v>73</v>
      </c>
      <c r="L35" s="21">
        <v>72.5</v>
      </c>
      <c r="M35" s="21">
        <v>141</v>
      </c>
      <c r="N35" s="22">
        <v>309.5</v>
      </c>
      <c r="O35" s="21">
        <v>296</v>
      </c>
      <c r="P35" s="21">
        <v>63</v>
      </c>
      <c r="Q35" s="21">
        <v>234.5</v>
      </c>
      <c r="R35" s="22">
        <v>471</v>
      </c>
      <c r="S35" s="38">
        <v>3839.5</v>
      </c>
      <c r="T35" s="22">
        <v>70</v>
      </c>
      <c r="U35" s="23">
        <v>199.5</v>
      </c>
      <c r="V35" s="21">
        <v>215</v>
      </c>
      <c r="W35" s="24">
        <v>147.5</v>
      </c>
      <c r="X35" s="14"/>
      <c r="Y35" s="25">
        <v>94</v>
      </c>
      <c r="Z35" s="23">
        <v>112</v>
      </c>
      <c r="AA35" s="23">
        <v>480.5</v>
      </c>
      <c r="AB35" s="24">
        <v>594</v>
      </c>
    </row>
    <row r="36" spans="2:28" s="3" customFormat="1" ht="12" customHeight="1" x14ac:dyDescent="0.25">
      <c r="B36" s="68"/>
      <c r="C36" s="13" t="s">
        <v>54</v>
      </c>
      <c r="D36" s="14">
        <v>292</v>
      </c>
      <c r="E36" s="14">
        <v>251</v>
      </c>
      <c r="F36" s="14">
        <v>214</v>
      </c>
      <c r="G36" s="14">
        <v>147</v>
      </c>
      <c r="H36" s="15">
        <v>196</v>
      </c>
      <c r="I36" s="14">
        <v>143</v>
      </c>
      <c r="J36" s="15">
        <v>302</v>
      </c>
      <c r="K36" s="16">
        <v>102</v>
      </c>
      <c r="L36" s="14">
        <v>82</v>
      </c>
      <c r="M36" s="14">
        <v>159</v>
      </c>
      <c r="N36" s="15">
        <v>494.5</v>
      </c>
      <c r="O36" s="14">
        <v>344.5</v>
      </c>
      <c r="P36" s="14">
        <v>79</v>
      </c>
      <c r="Q36" s="14">
        <v>284</v>
      </c>
      <c r="R36" s="36">
        <v>2703.5</v>
      </c>
      <c r="S36" s="19">
        <v>4179.5</v>
      </c>
      <c r="T36" s="15">
        <v>85</v>
      </c>
      <c r="U36" s="16">
        <v>241</v>
      </c>
      <c r="V36" s="14">
        <v>233.5</v>
      </c>
      <c r="W36" s="17">
        <v>158.5</v>
      </c>
      <c r="X36" s="14"/>
      <c r="Y36" s="18">
        <v>73</v>
      </c>
      <c r="Z36" s="16">
        <v>70</v>
      </c>
      <c r="AA36" s="16">
        <v>1204</v>
      </c>
      <c r="AB36" s="17">
        <v>1051</v>
      </c>
    </row>
    <row r="37" spans="2:28" s="3" customFormat="1" ht="12" customHeight="1" x14ac:dyDescent="0.25">
      <c r="B37" s="68"/>
      <c r="C37" s="13" t="s">
        <v>55</v>
      </c>
      <c r="D37" s="14">
        <v>285</v>
      </c>
      <c r="E37" s="14">
        <v>246</v>
      </c>
      <c r="F37" s="14">
        <v>183</v>
      </c>
      <c r="G37" s="14">
        <v>122</v>
      </c>
      <c r="H37" s="15">
        <v>234</v>
      </c>
      <c r="I37" s="14">
        <v>127</v>
      </c>
      <c r="J37" s="15">
        <v>266</v>
      </c>
      <c r="K37" s="16">
        <v>83</v>
      </c>
      <c r="L37" s="14">
        <v>78.5</v>
      </c>
      <c r="M37" s="14">
        <v>147.5</v>
      </c>
      <c r="N37" s="15">
        <v>419.5</v>
      </c>
      <c r="O37" s="14">
        <v>327.5</v>
      </c>
      <c r="P37" s="14">
        <v>75</v>
      </c>
      <c r="Q37" s="14">
        <v>257</v>
      </c>
      <c r="R37" s="36">
        <v>3435</v>
      </c>
      <c r="S37" s="19">
        <v>4443.5</v>
      </c>
      <c r="T37" s="15">
        <v>74</v>
      </c>
      <c r="U37" s="16">
        <v>214</v>
      </c>
      <c r="V37" s="14">
        <v>220</v>
      </c>
      <c r="W37" s="17">
        <v>149</v>
      </c>
      <c r="X37" s="14"/>
      <c r="Y37" s="18">
        <v>50</v>
      </c>
      <c r="Z37" s="16">
        <v>41</v>
      </c>
      <c r="AA37" s="16">
        <v>619</v>
      </c>
      <c r="AB37" s="17">
        <v>286.5</v>
      </c>
    </row>
    <row r="38" spans="2:28" s="3" customFormat="1" ht="12" customHeight="1" x14ac:dyDescent="0.25">
      <c r="B38" s="68"/>
      <c r="C38" s="13" t="s">
        <v>56</v>
      </c>
      <c r="D38" s="14">
        <v>335.5</v>
      </c>
      <c r="E38" s="14">
        <v>308</v>
      </c>
      <c r="F38" s="14">
        <v>130.5</v>
      </c>
      <c r="G38" s="14">
        <v>259</v>
      </c>
      <c r="H38" s="15">
        <v>247.5</v>
      </c>
      <c r="I38" s="14">
        <v>141.5</v>
      </c>
      <c r="J38" s="15">
        <v>250.5</v>
      </c>
      <c r="K38" s="16">
        <v>118.5</v>
      </c>
      <c r="L38" s="14">
        <v>84</v>
      </c>
      <c r="M38" s="14">
        <v>225</v>
      </c>
      <c r="N38" s="15">
        <v>350</v>
      </c>
      <c r="O38" s="14">
        <v>390</v>
      </c>
      <c r="P38" s="14">
        <v>58</v>
      </c>
      <c r="Q38" s="14">
        <v>275</v>
      </c>
      <c r="R38" s="15">
        <v>498</v>
      </c>
      <c r="S38" s="14">
        <v>1018</v>
      </c>
      <c r="T38" s="15">
        <v>87</v>
      </c>
      <c r="U38" s="16">
        <v>349</v>
      </c>
      <c r="V38" s="14">
        <v>94.5</v>
      </c>
      <c r="W38" s="17">
        <v>109.5</v>
      </c>
      <c r="X38" s="14"/>
      <c r="Y38" s="18">
        <v>80</v>
      </c>
      <c r="Z38" s="16">
        <v>65</v>
      </c>
      <c r="AA38" s="16">
        <v>285</v>
      </c>
      <c r="AB38" s="17">
        <v>397.5</v>
      </c>
    </row>
    <row r="39" spans="2:28" s="3" customFormat="1" ht="12" customHeight="1" x14ac:dyDescent="0.25">
      <c r="B39" s="68"/>
      <c r="C39" s="13" t="s">
        <v>57</v>
      </c>
      <c r="D39" s="14">
        <v>259</v>
      </c>
      <c r="E39" s="14">
        <v>224</v>
      </c>
      <c r="F39" s="14">
        <v>230</v>
      </c>
      <c r="G39" s="14">
        <v>135</v>
      </c>
      <c r="H39" s="22">
        <v>174</v>
      </c>
      <c r="I39" s="21">
        <v>221</v>
      </c>
      <c r="J39" s="22">
        <v>313</v>
      </c>
      <c r="K39" s="23">
        <v>76</v>
      </c>
      <c r="L39" s="21">
        <v>73</v>
      </c>
      <c r="M39" s="21">
        <v>153</v>
      </c>
      <c r="N39" s="22">
        <v>439.5</v>
      </c>
      <c r="O39" s="21">
        <v>307</v>
      </c>
      <c r="P39" s="21">
        <v>76</v>
      </c>
      <c r="Q39" s="21">
        <v>270</v>
      </c>
      <c r="R39" s="22">
        <v>435</v>
      </c>
      <c r="S39" s="14">
        <v>766</v>
      </c>
      <c r="T39" s="22">
        <v>77</v>
      </c>
      <c r="U39" s="23">
        <v>188</v>
      </c>
      <c r="V39" s="21">
        <v>223</v>
      </c>
      <c r="W39" s="24">
        <v>159</v>
      </c>
      <c r="X39" s="14"/>
      <c r="Y39" s="25">
        <v>63.5</v>
      </c>
      <c r="Z39" s="23">
        <v>63</v>
      </c>
      <c r="AA39" s="23">
        <v>213</v>
      </c>
      <c r="AB39" s="24">
        <v>323</v>
      </c>
    </row>
    <row r="40" spans="2:28" s="3" customFormat="1" ht="12" customHeight="1" x14ac:dyDescent="0.25">
      <c r="B40" s="68"/>
      <c r="C40" s="26" t="s">
        <v>58</v>
      </c>
      <c r="D40" s="27">
        <v>183</v>
      </c>
      <c r="E40" s="27">
        <v>151</v>
      </c>
      <c r="F40" s="27">
        <v>57</v>
      </c>
      <c r="G40" s="27">
        <v>67</v>
      </c>
      <c r="H40" s="28">
        <v>91</v>
      </c>
      <c r="I40" s="27">
        <v>63</v>
      </c>
      <c r="J40" s="28">
        <v>96</v>
      </c>
      <c r="K40" s="30">
        <v>55</v>
      </c>
      <c r="L40" s="27">
        <v>38</v>
      </c>
      <c r="M40" s="27">
        <v>124</v>
      </c>
      <c r="N40" s="28">
        <v>212.5</v>
      </c>
      <c r="O40" s="27">
        <v>237.5</v>
      </c>
      <c r="P40" s="27">
        <v>34</v>
      </c>
      <c r="Q40" s="27">
        <v>100</v>
      </c>
      <c r="R40" s="28">
        <v>261</v>
      </c>
      <c r="S40" s="30">
        <v>149</v>
      </c>
      <c r="T40" s="28">
        <v>71</v>
      </c>
      <c r="U40" s="30">
        <v>209</v>
      </c>
      <c r="V40" s="27">
        <v>33</v>
      </c>
      <c r="W40" s="31">
        <v>55</v>
      </c>
      <c r="X40" s="14"/>
      <c r="Y40" s="32">
        <v>102</v>
      </c>
      <c r="Z40" s="30">
        <v>100</v>
      </c>
      <c r="AA40" s="30">
        <v>355.5</v>
      </c>
      <c r="AB40" s="31">
        <v>546.5</v>
      </c>
    </row>
    <row r="41" spans="2:28" s="3" customFormat="1" ht="12" customHeight="1" x14ac:dyDescent="0.25">
      <c r="B41" s="68"/>
      <c r="C41" s="13" t="s">
        <v>59</v>
      </c>
      <c r="D41" s="14">
        <v>207.5</v>
      </c>
      <c r="E41" s="14">
        <v>174</v>
      </c>
      <c r="F41" s="14">
        <v>98</v>
      </c>
      <c r="G41" s="14">
        <v>88</v>
      </c>
      <c r="H41" s="15">
        <v>173</v>
      </c>
      <c r="I41" s="14">
        <v>104.5</v>
      </c>
      <c r="J41" s="15">
        <v>148</v>
      </c>
      <c r="K41" s="16">
        <v>64</v>
      </c>
      <c r="L41" s="14">
        <v>54</v>
      </c>
      <c r="M41" s="14">
        <v>124.5</v>
      </c>
      <c r="N41" s="15">
        <v>237</v>
      </c>
      <c r="O41" s="14">
        <v>238</v>
      </c>
      <c r="P41" s="14">
        <v>54</v>
      </c>
      <c r="Q41" s="14">
        <v>167.5</v>
      </c>
      <c r="R41" s="15">
        <v>310</v>
      </c>
      <c r="S41" s="16">
        <v>348</v>
      </c>
      <c r="T41" s="15">
        <v>55</v>
      </c>
      <c r="U41" s="16">
        <v>210</v>
      </c>
      <c r="V41" s="14">
        <v>168</v>
      </c>
      <c r="W41" s="17">
        <v>140</v>
      </c>
      <c r="X41" s="14"/>
      <c r="Y41" s="18">
        <v>114</v>
      </c>
      <c r="Z41" s="16">
        <v>121</v>
      </c>
      <c r="AA41" s="16">
        <v>483</v>
      </c>
      <c r="AB41" s="17">
        <v>696</v>
      </c>
    </row>
    <row r="42" spans="2:28" s="3" customFormat="1" ht="12" customHeight="1" thickBot="1" x14ac:dyDescent="0.3">
      <c r="B42" s="69"/>
      <c r="C42" s="20" t="s">
        <v>60</v>
      </c>
      <c r="D42" s="21">
        <v>275</v>
      </c>
      <c r="E42" s="21">
        <v>240</v>
      </c>
      <c r="F42" s="21">
        <v>161.5</v>
      </c>
      <c r="G42" s="21">
        <v>135</v>
      </c>
      <c r="H42" s="22">
        <v>267</v>
      </c>
      <c r="I42" s="21">
        <v>129</v>
      </c>
      <c r="J42" s="22">
        <v>283</v>
      </c>
      <c r="K42" s="23">
        <v>76.5</v>
      </c>
      <c r="L42" s="21">
        <v>82</v>
      </c>
      <c r="M42" s="21">
        <v>152.5</v>
      </c>
      <c r="N42" s="22">
        <v>338.5</v>
      </c>
      <c r="O42" s="21">
        <v>315</v>
      </c>
      <c r="P42" s="21">
        <v>72</v>
      </c>
      <c r="Q42" s="21">
        <v>260</v>
      </c>
      <c r="R42" s="22">
        <v>457</v>
      </c>
      <c r="S42" s="23">
        <v>655</v>
      </c>
      <c r="T42" s="22">
        <v>73</v>
      </c>
      <c r="U42" s="23">
        <v>220.5</v>
      </c>
      <c r="V42" s="21">
        <v>236</v>
      </c>
      <c r="W42" s="24">
        <v>166.5</v>
      </c>
      <c r="X42" s="14"/>
      <c r="Y42" s="25">
        <v>95</v>
      </c>
      <c r="Z42" s="23">
        <v>94</v>
      </c>
      <c r="AA42" s="23">
        <v>409</v>
      </c>
      <c r="AB42" s="24">
        <v>558.5</v>
      </c>
    </row>
    <row r="43" spans="2:28" s="3" customFormat="1" ht="12" customHeight="1" x14ac:dyDescent="0.25">
      <c r="B43" s="4"/>
      <c r="C43" s="26" t="s">
        <v>61</v>
      </c>
      <c r="D43" s="27">
        <f>AVERAGE(D40:D42)</f>
        <v>221.83333333333334</v>
      </c>
      <c r="E43" s="27">
        <f t="shared" ref="E43:W43" si="0">AVERAGE(E40:E42)</f>
        <v>188.33333333333334</v>
      </c>
      <c r="F43" s="27">
        <f t="shared" si="0"/>
        <v>105.5</v>
      </c>
      <c r="G43" s="27">
        <f t="shared" si="0"/>
        <v>96.666666666666671</v>
      </c>
      <c r="H43" s="28">
        <f t="shared" si="0"/>
        <v>177</v>
      </c>
      <c r="I43" s="27">
        <f t="shared" si="0"/>
        <v>98.833333333333329</v>
      </c>
      <c r="J43" s="28">
        <f t="shared" si="0"/>
        <v>175.66666666666666</v>
      </c>
      <c r="K43" s="30">
        <f t="shared" si="0"/>
        <v>65.166666666666671</v>
      </c>
      <c r="L43" s="27">
        <f t="shared" si="0"/>
        <v>58</v>
      </c>
      <c r="M43" s="27">
        <f t="shared" si="0"/>
        <v>133.66666666666666</v>
      </c>
      <c r="N43" s="28">
        <f t="shared" si="0"/>
        <v>262.66666666666669</v>
      </c>
      <c r="O43" s="27">
        <f t="shared" si="0"/>
        <v>263.5</v>
      </c>
      <c r="P43" s="27">
        <f t="shared" si="0"/>
        <v>53.333333333333336</v>
      </c>
      <c r="Q43" s="27">
        <f t="shared" si="0"/>
        <v>175.83333333333334</v>
      </c>
      <c r="R43" s="28">
        <f t="shared" si="0"/>
        <v>342.66666666666669</v>
      </c>
      <c r="S43" s="30">
        <f t="shared" si="0"/>
        <v>384</v>
      </c>
      <c r="T43" s="28">
        <f t="shared" si="0"/>
        <v>66.333333333333329</v>
      </c>
      <c r="U43" s="30">
        <f t="shared" si="0"/>
        <v>213.16666666666666</v>
      </c>
      <c r="V43" s="27">
        <f t="shared" si="0"/>
        <v>145.66666666666666</v>
      </c>
      <c r="W43" s="31">
        <f t="shared" si="0"/>
        <v>120.5</v>
      </c>
      <c r="X43" s="14"/>
      <c r="Y43" s="32">
        <v>103.66666666666667</v>
      </c>
      <c r="Z43" s="30">
        <v>105</v>
      </c>
      <c r="AA43" s="30">
        <v>415.83333333333331</v>
      </c>
      <c r="AB43" s="31">
        <v>600.33333333333337</v>
      </c>
    </row>
    <row r="44" spans="2:28" s="3" customFormat="1" ht="12" customHeight="1" thickBot="1" x14ac:dyDescent="0.3">
      <c r="B44" s="4"/>
      <c r="C44" s="39" t="s">
        <v>62</v>
      </c>
      <c r="D44" s="40">
        <f>$D43*3</f>
        <v>665.5</v>
      </c>
      <c r="E44" s="40">
        <f t="shared" ref="E44:W44" si="1">E43*3</f>
        <v>565</v>
      </c>
      <c r="F44" s="40">
        <f t="shared" si="1"/>
        <v>316.5</v>
      </c>
      <c r="G44" s="40">
        <f t="shared" si="1"/>
        <v>290</v>
      </c>
      <c r="H44" s="41">
        <f t="shared" si="1"/>
        <v>531</v>
      </c>
      <c r="I44" s="40">
        <f t="shared" si="1"/>
        <v>296.5</v>
      </c>
      <c r="J44" s="41">
        <f t="shared" si="1"/>
        <v>527</v>
      </c>
      <c r="K44" s="42">
        <f t="shared" si="1"/>
        <v>195.5</v>
      </c>
      <c r="L44" s="40">
        <f t="shared" si="1"/>
        <v>174</v>
      </c>
      <c r="M44" s="40">
        <f t="shared" si="1"/>
        <v>401</v>
      </c>
      <c r="N44" s="41">
        <f t="shared" si="1"/>
        <v>788</v>
      </c>
      <c r="O44" s="40">
        <f t="shared" si="1"/>
        <v>790.5</v>
      </c>
      <c r="P44" s="40">
        <f t="shared" si="1"/>
        <v>160</v>
      </c>
      <c r="Q44" s="40">
        <f t="shared" si="1"/>
        <v>527.5</v>
      </c>
      <c r="R44" s="41">
        <f t="shared" si="1"/>
        <v>1028</v>
      </c>
      <c r="S44" s="42">
        <f t="shared" si="1"/>
        <v>1152</v>
      </c>
      <c r="T44" s="41">
        <f t="shared" si="1"/>
        <v>199</v>
      </c>
      <c r="U44" s="42">
        <f t="shared" si="1"/>
        <v>639.5</v>
      </c>
      <c r="V44" s="40">
        <f t="shared" si="1"/>
        <v>437</v>
      </c>
      <c r="W44" s="43">
        <f t="shared" si="1"/>
        <v>361.5</v>
      </c>
      <c r="X44" s="14"/>
      <c r="Y44" s="44">
        <v>311</v>
      </c>
      <c r="Z44" s="42">
        <v>315</v>
      </c>
      <c r="AA44" s="42">
        <v>1247.5</v>
      </c>
      <c r="AB44" s="43">
        <v>1801</v>
      </c>
    </row>
    <row r="45" spans="2:28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2:28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</sheetData>
  <mergeCells count="17">
    <mergeCell ref="B16:B42"/>
    <mergeCell ref="Y13:AB14"/>
    <mergeCell ref="C2:AB10"/>
    <mergeCell ref="N12:W12"/>
    <mergeCell ref="D12:M12"/>
    <mergeCell ref="R13:W13"/>
    <mergeCell ref="D14:G14"/>
    <mergeCell ref="H14:I14"/>
    <mergeCell ref="J14:K14"/>
    <mergeCell ref="L14:M14"/>
    <mergeCell ref="N14:Q14"/>
    <mergeCell ref="R14:S14"/>
    <mergeCell ref="T14:U14"/>
    <mergeCell ref="V14:W14"/>
    <mergeCell ref="D13:G13"/>
    <mergeCell ref="H13:M13"/>
    <mergeCell ref="N13:Q13"/>
  </mergeCells>
  <pageMargins left="0.7" right="0.7" top="0.75" bottom="0.75" header="0.3" footer="0.3"/>
  <pageSetup paperSize="9" orientation="portrait" r:id="rId1"/>
  <ignoredErrors>
    <ignoredError sqref="D43:F43 G43:W4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7e01d2-02fd-4665-88be-c0e7abbe2720" xsi:nil="true"/>
    <lcf76f155ced4ddcb4097134ff3c332f xmlns="fea63a17-472f-4fca-9352-770269acb6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DC728B02AD8C40B396506364DC7501" ma:contentTypeVersion="47" ma:contentTypeDescription="Een nieuw document maken." ma:contentTypeScope="" ma:versionID="bbca6f69ca084899d73b852fb7353337">
  <xsd:schema xmlns:xsd="http://www.w3.org/2001/XMLSchema" xmlns:xs="http://www.w3.org/2001/XMLSchema" xmlns:p="http://schemas.microsoft.com/office/2006/metadata/properties" xmlns:ns2="fea63a17-472f-4fca-9352-770269acb625" xmlns:ns3="5e7e01d2-02fd-4665-88be-c0e7abbe2720" targetNamespace="http://schemas.microsoft.com/office/2006/metadata/properties" ma:root="true" ma:fieldsID="113862ce9dff497c3956be7d597241df" ns2:_="" ns3:_="">
    <xsd:import namespace="fea63a17-472f-4fca-9352-770269acb625"/>
    <xsd:import namespace="5e7e01d2-02fd-4665-88be-c0e7abbe27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63a17-472f-4fca-9352-770269acb6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5ec99919-4982-4388-8a64-83a11d2ca2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e01d2-02fd-4665-88be-c0e7abbe272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842897-c2ca-4d36-b161-0c1df73d2b21}" ma:internalName="TaxCatchAll" ma:showField="CatchAllData" ma:web="5e7e01d2-02fd-4665-88be-c0e7abbe2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1699C-5102-4A2F-B9EB-57F8A4F37FFE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fea63a17-472f-4fca-9352-770269acb625"/>
    <ds:schemaRef ds:uri="http://purl.org/dc/terms/"/>
    <ds:schemaRef ds:uri="http://schemas.openxmlformats.org/package/2006/metadata/core-properties"/>
    <ds:schemaRef ds:uri="5e7e01d2-02fd-4665-88be-c0e7abbe272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B3EF329-91E1-40B3-B724-6C3A3E4749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68818-9D4A-4C0C-BD2E-981A96355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63a17-472f-4fca-9352-770269acb625"/>
    <ds:schemaRef ds:uri="5e7e01d2-02fd-4665-88be-c0e7abbe2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Wal, Fimme van der</dc:creator>
  <cp:keywords/>
  <dc:description/>
  <cp:lastModifiedBy>Wal, Fimme van der</cp:lastModifiedBy>
  <cp:revision/>
  <dcterms:created xsi:type="dcterms:W3CDTF">2015-06-05T18:17:20Z</dcterms:created>
  <dcterms:modified xsi:type="dcterms:W3CDTF">2023-03-30T06:35:22Z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0x010100FEDC728B02AD8C40B396506364DC7501</vt:lpwstr>
  </property>
  <property fmtid="{D5CDD505-2E9C-101B-9397-08002B2CF9AE}" pid="3" name="MediaServiceImageTags">
    <vt:lpwstr/>
  </property>
</Properties>
</file>