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Research work\M.Phil Thesis\Antibiotic Procurement\ABx Procurement - SML\Manuscript\Archives of Public Health\Revised Manuscript -  ABx Procurement SML\"/>
    </mc:Choice>
  </mc:AlternateContent>
  <xr:revisionPtr revIDLastSave="0" documentId="13_ncr:1_{52BD986E-0D75-48B7-B75C-455E3CBA96CD}" xr6:coauthVersionLast="47" xr6:coauthVersionMax="47" xr10:uidLastSave="{00000000-0000-0000-0000-000000000000}"/>
  <bookViews>
    <workbookView xWindow="-108" yWindow="-108" windowWidth="23256" windowHeight="12576" tabRatio="599" xr2:uid="{0F85EC69-68B4-4835-839B-4C841CEE0323}"/>
  </bookViews>
  <sheets>
    <sheet name="Table S1" sheetId="1" r:id="rId1"/>
    <sheet name="Table S2 &amp; S3" sheetId="5" r:id="rId2"/>
    <sheet name="Table S4" sheetId="2" r:id="rId3"/>
    <sheet name="Table S5" sheetId="3" r:id="rId4"/>
    <sheet name="Table S6 - Summary Table" sheetId="4" r:id="rId5"/>
  </sheets>
  <definedNames>
    <definedName name="_xlnm._FilterDatabase" localSheetId="3" hidden="1">'Table S5'!$B$4:$I$182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30" i="2" l="1"/>
  <c r="AA30" i="2"/>
  <c r="Y30" i="2"/>
  <c r="W30" i="2"/>
  <c r="U30" i="2"/>
  <c r="S30" i="2"/>
  <c r="Q30" i="2"/>
  <c r="O30" i="2"/>
  <c r="M30" i="2"/>
  <c r="K30" i="2"/>
  <c r="I30" i="2"/>
  <c r="AD29" i="2"/>
  <c r="AB29" i="2"/>
  <c r="Z29" i="2"/>
  <c r="X29" i="2"/>
  <c r="V29" i="2"/>
  <c r="T29" i="2"/>
  <c r="R29" i="2"/>
  <c r="P29" i="2"/>
  <c r="N29" i="2"/>
  <c r="L29" i="2"/>
  <c r="J29" i="2"/>
  <c r="AD28" i="2"/>
  <c r="AB28" i="2"/>
  <c r="Z28" i="2"/>
  <c r="X28" i="2"/>
  <c r="V28" i="2"/>
  <c r="T28" i="2"/>
  <c r="R28" i="2"/>
  <c r="P28" i="2"/>
  <c r="N28" i="2"/>
  <c r="L28" i="2"/>
  <c r="J28" i="2"/>
  <c r="AD27" i="2"/>
  <c r="AB27" i="2"/>
  <c r="Z27" i="2"/>
  <c r="X27" i="2"/>
  <c r="V27" i="2"/>
  <c r="T27" i="2"/>
  <c r="R27" i="2"/>
  <c r="P27" i="2"/>
  <c r="N27" i="2"/>
  <c r="L27" i="2"/>
  <c r="J27" i="2"/>
  <c r="AD26" i="2"/>
  <c r="AB26" i="2"/>
  <c r="Z26" i="2"/>
  <c r="X26" i="2"/>
  <c r="V26" i="2"/>
  <c r="T26" i="2"/>
  <c r="R26" i="2"/>
  <c r="P26" i="2"/>
  <c r="N26" i="2"/>
  <c r="L26" i="2"/>
  <c r="J26" i="2"/>
  <c r="AD25" i="2"/>
  <c r="AB25" i="2"/>
  <c r="Z25" i="2"/>
  <c r="X25" i="2"/>
  <c r="V25" i="2"/>
  <c r="T25" i="2"/>
  <c r="R25" i="2"/>
  <c r="P25" i="2"/>
  <c r="N25" i="2"/>
  <c r="L25" i="2"/>
  <c r="J25" i="2"/>
  <c r="AD24" i="2"/>
  <c r="AB24" i="2"/>
  <c r="Z24" i="2"/>
  <c r="X24" i="2"/>
  <c r="V24" i="2"/>
  <c r="T24" i="2"/>
  <c r="R24" i="2"/>
  <c r="P24" i="2"/>
  <c r="N24" i="2"/>
  <c r="L24" i="2"/>
  <c r="J24" i="2"/>
  <c r="AD23" i="2"/>
  <c r="AB23" i="2"/>
  <c r="Z23" i="2"/>
  <c r="X23" i="2"/>
  <c r="V23" i="2"/>
  <c r="T23" i="2"/>
  <c r="R23" i="2"/>
  <c r="P23" i="2"/>
  <c r="N23" i="2"/>
  <c r="L23" i="2"/>
  <c r="J23" i="2"/>
  <c r="AD22" i="2"/>
  <c r="AB22" i="2"/>
  <c r="Z22" i="2"/>
  <c r="X22" i="2"/>
  <c r="V22" i="2"/>
  <c r="T22" i="2"/>
  <c r="R22" i="2"/>
  <c r="P22" i="2"/>
  <c r="N22" i="2"/>
  <c r="L22" i="2"/>
  <c r="J22" i="2"/>
  <c r="AD21" i="2"/>
  <c r="AB21" i="2"/>
  <c r="Z21" i="2"/>
  <c r="X21" i="2"/>
  <c r="V21" i="2"/>
  <c r="T21" i="2"/>
  <c r="R21" i="2"/>
  <c r="P21" i="2"/>
  <c r="N21" i="2"/>
  <c r="L21" i="2"/>
  <c r="J21" i="2"/>
  <c r="AD20" i="2"/>
  <c r="AB20" i="2"/>
  <c r="Z20" i="2"/>
  <c r="X20" i="2"/>
  <c r="V20" i="2"/>
  <c r="T20" i="2"/>
  <c r="R20" i="2"/>
  <c r="P20" i="2"/>
  <c r="N20" i="2"/>
  <c r="L20" i="2"/>
  <c r="J20" i="2"/>
  <c r="AD19" i="2"/>
  <c r="AB19" i="2"/>
  <c r="Z19" i="2"/>
  <c r="X19" i="2"/>
  <c r="V19" i="2"/>
  <c r="T19" i="2"/>
  <c r="R19" i="2"/>
  <c r="P19" i="2"/>
  <c r="N19" i="2"/>
  <c r="L19" i="2"/>
  <c r="J19" i="2"/>
  <c r="AD18" i="2"/>
  <c r="AB18" i="2"/>
  <c r="Z18" i="2"/>
  <c r="X18" i="2"/>
  <c r="V18" i="2"/>
  <c r="T18" i="2"/>
  <c r="R18" i="2"/>
  <c r="P18" i="2"/>
  <c r="N18" i="2"/>
  <c r="L18" i="2"/>
  <c r="J18" i="2"/>
  <c r="AD17" i="2"/>
  <c r="AB17" i="2"/>
  <c r="Z17" i="2"/>
  <c r="X17" i="2"/>
  <c r="V17" i="2"/>
  <c r="T17" i="2"/>
  <c r="R17" i="2"/>
  <c r="P17" i="2"/>
  <c r="N17" i="2"/>
  <c r="L17" i="2"/>
  <c r="J17" i="2"/>
  <c r="AD16" i="2"/>
  <c r="AB16" i="2"/>
  <c r="Z16" i="2"/>
  <c r="X16" i="2"/>
  <c r="V16" i="2"/>
  <c r="T16" i="2"/>
  <c r="R16" i="2"/>
  <c r="P16" i="2"/>
  <c r="N16" i="2"/>
  <c r="L16" i="2"/>
  <c r="J16" i="2"/>
  <c r="AD15" i="2"/>
  <c r="AB15" i="2"/>
  <c r="Z15" i="2"/>
  <c r="X15" i="2"/>
  <c r="V15" i="2"/>
  <c r="T15" i="2"/>
  <c r="R15" i="2"/>
  <c r="P15" i="2"/>
  <c r="N15" i="2"/>
  <c r="L15" i="2"/>
  <c r="J15" i="2"/>
  <c r="AD14" i="2"/>
  <c r="AB14" i="2"/>
  <c r="Z14" i="2"/>
  <c r="X14" i="2"/>
  <c r="V14" i="2"/>
  <c r="T14" i="2"/>
  <c r="R14" i="2"/>
  <c r="P14" i="2"/>
  <c r="N14" i="2"/>
  <c r="L14" i="2"/>
  <c r="J14" i="2"/>
  <c r="AD13" i="2"/>
  <c r="AB13" i="2"/>
  <c r="Z13" i="2"/>
  <c r="X13" i="2"/>
  <c r="V13" i="2"/>
  <c r="T13" i="2"/>
  <c r="R13" i="2"/>
  <c r="P13" i="2"/>
  <c r="N13" i="2"/>
  <c r="L13" i="2"/>
  <c r="J13" i="2"/>
  <c r="AD12" i="2"/>
  <c r="AB12" i="2"/>
  <c r="Z12" i="2"/>
  <c r="X12" i="2"/>
  <c r="V12" i="2"/>
  <c r="T12" i="2"/>
  <c r="R12" i="2"/>
  <c r="P12" i="2"/>
  <c r="N12" i="2"/>
  <c r="L12" i="2"/>
  <c r="J12" i="2"/>
  <c r="AD11" i="2"/>
  <c r="AB11" i="2"/>
  <c r="Z11" i="2"/>
  <c r="X11" i="2"/>
  <c r="V11" i="2"/>
  <c r="T11" i="2"/>
  <c r="R11" i="2"/>
  <c r="P11" i="2"/>
  <c r="N11" i="2"/>
  <c r="L11" i="2"/>
  <c r="J11" i="2"/>
  <c r="AD10" i="2"/>
  <c r="AB10" i="2"/>
  <c r="Z10" i="2"/>
  <c r="X10" i="2"/>
  <c r="V10" i="2"/>
  <c r="T10" i="2"/>
  <c r="R10" i="2"/>
  <c r="P10" i="2"/>
  <c r="N10" i="2"/>
  <c r="L10" i="2"/>
  <c r="J10" i="2"/>
  <c r="AD9" i="2"/>
  <c r="AB9" i="2"/>
  <c r="Z9" i="2"/>
  <c r="X9" i="2"/>
  <c r="V9" i="2"/>
  <c r="T9" i="2"/>
  <c r="R9" i="2"/>
  <c r="P9" i="2"/>
  <c r="N9" i="2"/>
  <c r="L9" i="2"/>
  <c r="J9" i="2"/>
  <c r="AD8" i="2"/>
  <c r="AB8" i="2"/>
  <c r="Z8" i="2"/>
  <c r="X8" i="2"/>
  <c r="V8" i="2"/>
  <c r="T8" i="2"/>
  <c r="R8" i="2"/>
  <c r="P8" i="2"/>
  <c r="N8" i="2"/>
  <c r="L8" i="2"/>
  <c r="J8" i="2"/>
  <c r="AD7" i="2"/>
  <c r="AB7" i="2"/>
  <c r="Z7" i="2"/>
  <c r="X7" i="2"/>
  <c r="V7" i="2"/>
  <c r="T7" i="2"/>
  <c r="R7" i="2"/>
  <c r="P7" i="2"/>
  <c r="N7" i="2"/>
  <c r="L7" i="2"/>
  <c r="J7" i="2"/>
  <c r="AD6" i="2"/>
  <c r="AB6" i="2"/>
  <c r="Z6" i="2"/>
  <c r="X6" i="2"/>
  <c r="V6" i="2"/>
  <c r="T6" i="2"/>
  <c r="R6" i="2"/>
  <c r="P6" i="2"/>
  <c r="N6" i="2"/>
  <c r="L6" i="2"/>
  <c r="J6" i="2"/>
  <c r="R30" i="1"/>
  <c r="Q30" i="1"/>
  <c r="P30" i="1"/>
  <c r="O30" i="1"/>
  <c r="N30" i="1"/>
  <c r="M30" i="1"/>
  <c r="L30" i="1"/>
  <c r="K30" i="1"/>
  <c r="J30" i="1"/>
  <c r="I30" i="1"/>
  <c r="H30" i="1"/>
  <c r="X30" i="2" l="1"/>
  <c r="AD30" i="2"/>
  <c r="AB30" i="2"/>
  <c r="J30" i="2"/>
  <c r="L30" i="2"/>
  <c r="N30" i="2"/>
  <c r="P30" i="2"/>
  <c r="R30" i="2"/>
  <c r="T30" i="2"/>
  <c r="V30" i="2"/>
  <c r="Z30" i="2"/>
</calcChain>
</file>

<file path=xl/sharedStrings.xml><?xml version="1.0" encoding="utf-8"?>
<sst xmlns="http://schemas.openxmlformats.org/spreadsheetml/2006/main" count="1131" uniqueCount="460">
  <si>
    <t>Antibiotics Listed in Standard Medicine List (SML) Categorized as per WHO's AWaRe Classification</t>
  </si>
  <si>
    <t>Secondary Care Level</t>
  </si>
  <si>
    <t>Primary Care Level</t>
  </si>
  <si>
    <t>Sr. No.</t>
  </si>
  <si>
    <t>Antibiotic</t>
  </si>
  <si>
    <t>Class</t>
  </si>
  <si>
    <t>AWaRe Category</t>
  </si>
  <si>
    <t>Strength</t>
  </si>
  <si>
    <t>Dosage form</t>
  </si>
  <si>
    <t>A-DHQ Beds
450+</t>
  </si>
  <si>
    <t>B-DHQ Beds
350-449</t>
  </si>
  <si>
    <t>C-DHQ Beds
250-349</t>
  </si>
  <si>
    <t>D-DHQ Beds
125-249</t>
  </si>
  <si>
    <t>A-THQ Beds
120+</t>
  </si>
  <si>
    <t>B-THQ Beds 90-119</t>
  </si>
  <si>
    <t>C-THQ Beds 41-89</t>
  </si>
  <si>
    <t>D-THQ Beds 20-40</t>
  </si>
  <si>
    <t>RHC</t>
  </si>
  <si>
    <t>BHU 24/7</t>
  </si>
  <si>
    <t>BHU</t>
  </si>
  <si>
    <t>Amikacin</t>
  </si>
  <si>
    <t>Aminoglycoside</t>
  </si>
  <si>
    <t>Access</t>
  </si>
  <si>
    <t>250mg</t>
  </si>
  <si>
    <t>Injection</t>
  </si>
  <si>
    <t>Amoxicillin + Clavulanic Acid</t>
  </si>
  <si>
    <t>Beta lactam - beta lactamase inhibitor</t>
  </si>
  <si>
    <t>1.2g</t>
  </si>
  <si>
    <t xml:space="preserve">Cefoperazone + Sulbactam </t>
  </si>
  <si>
    <t>Not Recommended</t>
  </si>
  <si>
    <t>2g</t>
  </si>
  <si>
    <t xml:space="preserve">Ceftriaxone </t>
  </si>
  <si>
    <t>Third-Generation Cephalosporin</t>
  </si>
  <si>
    <t>Watch</t>
  </si>
  <si>
    <t>1g</t>
  </si>
  <si>
    <t>Ciprofloxacin</t>
  </si>
  <si>
    <t>Fluoroquinolones</t>
  </si>
  <si>
    <t>200mg/100ml</t>
  </si>
  <si>
    <t>Infusion</t>
  </si>
  <si>
    <t xml:space="preserve">Metronidazole </t>
  </si>
  <si>
    <t>Imidazoles</t>
  </si>
  <si>
    <t>500mg/100ml</t>
  </si>
  <si>
    <t xml:space="preserve">Moxifloxacin </t>
  </si>
  <si>
    <t>400mg/250ml</t>
  </si>
  <si>
    <t xml:space="preserve">Tazobactum + Piperacillin </t>
  </si>
  <si>
    <t>Beta lactam - beta lactamase inhibitor (anti-pseudomonal)</t>
  </si>
  <si>
    <t>500mg+4g</t>
  </si>
  <si>
    <t>Vancomycin</t>
  </si>
  <si>
    <t>Glycopeptides</t>
  </si>
  <si>
    <t xml:space="preserve">Amoxicillin </t>
  </si>
  <si>
    <t>Pencillins</t>
  </si>
  <si>
    <t>250mg/5ml</t>
  </si>
  <si>
    <t>Suspension</t>
  </si>
  <si>
    <t>500mg</t>
  </si>
  <si>
    <t>Capsule</t>
  </si>
  <si>
    <t>312/5ml</t>
  </si>
  <si>
    <t>625mg</t>
  </si>
  <si>
    <t>Tablet/Capsule</t>
  </si>
  <si>
    <t xml:space="preserve">Azithromycin </t>
  </si>
  <si>
    <t>Macrolides</t>
  </si>
  <si>
    <t>200mg/5ml</t>
  </si>
  <si>
    <t>Cefixime</t>
  </si>
  <si>
    <t>400mg</t>
  </si>
  <si>
    <t>Tablet</t>
  </si>
  <si>
    <t>Co-trimoxazole</t>
  </si>
  <si>
    <t>Trimethoprim - sulfonamide combinations</t>
  </si>
  <si>
    <t>160/800mg</t>
  </si>
  <si>
    <t>80/400mg</t>
  </si>
  <si>
    <t>Doxycyclin</t>
  </si>
  <si>
    <t>Tetracyclines</t>
  </si>
  <si>
    <t>100mg</t>
  </si>
  <si>
    <t>Suspension/Syrup</t>
  </si>
  <si>
    <t>Total Antibiotic Units</t>
  </si>
  <si>
    <t>Rate/unit</t>
  </si>
  <si>
    <t>Amount</t>
  </si>
  <si>
    <t>TabletCapsule</t>
  </si>
  <si>
    <t>Sr. No</t>
  </si>
  <si>
    <t>District</t>
  </si>
  <si>
    <t>Type</t>
  </si>
  <si>
    <t>Name of Health Facility</t>
  </si>
  <si>
    <t>Bed Strength</t>
  </si>
  <si>
    <t>Total Budget</t>
  </si>
  <si>
    <t>%age spending of the budget as per SML advised antibiotic units</t>
  </si>
  <si>
    <t>± 30 %
(Budget Spending)</t>
  </si>
  <si>
    <t>Kasur</t>
  </si>
  <si>
    <t>DHQ</t>
  </si>
  <si>
    <t>Baba Bulleh Shah Hospital, Kasur</t>
  </si>
  <si>
    <t>Okara</t>
  </si>
  <si>
    <t>District Headquarter Hospital South City Okara, Okara</t>
  </si>
  <si>
    <t>Bahawalnagar</t>
  </si>
  <si>
    <t>District Headquarter Hospital, Bahawalnagar</t>
  </si>
  <si>
    <t>Bhakkar</t>
  </si>
  <si>
    <t>District Headquarter Hospital, Bhakkar</t>
  </si>
  <si>
    <t>Chakwal</t>
  </si>
  <si>
    <t>District Headquarter Hospital, Chakwal</t>
  </si>
  <si>
    <t>Chiniot</t>
  </si>
  <si>
    <t>District Headquarter Hospital, Chiniot</t>
  </si>
  <si>
    <t>Hafizabad</t>
  </si>
  <si>
    <t>District Headquarter Hospital, Hafizabad</t>
  </si>
  <si>
    <t>Jhang</t>
  </si>
  <si>
    <t>District Headquarter Hospital, Jhang</t>
  </si>
  <si>
    <t>Jhelum</t>
  </si>
  <si>
    <t>District Headquarter Hospital, Jhelum</t>
  </si>
  <si>
    <t>Khanewal</t>
  </si>
  <si>
    <t>District Headquarter Hospital, Khanewal</t>
  </si>
  <si>
    <t>Khushab</t>
  </si>
  <si>
    <t>District Headquarter Hospital, Khushab</t>
  </si>
  <si>
    <t>Layyah</t>
  </si>
  <si>
    <t>District Headquarter Hospital, Layyah</t>
  </si>
  <si>
    <t>Lodhran</t>
  </si>
  <si>
    <t>District Headquarter Hospital, Lodhran</t>
  </si>
  <si>
    <t>Mandi Bahuddin</t>
  </si>
  <si>
    <t>District Headquarter Hospital, Mandi Bahuddin</t>
  </si>
  <si>
    <t>Mianwali</t>
  </si>
  <si>
    <t>District Headquarter Hospital, Mianwali</t>
  </si>
  <si>
    <t>Multan</t>
  </si>
  <si>
    <t>District Headquarter Hospital, (South City), Multan</t>
  </si>
  <si>
    <t>Muzaffargarh</t>
  </si>
  <si>
    <t>District Headquarter Hospital, Muzaffargarh</t>
  </si>
  <si>
    <t>Nankana Sahib</t>
  </si>
  <si>
    <t>District Headquarter Hospital, Nankana Sahib</t>
  </si>
  <si>
    <t>Narowal</t>
  </si>
  <si>
    <t>District Headquarter Hospital, Narowal</t>
  </si>
  <si>
    <t>District Headquarter Hospital, Okara</t>
  </si>
  <si>
    <t>Pakpattan</t>
  </si>
  <si>
    <t>District Headquarter Hospital, Pakpattan</t>
  </si>
  <si>
    <t>Rajanpur</t>
  </si>
  <si>
    <t>District Headquarter Hospital, Rajanpur</t>
  </si>
  <si>
    <t>Sheikhupura</t>
  </si>
  <si>
    <t>District Headquarter Hospital, Sheikhupura</t>
  </si>
  <si>
    <t>T.T Singh</t>
  </si>
  <si>
    <t>District Headquarter Hospital, Toba Tek Singh, T.T Singh</t>
  </si>
  <si>
    <t>Vehari</t>
  </si>
  <si>
    <t>District Headquarter Hospital, Vehari</t>
  </si>
  <si>
    <t>Faisalabad</t>
  </si>
  <si>
    <t>Government General Hospital Samanabad, Faisalabad City, Faisalabad</t>
  </si>
  <si>
    <t>Sahiwal</t>
  </si>
  <si>
    <t>Govt. Haji Abdul Qayyum District Headquarter Hospital, Sahiwal City, Sahiwal</t>
  </si>
  <si>
    <t>Lahore</t>
  </si>
  <si>
    <t>Govt. Mian Meer Hospital, Lahore Cantt, Lahore</t>
  </si>
  <si>
    <t>Govt. Shahbaz Sharif District Headquarter Hospital, Multan City, Multan</t>
  </si>
  <si>
    <t>Attock</t>
  </si>
  <si>
    <t>Isfandyar Bukhari District Hospital, Attock</t>
  </si>
  <si>
    <t>Mother and Child Hospital, Mianwali</t>
  </si>
  <si>
    <t>Nusrat Fateh Ali Khan Hospital, Faisalabad City, Faisalabad</t>
  </si>
  <si>
    <t>Rawalpindi</t>
  </si>
  <si>
    <t>Wah General Hospital, Taxila, Rawalpindi</t>
  </si>
  <si>
    <t>THQ</t>
  </si>
  <si>
    <t>Tehsil Headquarter Hospital Hazro, Hazro, Attock</t>
  </si>
  <si>
    <t>Tehsil Headquarter Hospital, Fateh Jang, Attock</t>
  </si>
  <si>
    <t>Tehsil Headquarter Hospital, Hassanabdal, Attock</t>
  </si>
  <si>
    <t>Tehsil Headquarter Hospital, Jand, Attock</t>
  </si>
  <si>
    <t>Tehsil Headquarter Hospital, Pindi Gheb, Attock</t>
  </si>
  <si>
    <t>Tehsil Headquarter Hospital, Chishtian, Bahawalnagar</t>
  </si>
  <si>
    <t>Tehsil Headquarter Hospital, Fortabbas, Bahawalnagar</t>
  </si>
  <si>
    <t>Tehsil Headquarter Hospital, Haroonabad, Bahawalnagar</t>
  </si>
  <si>
    <t>Tehsil Headquarter Hospital, Minchanabad, Bahawalnagar</t>
  </si>
  <si>
    <t>Bahawalpur</t>
  </si>
  <si>
    <t>Tehsil Head Quarter Hospital Yazman, Yazman, Bahawalpur</t>
  </si>
  <si>
    <t>Tehsil Headquarter Hospital, Ahmedpur East, Bahawalpur</t>
  </si>
  <si>
    <t>Tehsil Headquarter Hospital, Hasilpur, Bahawalpur</t>
  </si>
  <si>
    <t>Tehsil Headquarter Hospital, Khairpur Tamewali, Bahawalpur</t>
  </si>
  <si>
    <t>Tehsil Headquarter Hospital, Darya Khan, Bhakkar</t>
  </si>
  <si>
    <t>Tehsil Headquarter Hospital, Kallurkot, Bhakkar</t>
  </si>
  <si>
    <t>Tehsil Headquarter Hospital, Mankera, Bhakkar</t>
  </si>
  <si>
    <t>Tehsil Headquarter Hospital, Choa Saidan Shah, Chakwal</t>
  </si>
  <si>
    <t>Trauma Center-Tehsil Headquarter Hospital , Kallar Kahar, Chakwal</t>
  </si>
  <si>
    <t>Tehsil Headquarter Hospital, Bhowana, Chiniot</t>
  </si>
  <si>
    <t>Tehsil Headquarter Hospital, Lalian, Chiniot</t>
  </si>
  <si>
    <t>Dera Ghazi Khan</t>
  </si>
  <si>
    <t>Tehsil Headquarter Level Hospital, Kot Chutta, Kot Chutta, Dera Ghazi Khan</t>
  </si>
  <si>
    <t>Tehsil Headquarter Hospital, Chak Jhumra, Faisalabad</t>
  </si>
  <si>
    <t>Tehsil Headquarter Hospital, Jaranwala, Faisalabad</t>
  </si>
  <si>
    <t>Tehsil Headquarter Hospital, Samundri, Faisalabad</t>
  </si>
  <si>
    <t>Tehsil Headquarter Hospital, Tandlianwala, Faisalabad</t>
  </si>
  <si>
    <t>Gujranwala</t>
  </si>
  <si>
    <t>Tehsil Headquarter Hospital, Kamoke, Gujranwala</t>
  </si>
  <si>
    <t>Tehsil Headquarter Hospital, Nowshera Virkan, Gujranwala</t>
  </si>
  <si>
    <t>Gujrat</t>
  </si>
  <si>
    <t>Tehsil Headquarter Hospital, Kharian, Gujrat</t>
  </si>
  <si>
    <t>Tehsil Headquarter Hospital, Sarai Alamgir, Gujrat</t>
  </si>
  <si>
    <t>Tehsil Headquarter Level Hospital / Government Maternity Hospital, Lala Musa, Kharian, Gujrat</t>
  </si>
  <si>
    <t>Tehsil Headquarter Level Hospital Dinga / Government Maternity Hospital, Dinga, Kharian, Gujrat</t>
  </si>
  <si>
    <t>Tehsil Headquarter Level Major Shabbir Sharif Shaheed Hospital, Kunjah, Gujrat</t>
  </si>
  <si>
    <t>Civil Hospital Jalal Pur Jattan, Gujrat</t>
  </si>
  <si>
    <t>Civil Hospital, Kotla Arab Ali Khan, Kharian, Gujrat</t>
  </si>
  <si>
    <t>Trauma Center, Lalamusa, Kharian, Gujrat</t>
  </si>
  <si>
    <t>Government Maternity Hospital</t>
  </si>
  <si>
    <t>Government Maternity Hospital, Mangowal</t>
  </si>
  <si>
    <t>Government Maternity Hospital, Gulyana</t>
  </si>
  <si>
    <t>Government Maternity Hospital, Tanda</t>
  </si>
  <si>
    <t>Tehsil Headquarter Hospital, Pindi Bhattian, Hafizabad</t>
  </si>
  <si>
    <t>Tehsil Headquarter Hospital, 18-Hazari, Jhang</t>
  </si>
  <si>
    <t>Tehsil Headquarter Hospital, Ahmadpur Sial, Jhang</t>
  </si>
  <si>
    <t>Tehsil Headquarter Hospital, Shorkot, Jhang</t>
  </si>
  <si>
    <t>Tehsil Headquarter Level, Government City Hospital, Jhang City, Jhang</t>
  </si>
  <si>
    <t>HH Maj. Gen, Sheikh Al Mur Bin Maktoum Bin Juma Al Maltoum Gynae Hospital Ghulab Wala, Tehsil 18 Hazari</t>
  </si>
  <si>
    <t>Tehsil Headquarter Hospital, Pind Dadan Khan, Jhelum</t>
  </si>
  <si>
    <t>Tehsil Headquarter Hospital, Sohawa, Jhelum</t>
  </si>
  <si>
    <t>Tehsil Head Quarter Hospital Kot Radha kishan , Kot Radha Kishan, Kasur</t>
  </si>
  <si>
    <t>Tehsil Headquarter Hospital, Aziz Bibi Roshan Bheela, Kasur</t>
  </si>
  <si>
    <t>Tehsil Headquarter Hospital, Chunian, Kasur</t>
  </si>
  <si>
    <t>Tehsil Headquarter Hospital, Pattoki, Kasur</t>
  </si>
  <si>
    <t>Tehsil Headquarter Hospital, Jahanian, Khanewal</t>
  </si>
  <si>
    <t>Tehsil Headquarter Hospital, Kabirwala, Khanewal</t>
  </si>
  <si>
    <t>Tehsil Headquarter Hospital, Mian Channu, Khanewal</t>
  </si>
  <si>
    <t>Tehsil Headquarter Hospital, Naushera, Khushab</t>
  </si>
  <si>
    <t>Tehsil Headquarter Hospital, Noorpur Thal, Khushab</t>
  </si>
  <si>
    <t>Tehsil Headquarter Hospital, Quaidabad, Khushab</t>
  </si>
  <si>
    <t>Tehsil Headquarter Hospital, Khushab</t>
  </si>
  <si>
    <t>Tehsil Headquarter Hospital, Kot Adu, Muzaffargarh</t>
  </si>
  <si>
    <t>Tehsil Headquarter Level Hospital, Bilal Gunj, Lahore</t>
  </si>
  <si>
    <t>Government Data Darbar General &amp; Eye Hospital, Lahore</t>
  </si>
  <si>
    <t>Government Eye &amp; General Hospital, Swami Nagar</t>
  </si>
  <si>
    <t>Government Maternity Hospital, New Karol, Lahore</t>
  </si>
  <si>
    <t>Government Maternity Hospital, Chohan Road, Lahore</t>
  </si>
  <si>
    <t>Government Maternity Hospital, Pathi Ground, Lahore</t>
  </si>
  <si>
    <t>Government General Hospital, Samanabad, Lahore</t>
  </si>
  <si>
    <t>Tehsil Headquarter Hospital, Manawa, Lahore</t>
  </si>
  <si>
    <t>Tehsil Headquarter Hospital, Kahna Nau, Lahore</t>
  </si>
  <si>
    <t>Government General Hospital, Ghaziabad, Lahore</t>
  </si>
  <si>
    <t>Tehsil Headquarter Hospital, Raiwand, Lahore</t>
  </si>
  <si>
    <t>Tehsil Headquarter Hospital, Sabzazar, Lahore</t>
  </si>
  <si>
    <t>Tehsil Headquarter Hospital, Lidhar Bedian, Lahore</t>
  </si>
  <si>
    <t>Government General Hospital, Police Line Qila Gujar Singh, Lahore</t>
  </si>
  <si>
    <t>Government General Hospital, Shahdara, Lahore</t>
  </si>
  <si>
    <t>Government Rana Abdul Rahim General Hospital, Sodiwal, Lahore</t>
  </si>
  <si>
    <t>Tehsil Headquarter Hospital Choubara, Chaubara, Layyah</t>
  </si>
  <si>
    <t>Tehsil Headquarter Hospital, Karor Lal-E-Son, Layyah</t>
  </si>
  <si>
    <t>Tehsil Headquarter Hospital, Thal (Mian Nawaz Sharif) Hospital, Layyah</t>
  </si>
  <si>
    <t>Tehsil Headquarter Level Hospital, Chowk Azam, Layyah</t>
  </si>
  <si>
    <t>Tehsil Headquarter Level Hospital, Fatehpur, Karor Lal-E-Son, Layyah</t>
  </si>
  <si>
    <t>Tehsil Headquarter Level Hospital, Kot Sultan, Layyah</t>
  </si>
  <si>
    <t>Family Hospital, THQ Level Hospital</t>
  </si>
  <si>
    <t>Tehsil Headquarter Hospital, Kahror Pacca, Lodhran</t>
  </si>
  <si>
    <t>Tehsil Headquarter Hospital, Malik Tayab Awan, Duniapur, Lodhran</t>
  </si>
  <si>
    <t>Tehsil Headquarter Hospital, Malikwal, Mandi Bahuddin</t>
  </si>
  <si>
    <t>Tehsil Headquarter Hospital, Phalia, Mandi Bahuddin</t>
  </si>
  <si>
    <t>Tehsil Headquarter Hospital (THQ Level), Kala Bagh, Esa Khel, Mianwali</t>
  </si>
  <si>
    <t>Tehsil Headquarter Hospital, Esa Khel, Mianwali</t>
  </si>
  <si>
    <t>Tehsil Headquarter Hospital, Piplan, Mianwali</t>
  </si>
  <si>
    <t>Tehsil Headquarter Hospital, Mushtaq Lang, Jalalpur Pirwala, Multan</t>
  </si>
  <si>
    <t>Tehsil Headquarter Hospital, Shuja Abad, Multan</t>
  </si>
  <si>
    <t>Tehsil Headquarter Hospital, Murree, Rawalpindi</t>
  </si>
  <si>
    <t>Tehsil Headquarter Level Hospital, Chowk Sarwar Shaheed, Kot Adu, Muzaffargarh</t>
  </si>
  <si>
    <t>Tehsil Headquarter Hospital, AliPur, Muzaffargarh</t>
  </si>
  <si>
    <t>Tehsil Headquarter Hospital, Jatoi, Muzaffargarh</t>
  </si>
  <si>
    <t>Tehsil Headquarter Hospital, Sangla Hill, Nankana Sahib</t>
  </si>
  <si>
    <t>Tehsil Headquarter Hospital, Shah Kot, Nankana Sahib</t>
  </si>
  <si>
    <t>Tehsil Headquarter Hospital, Zafarwal, Narowal</t>
  </si>
  <si>
    <t>Tehsil Headquarter Hospital, Shakargarh, Narowal</t>
  </si>
  <si>
    <t>Tehsil  Headquarter Hospital, Haveli Lakha, Depal Pur, Okara</t>
  </si>
  <si>
    <t>Tehsil Headquarter Hospital , Depal Pur, Okara</t>
  </si>
  <si>
    <t>Tehsil Headquarter Hospital Renala Khurd, Renala Khurd, Okara</t>
  </si>
  <si>
    <t>Tehsil Headquarter Hospital, Arifwala, Pakpattan</t>
  </si>
  <si>
    <t>Rahim Yar Khan</t>
  </si>
  <si>
    <t>Tehsil Headquarter Hospital, Khanpur, Rahim Yar Khan</t>
  </si>
  <si>
    <t>Tehsil Headquarter Hospital, Liaqatpur, Rahim Yar Khan</t>
  </si>
  <si>
    <t>Tehsil Headquarter Hospital, Sadiqabad, Rahim Yar Khan</t>
  </si>
  <si>
    <t>Tehsil Headquarter Hospital, Mian Wali Qureshian, Rahim Yar Khan</t>
  </si>
  <si>
    <t>Tehsil Headquarter Hospital, Jampur, Rajanpur</t>
  </si>
  <si>
    <t>Tehsil Headquarter Hospital, Rojhan, Rajanpur</t>
  </si>
  <si>
    <t>Tehsil Headquarter Hospital, Gujar Khan, Rawalpindi</t>
  </si>
  <si>
    <t>Tehsil Headquarter Hospital, Kahuta, Rawalpindi</t>
  </si>
  <si>
    <t>Tehsil Headquarter Hospital, Kallar Syedan, Rawalpindi</t>
  </si>
  <si>
    <t>Tehsil Headquarter Hospital, Kotli Sattian, Rawalpindi</t>
  </si>
  <si>
    <t>Tehsil Headquarter Hospital, Taxila, Rawalpindi</t>
  </si>
  <si>
    <t>Tehsil Headquarter Hospital , Chichawatni, Sahiwal</t>
  </si>
  <si>
    <t>Sargodha</t>
  </si>
  <si>
    <t>Government TB Hospital, Sargodha</t>
  </si>
  <si>
    <t>Tehsil Headquarter Hospital , Shahpur, Sargodha</t>
  </si>
  <si>
    <t>Tehsil Headquarter Hospital Bhagtanwala, Sargodha</t>
  </si>
  <si>
    <t>Tehsil Headquarter Hospital Chak 90/SB , Sargodha</t>
  </si>
  <si>
    <t>Tehsil Headquarter Hospital, 46/SB, Sargodha</t>
  </si>
  <si>
    <t>Tehsil Headquarter Hospital, Bhalwal, Sargodha</t>
  </si>
  <si>
    <t>Tehsil Headquarter Hospital, Bhera, Sargodha</t>
  </si>
  <si>
    <t>Tehsil Headquarter Hospital, Kot Momin, Sargodha</t>
  </si>
  <si>
    <t>Tehsil Headquarter Hospital, Sahiwal, Sargodha</t>
  </si>
  <si>
    <t>Tehsil Headquarter Hospital, Sillanwali, Sargodha</t>
  </si>
  <si>
    <t>Tehsil Headquarter Hospital Safdarabad, Safdar Abad, Sheikhupura</t>
  </si>
  <si>
    <t>Tehsil Headquarter Hospital Sharaqpur, Sharaqpur, Sheikhupura</t>
  </si>
  <si>
    <t>Tehsil Headquarter Hospital, Ferozewala, Sheikhupura</t>
  </si>
  <si>
    <t>Tehsil Headquarter Hospital, Muridkey, Sheikhupura</t>
  </si>
  <si>
    <t>Sialkot</t>
  </si>
  <si>
    <t>Tehsil Headquarter Level Hospital, Chawinda, Tehsil Pasrur, Sialkot</t>
  </si>
  <si>
    <t>Tehsil Headquarter Hospital, Daska, Sialkot</t>
  </si>
  <si>
    <t>Tehsil Headquarter Hospital, Pasrur, Sialkot</t>
  </si>
  <si>
    <t>Tehsil Headquarter Hospital, Sambrial, Sialkot</t>
  </si>
  <si>
    <t>Tehsil Headquarter Level Hospital Kotli Loharan Sialkot, Sialkot</t>
  </si>
  <si>
    <t>Government Eye Cum General Hospital, Gojra, T.T Singh</t>
  </si>
  <si>
    <t>Tehsil Headquarter Hospital, Kamalia, T.T Singh</t>
  </si>
  <si>
    <t>Tehsil Headquarter Hospital, Pirmahal, T.T Singh</t>
  </si>
  <si>
    <t>Government City Hospital, Talagang, Chakwal</t>
  </si>
  <si>
    <t>Tehsil Headquarter Hospital, Talagang, Chakwal</t>
  </si>
  <si>
    <t>Tehsil Headquarter Hospital, Taunsa Sharif, Dera Ghazi Khan</t>
  </si>
  <si>
    <t>Tehsil Headquarter Hospital, Burewala, Vehari</t>
  </si>
  <si>
    <t>Tehsil Headquarter Hospital, Mailsi, Vehari</t>
  </si>
  <si>
    <t>Tehsil Headquarter Hospital Wazirabad, Wazirabad, Gujranwala</t>
  </si>
  <si>
    <t xml:space="preserve">60 Bedded Hospital khurrianwala, Jaranwala, Faisalabad </t>
  </si>
  <si>
    <t>25 - 46</t>
  </si>
  <si>
    <t>42 - 77</t>
  </si>
  <si>
    <t>42 - 78</t>
  </si>
  <si>
    <t>34 - 62</t>
  </si>
  <si>
    <t>20 - 37</t>
  </si>
  <si>
    <t>22 - 41</t>
  </si>
  <si>
    <t>35 - 64</t>
  </si>
  <si>
    <t>37 - 69</t>
  </si>
  <si>
    <t>33 - 62</t>
  </si>
  <si>
    <t>29 - 55</t>
  </si>
  <si>
    <t>34 - 63</t>
  </si>
  <si>
    <t>28 - 52</t>
  </si>
  <si>
    <t>50 - 92</t>
  </si>
  <si>
    <t>33 - 61</t>
  </si>
  <si>
    <t>27 - 49</t>
  </si>
  <si>
    <t>22 - 40</t>
  </si>
  <si>
    <t>28 - 51</t>
  </si>
  <si>
    <t>30 - 55</t>
  </si>
  <si>
    <t>26 - 47</t>
  </si>
  <si>
    <t>62 - 115</t>
  </si>
  <si>
    <t>49 - 90</t>
  </si>
  <si>
    <t>18 - 34</t>
  </si>
  <si>
    <t>74 - 138</t>
  </si>
  <si>
    <t>65 - 121</t>
  </si>
  <si>
    <t>80 - 149</t>
  </si>
  <si>
    <t>75 - 139</t>
  </si>
  <si>
    <t>95 - 176</t>
  </si>
  <si>
    <t>77 - 144</t>
  </si>
  <si>
    <t>63 - 117</t>
  </si>
  <si>
    <t>59 - 110</t>
  </si>
  <si>
    <t>64 - 119</t>
  </si>
  <si>
    <t>55 - 102</t>
  </si>
  <si>
    <t>53 - 99</t>
  </si>
  <si>
    <t>70 - 130</t>
  </si>
  <si>
    <t>61 - 113</t>
  </si>
  <si>
    <t>63 - 116</t>
  </si>
  <si>
    <t>107 - 198</t>
  </si>
  <si>
    <t>99 - 184</t>
  </si>
  <si>
    <t>57 - 107</t>
  </si>
  <si>
    <t>62 - 114</t>
  </si>
  <si>
    <t>60 - 112</t>
  </si>
  <si>
    <t>78 - 145</t>
  </si>
  <si>
    <t>68 - 126</t>
  </si>
  <si>
    <t>47 - 87</t>
  </si>
  <si>
    <t>56 - 104</t>
  </si>
  <si>
    <t>39 - 73</t>
  </si>
  <si>
    <t>137 - 255</t>
  </si>
  <si>
    <t>71 - 133</t>
  </si>
  <si>
    <t>54 - 101</t>
  </si>
  <si>
    <t>91 - 168</t>
  </si>
  <si>
    <t>85 - 157</t>
  </si>
  <si>
    <t>70 - 129</t>
  </si>
  <si>
    <t>76 - 142</t>
  </si>
  <si>
    <t>56 - 103</t>
  </si>
  <si>
    <t>66 - 122</t>
  </si>
  <si>
    <t>54 - 100</t>
  </si>
  <si>
    <t>52 - 97</t>
  </si>
  <si>
    <t>100 - 185</t>
  </si>
  <si>
    <t>106 - 197</t>
  </si>
  <si>
    <t>82 - 152</t>
  </si>
  <si>
    <t>58 - 108</t>
  </si>
  <si>
    <t>55 - 103</t>
  </si>
  <si>
    <t>104 - 193</t>
  </si>
  <si>
    <t>51 - 96</t>
  </si>
  <si>
    <t>67 - 124</t>
  </si>
  <si>
    <t>68 - 125</t>
  </si>
  <si>
    <t>73 - 135</t>
  </si>
  <si>
    <t>71 - 132</t>
  </si>
  <si>
    <t>67 - 125</t>
  </si>
  <si>
    <t>87 - 162</t>
  </si>
  <si>
    <t>57 - 106</t>
  </si>
  <si>
    <t>85 - 158</t>
  </si>
  <si>
    <t>38 - 70</t>
  </si>
  <si>
    <t>74 - 137</t>
  </si>
  <si>
    <t>43 - 79</t>
  </si>
  <si>
    <t>66 - 123</t>
  </si>
  <si>
    <t>165 - 307</t>
  </si>
  <si>
    <t>56 - 105</t>
  </si>
  <si>
    <t>40 - 75</t>
  </si>
  <si>
    <t>94 - 175</t>
  </si>
  <si>
    <t>92 - 171</t>
  </si>
  <si>
    <t>97 - 179</t>
  </si>
  <si>
    <t>48 - 89</t>
  </si>
  <si>
    <t>79 - 147</t>
  </si>
  <si>
    <t>40 - 74</t>
  </si>
  <si>
    <t>47 - 88</t>
  </si>
  <si>
    <t>45 - 83</t>
  </si>
  <si>
    <t>58 - 107</t>
  </si>
  <si>
    <t>55 - 101</t>
  </si>
  <si>
    <t>111 - 206</t>
  </si>
  <si>
    <t>103 - 192</t>
  </si>
  <si>
    <t>44 - 81</t>
  </si>
  <si>
    <t>52 - 96</t>
  </si>
  <si>
    <t>134 - 249</t>
  </si>
  <si>
    <t xml:space="preserve">Complete Data is available for 145 facilities out of 177 (82%).
Budget data unavailable for 32 facilities including 4 DHQs and 28 THQ or THQ Level Hospitals (Pink Colored).  </t>
  </si>
  <si>
    <t>Secondary Care</t>
  </si>
  <si>
    <t>Primary Care</t>
  </si>
  <si>
    <t xml:space="preserve">Antibiotic Unit per Hospital as per SML </t>
  </si>
  <si>
    <t>±30% Range (Units)</t>
  </si>
  <si>
    <t>1323000 - 2457000</t>
  </si>
  <si>
    <t>1128960 - 2096640</t>
  </si>
  <si>
    <t>929460 - 1726140</t>
  </si>
  <si>
    <t>715190 - 1328210</t>
  </si>
  <si>
    <t>726600 - 1349400</t>
  </si>
  <si>
    <t>581770 - 1080430</t>
  </si>
  <si>
    <t>446180 - 828620</t>
  </si>
  <si>
    <t>320110 - 594490</t>
  </si>
  <si>
    <t>75600 - 140400</t>
  </si>
  <si>
    <t>31010 - 57590</t>
  </si>
  <si>
    <t>18480 - 34320</t>
  </si>
  <si>
    <t>Antibiotic Unit per Category as per SML</t>
  </si>
  <si>
    <t>±30% Range (Amount)</t>
  </si>
  <si>
    <t>41757436 - 77549524</t>
  </si>
  <si>
    <t>34056330 - 63247470</t>
  </si>
  <si>
    <t>26505913 - 49225267</t>
  </si>
  <si>
    <t>20214222 - 37540698</t>
  </si>
  <si>
    <t>20200442.5 - 37515107.5</t>
  </si>
  <si>
    <t>16148468 - 29990012</t>
  </si>
  <si>
    <t>12309747.1 - 22860958.9</t>
  </si>
  <si>
    <t>9046951.2 - 16801480.8</t>
  </si>
  <si>
    <t>1989520.4 - 3694823.6</t>
  </si>
  <si>
    <t>812657.3 - 1509220.7</t>
  </si>
  <si>
    <t>471754.5 - 876115.5</t>
  </si>
  <si>
    <t>_</t>
  </si>
  <si>
    <r>
      <t xml:space="preserve">Primary care Vs Secondary care
</t>
    </r>
    <r>
      <rPr>
        <b/>
        <sz val="11"/>
        <color theme="1"/>
        <rFont val="Calibri"/>
        <family val="2"/>
        <scheme val="minor"/>
      </rPr>
      <t>(Access-to-Watch Index)</t>
    </r>
  </si>
  <si>
    <r>
      <t xml:space="preserve">Intravenous Antibiotics Units
</t>
    </r>
    <r>
      <rPr>
        <b/>
        <sz val="11"/>
        <color theme="1"/>
        <rFont val="Calibri"/>
        <family val="2"/>
        <scheme val="minor"/>
      </rPr>
      <t>(Access-to-Watch Index)</t>
    </r>
  </si>
  <si>
    <r>
      <t xml:space="preserve">Oral Antibiotics Units
</t>
    </r>
    <r>
      <rPr>
        <b/>
        <sz val="11"/>
        <color theme="1"/>
        <rFont val="Calibri"/>
        <family val="2"/>
        <scheme val="minor"/>
      </rPr>
      <t>(Access-to-Watch Index)</t>
    </r>
  </si>
  <si>
    <t>Dosage Form</t>
  </si>
  <si>
    <t>Metronidazole</t>
  </si>
  <si>
    <t>Azithromycin</t>
  </si>
  <si>
    <t>Ceftriaxone</t>
  </si>
  <si>
    <t>Cefoperazone + Sulbactam</t>
  </si>
  <si>
    <t>*Eye/Ear drops and topical preparations are not included.</t>
  </si>
  <si>
    <r>
      <t>**</t>
    </r>
    <r>
      <rPr>
        <sz val="11"/>
        <color theme="1"/>
        <rFont val="Calibri"/>
        <family val="2"/>
        <scheme val="minor"/>
      </rPr>
      <t>Supplementary/Optional List - Procurement subjected to condition</t>
    </r>
  </si>
  <si>
    <t>Amoxicillin**</t>
  </si>
  <si>
    <t>Dispersible Tablet</t>
  </si>
  <si>
    <t>Lincomycin**</t>
  </si>
  <si>
    <t>600mg</t>
  </si>
  <si>
    <t>Meropenem**</t>
  </si>
  <si>
    <t>Carbapenems</t>
  </si>
  <si>
    <t xml:space="preserve">Gentamycin** </t>
  </si>
  <si>
    <t>Aminoglycosides</t>
  </si>
  <si>
    <t>80mg/2ml</t>
  </si>
  <si>
    <t>SML supplementary antibiotics list</t>
  </si>
  <si>
    <t>Quantity (N)</t>
  </si>
  <si>
    <t>N = Number of units (Tablet/Capsule), Access, Watch, Reserve (AWaRe)</t>
  </si>
  <si>
    <t>N = Number of units (Injection/Infusion), Access, Watch, Reserve (AWaRe)</t>
  </si>
  <si>
    <t>District Headquarter Hospital (DHQ), Tehsil Headquarter Hospital (THQ), Rural Health Center (RHC), Basic Health Unit (BHU), Access, Watch, Reserve (AWaRe)</t>
  </si>
  <si>
    <t>This table also presents the percentage antibiotic spending of each secondary care facility if Standard Medicine List (SML)-advised quantities of antibiotics were procured at the rate awarded for each antibiotic in fiscal year 2023 - 2024, along with a ± 30% range of budget spending as per the Standard Medicine List notification (additional file 1).</t>
  </si>
  <si>
    <t>No. of Hospitals per SML Category</t>
  </si>
  <si>
    <t>Average Percentage Budget Spending as per SML Advised Antibiotic Units of each Category</t>
  </si>
  <si>
    <t>Amount (Rs) per bed category As per FY 23-24</t>
  </si>
  <si>
    <t>Amount (Rs) As per FY 23-24 per hospital</t>
  </si>
  <si>
    <t>Average Budget of Hospitals Under each Category</t>
  </si>
  <si>
    <t>Standard Medicine List (SML), Access, Watch, Reserve (AWaRe), World Health Organization (WHO), Versus (vs), Fiscal year (FY), Pakistani Rupees (Rs) District Headquarter Hospital (DHQ), Tehsil Headquarter Hospital (THQ), Rural Health Center (RHC), Basic Health Unit (BHU)</t>
  </si>
  <si>
    <t xml:space="preserve">Table S6: Summary table covering various features of each Standard Medicine List (SML) bed category with regards to quantities of advised antibiotics, cost of antibiotics, number of primary and secondary care hospitals within each category, average budget of hospitals per category, and Access-to-Watch index as per World Health Organization (WHO) AWaRe classification in Punjab, Antibiotic Procurement Policy in Punjab Fiscal Year 2023 - 2024. </t>
  </si>
  <si>
    <t xml:space="preserve">Table S5: List of secondary care health facilities of the province of Punjab, along with notified bed strength and allocated medicine budget of each facility for fiscal year 2023 - 2024, Antibiotic Procurement Policy in Punjab Fiscal Year 2023 - 2024.    </t>
  </si>
  <si>
    <t xml:space="preserve">Table S4: Antibiotics listed in the Standard Medicine List (SML), along with indicative quantities and corresponding cost at the rate awarded for each antibiotic in fiscal year 2023 - 2024 for primary and secondary health facilities of the province of Punjab, categorized as per World Health Organization (WHO) AWaRe Classification, Antibiotic Procurement Policy in Punjab Fiscal Year 2023 - 2024.   </t>
  </si>
  <si>
    <t>Table S3: Top five intravenous antibiotics of the Standard Medicine List (SML) as per their indicative quantities for primary and secondary health facilities of Punjab, Antibiotic Procurement Policy in Punjab Fiscal year 2023 - 2024.</t>
  </si>
  <si>
    <t xml:space="preserve">Table S2: Top five oral antibiotics of the Standard Medicine List (SML) as per their indicative quantities for primary and secondary health facilities of Punjab, Antibiotic Procurement Policy in Punjab Fiscal year 2023 - 2024. </t>
  </si>
  <si>
    <t xml:space="preserve">Table S1: Antibiotics listed in the Standard Medicine List (SML), along with indicative quantities for primary and secondary health facilities of the province of Punjab categorized as per World Health Organization (WHO) AWaRe Classification, Antibiotic Procurement Policy in Punjab Fiscal Year 2023 - 2024.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</si>
</sst>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 #,##0_-;_-* &quot;-&quot;??_-;_-@_-"/>
    <numFmt numFmtId="165" formatCode="_(* #,##0_);_(* \(#,##0\);_(* &quot;-&quot;??_);_(@_)"/>
    <numFmt numFmtId="166" formatCode="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0"/>
      <color rgb="FF000000"/>
      <name val="Calibri"/>
      <family val="2"/>
      <scheme val="minor"/>
    </font>
    <font>
      <sz val="11"/>
      <color theme="9"/>
      <name val="Calibri"/>
      <family val="2"/>
      <scheme val="minor"/>
    </font>
    <font>
      <sz val="11"/>
      <name val="Calibri"/>
      <family val="2"/>
      <scheme val="minor"/>
    </font>
    <font>
      <sz val="11"/>
      <color theme="5" tint="-0.499984740745262"/>
      <name val="Calibri"/>
      <family val="2"/>
      <scheme val="minor"/>
    </font>
    <font>
      <sz val="11"/>
      <color rgb="FFFFFF00"/>
      <name val="Calibri"/>
      <family val="2"/>
      <scheme val="minor"/>
    </font>
    <font>
      <sz val="11"/>
      <color theme="1"/>
      <name val="Aptos Narrow"/>
      <family val="2"/>
    </font>
    <font>
      <b/>
      <sz val="11"/>
      <color theme="1"/>
      <name val="Aptos Narrow"/>
      <family val="2"/>
    </font>
    <font>
      <b/>
      <sz val="11"/>
      <color rgb="FF000000"/>
      <name val="Aptos Narrow"/>
      <family val="2"/>
    </font>
    <font>
      <sz val="11"/>
      <color theme="9"/>
      <name val="Aptos Narrow"/>
      <family val="2"/>
    </font>
    <font>
      <sz val="11"/>
      <name val="Aptos Narrow"/>
      <family val="2"/>
    </font>
    <font>
      <sz val="11"/>
      <color theme="5" tint="-0.499984740745262"/>
      <name val="Aptos Narrow"/>
      <family val="2"/>
    </font>
    <font>
      <sz val="11"/>
      <color rgb="FFFFFF00"/>
      <name val="Aptos Narrow"/>
      <family val="2"/>
    </font>
    <font>
      <b/>
      <sz val="11"/>
      <color rgb="FF000000"/>
      <name val="Calibri"/>
      <family val="2"/>
    </font>
    <font>
      <b/>
      <sz val="10"/>
      <color rgb="FF000000"/>
      <name val="Calibri"/>
      <family val="2"/>
    </font>
    <font>
      <sz val="11"/>
      <color rgb="FF000000"/>
      <name val="Calibri"/>
      <family val="2"/>
    </font>
    <font>
      <sz val="10"/>
      <color theme="1"/>
      <name val="Calibri"/>
      <family val="2"/>
      <scheme val="minor"/>
    </font>
    <font>
      <b/>
      <sz val="14"/>
      <color theme="1"/>
      <name val="Calibri"/>
      <family val="2"/>
      <scheme val="minor"/>
    </font>
    <font>
      <sz val="12"/>
      <color theme="1"/>
      <name val="Calibri"/>
      <family val="2"/>
      <scheme val="minor"/>
    </font>
    <font>
      <b/>
      <sz val="10"/>
      <color theme="1"/>
      <name val="Calibri"/>
      <family val="2"/>
      <scheme val="minor"/>
    </font>
    <font>
      <sz val="11"/>
      <color rgb="FF000000"/>
      <name val="Calibri"/>
      <family val="2"/>
      <scheme val="minor"/>
    </font>
    <font>
      <sz val="11"/>
      <color rgb="FF4EA72E"/>
      <name val="Calibri"/>
      <family val="2"/>
      <scheme val="minor"/>
    </font>
    <font>
      <sz val="11"/>
      <color rgb="FF70AD47"/>
      <name val="Calibri"/>
      <family val="2"/>
      <scheme val="minor"/>
    </font>
    <font>
      <sz val="11"/>
      <color rgb="FF7E350E"/>
      <name val="Calibri"/>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2">
    <xf numFmtId="0" fontId="0" fillId="0" borderId="0"/>
    <xf numFmtId="43" fontId="1" fillId="0" borderId="0" applyFont="0" applyFill="0" applyBorder="0" applyAlignment="0" applyProtection="0"/>
  </cellStyleXfs>
  <cellXfs count="121">
    <xf numFmtId="0" fontId="0" fillId="0" borderId="0" xfId="0"/>
    <xf numFmtId="0" fontId="2" fillId="0" borderId="5" xfId="0" applyFont="1" applyBorder="1" applyAlignment="1">
      <alignment horizontal="center" vertical="center"/>
    </xf>
    <xf numFmtId="0" fontId="4" fillId="0" borderId="6"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2" xfId="0" applyBorder="1" applyAlignment="1">
      <alignment horizontal="center" vertical="center"/>
    </xf>
    <xf numFmtId="164" fontId="6" fillId="0" borderId="1" xfId="1" applyNumberFormat="1"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5" fillId="0" borderId="8" xfId="0" applyFont="1" applyBorder="1" applyAlignment="1">
      <alignment horizontal="center" vertical="center"/>
    </xf>
    <xf numFmtId="0" fontId="2" fillId="0" borderId="8" xfId="0" applyFont="1" applyBorder="1" applyAlignment="1">
      <alignment horizontal="center" vertical="center"/>
    </xf>
    <xf numFmtId="164" fontId="6" fillId="0" borderId="0" xfId="1" applyNumberFormat="1" applyFont="1" applyFill="1" applyBorder="1" applyAlignment="1">
      <alignment horizontal="center" vertical="center"/>
    </xf>
    <xf numFmtId="0" fontId="2" fillId="0" borderId="0" xfId="0" applyFont="1"/>
    <xf numFmtId="0" fontId="0" fillId="0" borderId="1" xfId="0" applyBorder="1"/>
    <xf numFmtId="0" fontId="9" fillId="0" borderId="1" xfId="0" applyFont="1" applyBorder="1"/>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xf>
    <xf numFmtId="164" fontId="13" fillId="0" borderId="1" xfId="1" applyNumberFormat="1" applyFont="1" applyFill="1" applyBorder="1" applyAlignment="1">
      <alignment horizontal="center" vertical="center"/>
    </xf>
    <xf numFmtId="164" fontId="13" fillId="0" borderId="4" xfId="1" applyNumberFormat="1" applyFont="1" applyFill="1" applyBorder="1" applyAlignment="1">
      <alignment horizontal="center" vertical="center"/>
    </xf>
    <xf numFmtId="164" fontId="13" fillId="0" borderId="2" xfId="1" applyNumberFormat="1" applyFont="1" applyFill="1" applyBorder="1" applyAlignment="1">
      <alignment horizontal="center" vertical="center"/>
    </xf>
    <xf numFmtId="0" fontId="14" fillId="0" borderId="1" xfId="0" applyFont="1" applyBorder="1" applyAlignment="1">
      <alignment horizontal="center" vertical="center" wrapText="1"/>
    </xf>
    <xf numFmtId="0" fontId="9" fillId="0" borderId="0" xfId="0" applyFont="1"/>
    <xf numFmtId="0" fontId="15"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wrapText="1"/>
    </xf>
    <xf numFmtId="0" fontId="9"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0" fillId="0" borderId="8" xfId="0" applyFont="1" applyBorder="1" applyAlignment="1">
      <alignment horizontal="center" vertical="center"/>
    </xf>
    <xf numFmtId="164" fontId="13" fillId="0" borderId="0" xfId="1" applyNumberFormat="1" applyFont="1" applyFill="1" applyBorder="1" applyAlignment="1">
      <alignment horizontal="center" vertical="center"/>
    </xf>
    <xf numFmtId="164" fontId="9" fillId="0" borderId="0" xfId="0" applyNumberFormat="1" applyFont="1"/>
    <xf numFmtId="0" fontId="11" fillId="0" borderId="1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166" fontId="0" fillId="0" borderId="1" xfId="0" applyNumberForma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xf numFmtId="0" fontId="18" fillId="0" borderId="1" xfId="0" applyFont="1" applyBorder="1" applyAlignment="1">
      <alignment horizontal="center"/>
    </xf>
    <xf numFmtId="165" fontId="0" fillId="0" borderId="1" xfId="1" applyNumberFormat="1" applyFont="1" applyFill="1" applyBorder="1" applyAlignment="1">
      <alignment horizontal="center" vertical="center"/>
    </xf>
    <xf numFmtId="1" fontId="0" fillId="0" borderId="1" xfId="0" applyNumberForma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1" fontId="6" fillId="0" borderId="1" xfId="1" applyNumberFormat="1" applyFont="1" applyFill="1" applyBorder="1" applyAlignment="1">
      <alignment horizontal="center" vertical="center"/>
    </xf>
    <xf numFmtId="0" fontId="0" fillId="0" borderId="1" xfId="0" applyBorder="1" applyAlignment="1">
      <alignment horizontal="center"/>
    </xf>
    <xf numFmtId="165" fontId="2" fillId="0" borderId="1" xfId="0" applyNumberFormat="1" applyFont="1" applyBorder="1" applyAlignment="1">
      <alignment horizontal="center"/>
    </xf>
    <xf numFmtId="0" fontId="18" fillId="4" borderId="1" xfId="0" applyFont="1" applyFill="1" applyBorder="1"/>
    <xf numFmtId="0" fontId="18" fillId="4" borderId="1" xfId="0" applyFont="1" applyFill="1" applyBorder="1" applyAlignment="1">
      <alignment horizontal="center"/>
    </xf>
    <xf numFmtId="165" fontId="0" fillId="4" borderId="1" xfId="1" applyNumberFormat="1" applyFont="1" applyFill="1" applyBorder="1" applyAlignment="1">
      <alignment horizontal="center" vertical="center"/>
    </xf>
    <xf numFmtId="1" fontId="0" fillId="4" borderId="1" xfId="0" applyNumberFormat="1" applyFill="1" applyBorder="1" applyAlignment="1">
      <alignment horizontal="center" vertical="center"/>
    </xf>
    <xf numFmtId="166" fontId="0" fillId="4" borderId="1" xfId="0" applyNumberFormat="1" applyFill="1" applyBorder="1" applyAlignment="1">
      <alignment horizontal="center" vertical="center"/>
    </xf>
    <xf numFmtId="0" fontId="0" fillId="0" borderId="1" xfId="0" applyBorder="1" applyAlignment="1">
      <alignment wrapText="1"/>
    </xf>
    <xf numFmtId="0" fontId="2" fillId="0" borderId="0" xfId="0" applyFont="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5" fillId="0" borderId="0" xfId="0" applyFont="1" applyAlignment="1">
      <alignment horizontal="center" vertical="center"/>
    </xf>
    <xf numFmtId="0" fontId="19"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0" fillId="0" borderId="0" xfId="0" applyAlignment="1">
      <alignment horizontal="left" vertical="center" wrapText="1"/>
    </xf>
    <xf numFmtId="0" fontId="10" fillId="0" borderId="1" xfId="0"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3" fillId="0" borderId="1" xfId="0" applyFont="1" applyBorder="1" applyAlignment="1">
      <alignment horizontal="left" vertical="center" wrapText="1"/>
    </xf>
    <xf numFmtId="0" fontId="2" fillId="0" borderId="0" xfId="0" applyFont="1" applyFill="1" applyBorder="1" applyAlignment="1">
      <alignment horizontal="left" vertical="center" wrapText="1"/>
    </xf>
    <xf numFmtId="0" fontId="0" fillId="0" borderId="1" xfId="0" applyBorder="1" applyAlignment="1">
      <alignment horizont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1" fillId="0" borderId="1" xfId="0" applyFont="1" applyBorder="1" applyAlignment="1">
      <alignment horizontal="left"/>
    </xf>
    <xf numFmtId="0" fontId="3" fillId="0" borderId="1" xfId="0" applyFont="1" applyBorder="1" applyAlignment="1">
      <alignment horizontal="left" wrapText="1"/>
    </xf>
    <xf numFmtId="0" fontId="0" fillId="0" borderId="1" xfId="0" applyBorder="1" applyAlignment="1">
      <alignment horizontal="left" wrapText="1"/>
    </xf>
    <xf numFmtId="0" fontId="0" fillId="0" borderId="0" xfId="0" applyBorder="1"/>
    <xf numFmtId="0" fontId="0" fillId="0" borderId="0" xfId="0" applyBorder="1" applyAlignment="1">
      <alignment wrapText="1"/>
    </xf>
    <xf numFmtId="165" fontId="0" fillId="0" borderId="1" xfId="1" applyNumberFormat="1" applyFont="1" applyBorder="1" applyAlignment="1">
      <alignment horizontal="center"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22"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1" xfId="0" applyFont="1" applyBorder="1" applyAlignment="1">
      <alignment horizontal="center" vertical="center" wrapText="1"/>
    </xf>
    <xf numFmtId="165" fontId="23" fillId="0" borderId="1" xfId="1" applyNumberFormat="1" applyFont="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165" fontId="23"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0" fillId="0" borderId="0" xfId="0" applyFont="1"/>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wrapText="1"/>
    </xf>
    <xf numFmtId="165" fontId="0" fillId="0" borderId="1" xfId="1" applyNumberFormat="1"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0" fillId="0" borderId="1" xfId="0"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6A0E9-B6D1-44A6-9C84-15C316D53651}">
  <dimension ref="B2:R40"/>
  <sheetViews>
    <sheetView tabSelected="1" topLeftCell="B1" zoomScale="90" zoomScaleNormal="90" workbookViewId="0">
      <selection activeCell="B3" sqref="B3:R3"/>
    </sheetView>
  </sheetViews>
  <sheetFormatPr defaultRowHeight="14.4" x14ac:dyDescent="0.3"/>
  <cols>
    <col min="2" max="2" width="6.6640625" bestFit="1" customWidth="1"/>
    <col min="3" max="3" width="26.77734375" customWidth="1"/>
    <col min="4" max="4" width="47.21875" customWidth="1"/>
    <col min="5" max="5" width="16.88671875" bestFit="1" customWidth="1"/>
    <col min="6" max="6" width="12.21875" bestFit="1" customWidth="1"/>
    <col min="7" max="7" width="18.77734375" bestFit="1" customWidth="1"/>
    <col min="8" max="8" width="12.44140625" customWidth="1"/>
    <col min="9" max="9" width="12.5546875" customWidth="1"/>
    <col min="10" max="12" width="11.109375" bestFit="1" customWidth="1"/>
    <col min="13" max="13" width="9.6640625" customWidth="1"/>
    <col min="14" max="15" width="9.77734375" customWidth="1"/>
    <col min="16" max="16" width="9.44140625" bestFit="1" customWidth="1"/>
  </cols>
  <sheetData>
    <row r="2" spans="2:18" x14ac:dyDescent="0.3">
      <c r="C2" s="15"/>
    </row>
    <row r="3" spans="2:18" ht="35.4" customHeight="1" x14ac:dyDescent="0.3">
      <c r="B3" s="85" t="s">
        <v>459</v>
      </c>
      <c r="C3" s="85"/>
      <c r="D3" s="85"/>
      <c r="E3" s="85"/>
      <c r="F3" s="85"/>
      <c r="G3" s="85"/>
      <c r="H3" s="85"/>
      <c r="I3" s="85"/>
      <c r="J3" s="85"/>
      <c r="K3" s="85"/>
      <c r="L3" s="85"/>
      <c r="M3" s="85"/>
      <c r="N3" s="85"/>
      <c r="O3" s="85"/>
      <c r="P3" s="85"/>
      <c r="Q3" s="85"/>
      <c r="R3" s="85"/>
    </row>
    <row r="4" spans="2:18" ht="15.6" x14ac:dyDescent="0.3">
      <c r="B4" s="68"/>
      <c r="C4" s="69"/>
      <c r="D4" s="69"/>
      <c r="E4" s="69"/>
      <c r="F4" s="69"/>
      <c r="G4" s="70"/>
      <c r="H4" s="71" t="s">
        <v>1</v>
      </c>
      <c r="I4" s="71"/>
      <c r="J4" s="71"/>
      <c r="K4" s="71"/>
      <c r="L4" s="71"/>
      <c r="M4" s="71"/>
      <c r="N4" s="71"/>
      <c r="O4" s="71"/>
      <c r="P4" s="72" t="s">
        <v>2</v>
      </c>
      <c r="Q4" s="72"/>
      <c r="R4" s="72"/>
    </row>
    <row r="5" spans="2:18" ht="41.4" x14ac:dyDescent="0.3">
      <c r="B5" s="1" t="s">
        <v>3</v>
      </c>
      <c r="C5" s="1" t="s">
        <v>4</v>
      </c>
      <c r="D5" s="1" t="s">
        <v>5</v>
      </c>
      <c r="E5" s="1" t="s">
        <v>6</v>
      </c>
      <c r="F5" s="1" t="s">
        <v>7</v>
      </c>
      <c r="G5" s="1" t="s">
        <v>8</v>
      </c>
      <c r="H5" s="2" t="s">
        <v>9</v>
      </c>
      <c r="I5" s="2" t="s">
        <v>10</v>
      </c>
      <c r="J5" s="2" t="s">
        <v>11</v>
      </c>
      <c r="K5" s="2" t="s">
        <v>12</v>
      </c>
      <c r="L5" s="2" t="s">
        <v>13</v>
      </c>
      <c r="M5" s="2" t="s">
        <v>14</v>
      </c>
      <c r="N5" s="2" t="s">
        <v>15</v>
      </c>
      <c r="O5" s="2" t="s">
        <v>16</v>
      </c>
      <c r="P5" s="2" t="s">
        <v>17</v>
      </c>
      <c r="Q5" s="2" t="s">
        <v>18</v>
      </c>
      <c r="R5" s="2" t="s">
        <v>19</v>
      </c>
    </row>
    <row r="6" spans="2:18" x14ac:dyDescent="0.3">
      <c r="B6" s="3">
        <v>1</v>
      </c>
      <c r="C6" s="3" t="s">
        <v>20</v>
      </c>
      <c r="D6" s="3" t="s">
        <v>21</v>
      </c>
      <c r="E6" s="4" t="s">
        <v>22</v>
      </c>
      <c r="F6" s="3" t="s">
        <v>23</v>
      </c>
      <c r="G6" s="5" t="s">
        <v>24</v>
      </c>
      <c r="H6" s="6">
        <v>8000</v>
      </c>
      <c r="I6" s="6">
        <v>6000</v>
      </c>
      <c r="J6" s="6">
        <v>4000</v>
      </c>
      <c r="K6" s="6">
        <v>2000</v>
      </c>
      <c r="L6" s="6">
        <v>1500</v>
      </c>
      <c r="M6" s="6">
        <v>1000</v>
      </c>
      <c r="N6" s="6">
        <v>800</v>
      </c>
      <c r="O6" s="6">
        <v>600</v>
      </c>
      <c r="P6" s="6">
        <v>200</v>
      </c>
      <c r="Q6" s="6">
        <v>0</v>
      </c>
      <c r="R6" s="6">
        <v>0</v>
      </c>
    </row>
    <row r="7" spans="2:18" x14ac:dyDescent="0.3">
      <c r="B7" s="3">
        <v>2</v>
      </c>
      <c r="C7" s="3" t="s">
        <v>25</v>
      </c>
      <c r="D7" s="3" t="s">
        <v>26</v>
      </c>
      <c r="E7" s="4" t="s">
        <v>22</v>
      </c>
      <c r="F7" s="3" t="s">
        <v>27</v>
      </c>
      <c r="G7" s="3" t="s">
        <v>24</v>
      </c>
      <c r="H7" s="6">
        <v>6000</v>
      </c>
      <c r="I7" s="6">
        <v>5000</v>
      </c>
      <c r="J7" s="6">
        <v>4000</v>
      </c>
      <c r="K7" s="6">
        <v>3000</v>
      </c>
      <c r="L7" s="6">
        <v>2000</v>
      </c>
      <c r="M7" s="6">
        <v>1500</v>
      </c>
      <c r="N7" s="6">
        <v>1000</v>
      </c>
      <c r="O7" s="6">
        <v>800</v>
      </c>
      <c r="P7" s="6">
        <v>0</v>
      </c>
      <c r="Q7" s="6">
        <v>0</v>
      </c>
      <c r="R7" s="6">
        <v>0</v>
      </c>
    </row>
    <row r="8" spans="2:18" x14ac:dyDescent="0.3">
      <c r="B8" s="3">
        <v>3</v>
      </c>
      <c r="C8" s="3" t="s">
        <v>28</v>
      </c>
      <c r="D8" s="3" t="s">
        <v>26</v>
      </c>
      <c r="E8" s="7" t="s">
        <v>29</v>
      </c>
      <c r="F8" s="3" t="s">
        <v>30</v>
      </c>
      <c r="G8" s="3" t="s">
        <v>24</v>
      </c>
      <c r="H8" s="6">
        <v>6000</v>
      </c>
      <c r="I8" s="6">
        <v>5000</v>
      </c>
      <c r="J8" s="6">
        <v>4000</v>
      </c>
      <c r="K8" s="6">
        <v>3000</v>
      </c>
      <c r="L8" s="6">
        <v>3000</v>
      </c>
      <c r="M8" s="6">
        <v>2000</v>
      </c>
      <c r="N8" s="6">
        <v>1500</v>
      </c>
      <c r="O8" s="6">
        <v>1000</v>
      </c>
      <c r="P8" s="6">
        <v>0</v>
      </c>
      <c r="Q8" s="6">
        <v>0</v>
      </c>
      <c r="R8" s="6">
        <v>0</v>
      </c>
    </row>
    <row r="9" spans="2:18" x14ac:dyDescent="0.3">
      <c r="B9" s="3">
        <v>4</v>
      </c>
      <c r="C9" s="3" t="s">
        <v>31</v>
      </c>
      <c r="D9" s="3" t="s">
        <v>32</v>
      </c>
      <c r="E9" s="8" t="s">
        <v>33</v>
      </c>
      <c r="F9" s="3" t="s">
        <v>34</v>
      </c>
      <c r="G9" s="3" t="s">
        <v>24</v>
      </c>
      <c r="H9" s="6">
        <v>80000</v>
      </c>
      <c r="I9" s="6">
        <v>65000</v>
      </c>
      <c r="J9" s="6">
        <v>50000</v>
      </c>
      <c r="K9" s="6">
        <v>45000</v>
      </c>
      <c r="L9" s="6">
        <v>35000</v>
      </c>
      <c r="M9" s="6">
        <v>30000</v>
      </c>
      <c r="N9" s="6">
        <v>25000</v>
      </c>
      <c r="O9" s="6">
        <v>20000</v>
      </c>
      <c r="P9" s="6">
        <v>5000</v>
      </c>
      <c r="Q9" s="6">
        <v>2000</v>
      </c>
      <c r="R9" s="6">
        <v>0</v>
      </c>
    </row>
    <row r="10" spans="2:18" x14ac:dyDescent="0.3">
      <c r="B10" s="3">
        <v>5</v>
      </c>
      <c r="C10" s="3" t="s">
        <v>31</v>
      </c>
      <c r="D10" s="3" t="s">
        <v>32</v>
      </c>
      <c r="E10" s="8" t="s">
        <v>33</v>
      </c>
      <c r="F10" s="3" t="s">
        <v>23</v>
      </c>
      <c r="G10" s="3" t="s">
        <v>24</v>
      </c>
      <c r="H10" s="6">
        <v>20000</v>
      </c>
      <c r="I10" s="6">
        <v>15000</v>
      </c>
      <c r="J10" s="6">
        <v>12000</v>
      </c>
      <c r="K10" s="6">
        <v>10000</v>
      </c>
      <c r="L10" s="6">
        <v>15000</v>
      </c>
      <c r="M10" s="6">
        <v>12000</v>
      </c>
      <c r="N10" s="6">
        <v>10000</v>
      </c>
      <c r="O10" s="6">
        <v>8000</v>
      </c>
      <c r="P10" s="6">
        <v>1000</v>
      </c>
      <c r="Q10" s="6">
        <v>200</v>
      </c>
      <c r="R10" s="6">
        <v>0</v>
      </c>
    </row>
    <row r="11" spans="2:18" x14ac:dyDescent="0.3">
      <c r="B11" s="3">
        <v>6</v>
      </c>
      <c r="C11" s="3" t="s">
        <v>35</v>
      </c>
      <c r="D11" s="3" t="s">
        <v>36</v>
      </c>
      <c r="E11" s="8" t="s">
        <v>33</v>
      </c>
      <c r="F11" s="3" t="s">
        <v>37</v>
      </c>
      <c r="G11" s="3" t="s">
        <v>38</v>
      </c>
      <c r="H11" s="6">
        <v>5000</v>
      </c>
      <c r="I11" s="6">
        <v>4000</v>
      </c>
      <c r="J11" s="6">
        <v>3000</v>
      </c>
      <c r="K11" s="6">
        <v>2000</v>
      </c>
      <c r="L11" s="6">
        <v>3000</v>
      </c>
      <c r="M11" s="6">
        <v>2500</v>
      </c>
      <c r="N11" s="6">
        <v>2000</v>
      </c>
      <c r="O11" s="6">
        <v>1500</v>
      </c>
      <c r="P11" s="6">
        <v>0</v>
      </c>
      <c r="Q11" s="6">
        <v>0</v>
      </c>
      <c r="R11" s="6">
        <v>0</v>
      </c>
    </row>
    <row r="12" spans="2:18" x14ac:dyDescent="0.3">
      <c r="B12" s="3">
        <v>7</v>
      </c>
      <c r="C12" s="3" t="s">
        <v>39</v>
      </c>
      <c r="D12" s="3" t="s">
        <v>40</v>
      </c>
      <c r="E12" s="4" t="s">
        <v>22</v>
      </c>
      <c r="F12" s="3" t="s">
        <v>41</v>
      </c>
      <c r="G12" s="3" t="s">
        <v>38</v>
      </c>
      <c r="H12" s="6">
        <v>90000</v>
      </c>
      <c r="I12" s="6">
        <v>70000</v>
      </c>
      <c r="J12" s="6">
        <v>45000</v>
      </c>
      <c r="K12" s="6">
        <v>25000</v>
      </c>
      <c r="L12" s="6">
        <v>28000</v>
      </c>
      <c r="M12" s="6">
        <v>23000</v>
      </c>
      <c r="N12" s="6">
        <v>16000</v>
      </c>
      <c r="O12" s="6">
        <v>11000</v>
      </c>
      <c r="P12" s="6">
        <v>2000</v>
      </c>
      <c r="Q12" s="6">
        <v>0</v>
      </c>
      <c r="R12" s="6">
        <v>0</v>
      </c>
    </row>
    <row r="13" spans="2:18" x14ac:dyDescent="0.3">
      <c r="B13" s="3">
        <v>8</v>
      </c>
      <c r="C13" s="3" t="s">
        <v>42</v>
      </c>
      <c r="D13" s="3" t="s">
        <v>36</v>
      </c>
      <c r="E13" s="8" t="s">
        <v>33</v>
      </c>
      <c r="F13" s="3" t="s">
        <v>43</v>
      </c>
      <c r="G13" s="3" t="s">
        <v>38</v>
      </c>
      <c r="H13" s="6">
        <v>2000</v>
      </c>
      <c r="I13" s="6">
        <v>1600</v>
      </c>
      <c r="J13" s="6">
        <v>1400</v>
      </c>
      <c r="K13" s="6">
        <v>1200</v>
      </c>
      <c r="L13" s="6">
        <v>1000</v>
      </c>
      <c r="M13" s="6">
        <v>800</v>
      </c>
      <c r="N13" s="6">
        <v>600</v>
      </c>
      <c r="O13" s="6">
        <v>400</v>
      </c>
      <c r="P13" s="6">
        <v>0</v>
      </c>
      <c r="Q13" s="6">
        <v>0</v>
      </c>
      <c r="R13" s="6">
        <v>0</v>
      </c>
    </row>
    <row r="14" spans="2:18" x14ac:dyDescent="0.3">
      <c r="B14" s="3">
        <v>9</v>
      </c>
      <c r="C14" s="3" t="s">
        <v>44</v>
      </c>
      <c r="D14" s="9" t="s">
        <v>45</v>
      </c>
      <c r="E14" s="8" t="s">
        <v>33</v>
      </c>
      <c r="F14" s="3" t="s">
        <v>46</v>
      </c>
      <c r="G14" s="3" t="s">
        <v>24</v>
      </c>
      <c r="H14" s="6">
        <v>4000</v>
      </c>
      <c r="I14" s="6">
        <v>3000</v>
      </c>
      <c r="J14" s="6">
        <v>2000</v>
      </c>
      <c r="K14" s="6">
        <v>1000</v>
      </c>
      <c r="L14" s="6">
        <v>1000</v>
      </c>
      <c r="M14" s="6">
        <v>800</v>
      </c>
      <c r="N14" s="6">
        <v>500</v>
      </c>
      <c r="O14" s="6">
        <v>0</v>
      </c>
      <c r="P14" s="6">
        <v>0</v>
      </c>
      <c r="Q14" s="6">
        <v>0</v>
      </c>
      <c r="R14" s="6">
        <v>0</v>
      </c>
    </row>
    <row r="15" spans="2:18" x14ac:dyDescent="0.3">
      <c r="B15" s="3">
        <v>10</v>
      </c>
      <c r="C15" s="3" t="s">
        <v>47</v>
      </c>
      <c r="D15" s="3" t="s">
        <v>48</v>
      </c>
      <c r="E15" s="8" t="s">
        <v>33</v>
      </c>
      <c r="F15" s="3" t="s">
        <v>34</v>
      </c>
      <c r="G15" s="3" t="s">
        <v>24</v>
      </c>
      <c r="H15" s="6">
        <v>4000</v>
      </c>
      <c r="I15" s="6">
        <v>3200</v>
      </c>
      <c r="J15" s="6">
        <v>2400</v>
      </c>
      <c r="K15" s="6">
        <v>2000</v>
      </c>
      <c r="L15" s="6">
        <v>2000</v>
      </c>
      <c r="M15" s="6">
        <v>1500</v>
      </c>
      <c r="N15" s="6">
        <v>1000</v>
      </c>
      <c r="O15" s="6">
        <v>800</v>
      </c>
      <c r="P15" s="6">
        <v>0</v>
      </c>
      <c r="Q15" s="6">
        <v>0</v>
      </c>
      <c r="R15" s="6">
        <v>0</v>
      </c>
    </row>
    <row r="16" spans="2:18" x14ac:dyDescent="0.3">
      <c r="B16" s="3">
        <v>11</v>
      </c>
      <c r="C16" s="3" t="s">
        <v>49</v>
      </c>
      <c r="D16" s="3" t="s">
        <v>50</v>
      </c>
      <c r="E16" s="4" t="s">
        <v>22</v>
      </c>
      <c r="F16" s="3" t="s">
        <v>51</v>
      </c>
      <c r="G16" s="3" t="s">
        <v>52</v>
      </c>
      <c r="H16" s="6">
        <v>30000</v>
      </c>
      <c r="I16" s="6">
        <v>22000</v>
      </c>
      <c r="J16" s="6">
        <v>18000</v>
      </c>
      <c r="K16" s="6">
        <v>14000</v>
      </c>
      <c r="L16" s="6">
        <v>10000</v>
      </c>
      <c r="M16" s="6">
        <v>8000</v>
      </c>
      <c r="N16" s="6">
        <v>7000</v>
      </c>
      <c r="O16" s="6">
        <v>6000</v>
      </c>
      <c r="P16" s="6">
        <v>4000</v>
      </c>
      <c r="Q16" s="6">
        <v>2000</v>
      </c>
      <c r="R16" s="6">
        <v>2000</v>
      </c>
    </row>
    <row r="17" spans="2:18" x14ac:dyDescent="0.3">
      <c r="B17" s="3">
        <v>12</v>
      </c>
      <c r="C17" s="3" t="s">
        <v>49</v>
      </c>
      <c r="D17" s="3" t="s">
        <v>50</v>
      </c>
      <c r="E17" s="4" t="s">
        <v>22</v>
      </c>
      <c r="F17" s="3" t="s">
        <v>53</v>
      </c>
      <c r="G17" s="3" t="s">
        <v>54</v>
      </c>
      <c r="H17" s="6">
        <v>0</v>
      </c>
      <c r="I17" s="6">
        <v>0</v>
      </c>
      <c r="J17" s="6">
        <v>0</v>
      </c>
      <c r="K17" s="6">
        <v>0</v>
      </c>
      <c r="L17" s="6">
        <v>0</v>
      </c>
      <c r="M17" s="6">
        <v>0</v>
      </c>
      <c r="N17" s="6">
        <v>0</v>
      </c>
      <c r="O17" s="6">
        <v>0</v>
      </c>
      <c r="P17" s="6">
        <v>30000</v>
      </c>
      <c r="Q17" s="6">
        <v>20000</v>
      </c>
      <c r="R17" s="6">
        <v>10000</v>
      </c>
    </row>
    <row r="18" spans="2:18" x14ac:dyDescent="0.3">
      <c r="B18" s="3">
        <v>13</v>
      </c>
      <c r="C18" s="3" t="s">
        <v>25</v>
      </c>
      <c r="D18" s="3" t="s">
        <v>26</v>
      </c>
      <c r="E18" s="4" t="s">
        <v>22</v>
      </c>
      <c r="F18" s="3" t="s">
        <v>55</v>
      </c>
      <c r="G18" s="3" t="s">
        <v>52</v>
      </c>
      <c r="H18" s="6">
        <v>30000</v>
      </c>
      <c r="I18" s="6">
        <v>25000</v>
      </c>
      <c r="J18" s="6">
        <v>20000</v>
      </c>
      <c r="K18" s="6">
        <v>15000</v>
      </c>
      <c r="L18" s="6">
        <v>15000</v>
      </c>
      <c r="M18" s="6">
        <v>12000</v>
      </c>
      <c r="N18" s="6">
        <v>10000</v>
      </c>
      <c r="O18" s="6">
        <v>8000</v>
      </c>
      <c r="P18" s="6">
        <v>0</v>
      </c>
      <c r="Q18" s="6">
        <v>0</v>
      </c>
      <c r="R18" s="6">
        <v>0</v>
      </c>
    </row>
    <row r="19" spans="2:18" x14ac:dyDescent="0.3">
      <c r="B19" s="3">
        <v>14</v>
      </c>
      <c r="C19" s="3" t="s">
        <v>25</v>
      </c>
      <c r="D19" s="3" t="s">
        <v>26</v>
      </c>
      <c r="E19" s="4" t="s">
        <v>22</v>
      </c>
      <c r="F19" s="3" t="s">
        <v>56</v>
      </c>
      <c r="G19" s="3" t="s">
        <v>57</v>
      </c>
      <c r="H19" s="6">
        <v>250000</v>
      </c>
      <c r="I19" s="6">
        <v>220000</v>
      </c>
      <c r="J19" s="6">
        <v>180000</v>
      </c>
      <c r="K19" s="6">
        <v>150000</v>
      </c>
      <c r="L19" s="6">
        <v>150000</v>
      </c>
      <c r="M19" s="6">
        <v>120000</v>
      </c>
      <c r="N19" s="6">
        <v>90000</v>
      </c>
      <c r="O19" s="6">
        <v>60000</v>
      </c>
      <c r="P19" s="6">
        <v>0</v>
      </c>
      <c r="Q19" s="6">
        <v>0</v>
      </c>
      <c r="R19" s="6">
        <v>0</v>
      </c>
    </row>
    <row r="20" spans="2:18" x14ac:dyDescent="0.3">
      <c r="B20" s="3">
        <v>15</v>
      </c>
      <c r="C20" s="3" t="s">
        <v>58</v>
      </c>
      <c r="D20" s="3" t="s">
        <v>59</v>
      </c>
      <c r="E20" s="8" t="s">
        <v>33</v>
      </c>
      <c r="F20" s="3" t="s">
        <v>60</v>
      </c>
      <c r="G20" s="3" t="s">
        <v>52</v>
      </c>
      <c r="H20" s="6">
        <v>5000</v>
      </c>
      <c r="I20" s="6">
        <v>4000</v>
      </c>
      <c r="J20" s="6">
        <v>3000</v>
      </c>
      <c r="K20" s="6">
        <v>2500</v>
      </c>
      <c r="L20" s="6">
        <v>2500</v>
      </c>
      <c r="M20" s="6">
        <v>2000</v>
      </c>
      <c r="N20" s="6">
        <v>1500</v>
      </c>
      <c r="O20" s="6">
        <v>1200</v>
      </c>
      <c r="P20" s="6">
        <v>0</v>
      </c>
      <c r="Q20" s="6">
        <v>0</v>
      </c>
      <c r="R20" s="6">
        <v>0</v>
      </c>
    </row>
    <row r="21" spans="2:18" x14ac:dyDescent="0.3">
      <c r="B21" s="3">
        <v>16</v>
      </c>
      <c r="C21" s="3" t="s">
        <v>58</v>
      </c>
      <c r="D21" s="3" t="s">
        <v>59</v>
      </c>
      <c r="E21" s="8" t="s">
        <v>33</v>
      </c>
      <c r="F21" s="3" t="s">
        <v>53</v>
      </c>
      <c r="G21" s="3" t="s">
        <v>57</v>
      </c>
      <c r="H21" s="6">
        <v>150000</v>
      </c>
      <c r="I21" s="6">
        <v>130000</v>
      </c>
      <c r="J21" s="6">
        <v>100000</v>
      </c>
      <c r="K21" s="6">
        <v>60000</v>
      </c>
      <c r="L21" s="6">
        <v>80000</v>
      </c>
      <c r="M21" s="6">
        <v>65000</v>
      </c>
      <c r="N21" s="6">
        <v>50000</v>
      </c>
      <c r="O21" s="6">
        <v>35000</v>
      </c>
      <c r="P21" s="6">
        <v>0</v>
      </c>
      <c r="Q21" s="6">
        <v>0</v>
      </c>
      <c r="R21" s="6">
        <v>0</v>
      </c>
    </row>
    <row r="22" spans="2:18" x14ac:dyDescent="0.3">
      <c r="B22" s="3">
        <v>17</v>
      </c>
      <c r="C22" s="3" t="s">
        <v>61</v>
      </c>
      <c r="D22" s="3" t="s">
        <v>32</v>
      </c>
      <c r="E22" s="8" t="s">
        <v>33</v>
      </c>
      <c r="F22" s="3" t="s">
        <v>60</v>
      </c>
      <c r="G22" s="3" t="s">
        <v>52</v>
      </c>
      <c r="H22" s="6">
        <v>15000</v>
      </c>
      <c r="I22" s="6">
        <v>12000</v>
      </c>
      <c r="J22" s="6">
        <v>10000</v>
      </c>
      <c r="K22" s="6">
        <v>8000</v>
      </c>
      <c r="L22" s="6">
        <v>10000</v>
      </c>
      <c r="M22" s="6">
        <v>8000</v>
      </c>
      <c r="N22" s="6">
        <v>6000</v>
      </c>
      <c r="O22" s="6">
        <v>5000</v>
      </c>
      <c r="P22" s="6">
        <v>1000</v>
      </c>
      <c r="Q22" s="6">
        <v>0</v>
      </c>
      <c r="R22" s="6">
        <v>0</v>
      </c>
    </row>
    <row r="23" spans="2:18" x14ac:dyDescent="0.3">
      <c r="B23" s="3">
        <v>18</v>
      </c>
      <c r="C23" s="3" t="s">
        <v>61</v>
      </c>
      <c r="D23" s="3" t="s">
        <v>32</v>
      </c>
      <c r="E23" s="8" t="s">
        <v>33</v>
      </c>
      <c r="F23" s="3" t="s">
        <v>62</v>
      </c>
      <c r="G23" s="3" t="s">
        <v>57</v>
      </c>
      <c r="H23" s="6">
        <v>150000</v>
      </c>
      <c r="I23" s="6">
        <v>120000</v>
      </c>
      <c r="J23" s="6">
        <v>100000</v>
      </c>
      <c r="K23" s="6">
        <v>80000</v>
      </c>
      <c r="L23" s="6">
        <v>100000</v>
      </c>
      <c r="M23" s="6">
        <v>75000</v>
      </c>
      <c r="N23" s="6">
        <v>50000</v>
      </c>
      <c r="O23" s="6">
        <v>35000</v>
      </c>
      <c r="P23" s="6">
        <v>4000</v>
      </c>
      <c r="Q23" s="6">
        <v>0</v>
      </c>
      <c r="R23" s="6">
        <v>0</v>
      </c>
    </row>
    <row r="24" spans="2:18" x14ac:dyDescent="0.3">
      <c r="B24" s="3">
        <v>19</v>
      </c>
      <c r="C24" s="3" t="s">
        <v>35</v>
      </c>
      <c r="D24" s="3" t="s">
        <v>36</v>
      </c>
      <c r="E24" s="8" t="s">
        <v>33</v>
      </c>
      <c r="F24" s="3" t="s">
        <v>53</v>
      </c>
      <c r="G24" s="3" t="s">
        <v>63</v>
      </c>
      <c r="H24" s="6">
        <v>520000</v>
      </c>
      <c r="I24" s="6">
        <v>460000</v>
      </c>
      <c r="J24" s="6">
        <v>400000</v>
      </c>
      <c r="K24" s="6">
        <v>300000</v>
      </c>
      <c r="L24" s="6">
        <v>240000</v>
      </c>
      <c r="M24" s="6">
        <v>200000</v>
      </c>
      <c r="N24" s="6">
        <v>160000</v>
      </c>
      <c r="O24" s="6">
        <v>120000</v>
      </c>
      <c r="P24" s="6">
        <v>25000</v>
      </c>
      <c r="Q24" s="6">
        <v>10000</v>
      </c>
      <c r="R24" s="6">
        <v>8000</v>
      </c>
    </row>
    <row r="25" spans="2:18" x14ac:dyDescent="0.3">
      <c r="B25" s="3">
        <v>20</v>
      </c>
      <c r="C25" s="3" t="s">
        <v>64</v>
      </c>
      <c r="D25" s="3" t="s">
        <v>65</v>
      </c>
      <c r="E25" s="4" t="s">
        <v>22</v>
      </c>
      <c r="F25" s="3" t="s">
        <v>66</v>
      </c>
      <c r="G25" s="3" t="s">
        <v>57</v>
      </c>
      <c r="H25" s="6">
        <v>0</v>
      </c>
      <c r="I25" s="6">
        <v>0</v>
      </c>
      <c r="J25" s="6">
        <v>0</v>
      </c>
      <c r="K25" s="6">
        <v>0</v>
      </c>
      <c r="L25" s="6">
        <v>0</v>
      </c>
      <c r="M25" s="6">
        <v>0</v>
      </c>
      <c r="N25" s="6">
        <v>0</v>
      </c>
      <c r="O25" s="6">
        <v>0</v>
      </c>
      <c r="P25" s="6">
        <v>6000</v>
      </c>
      <c r="Q25" s="6">
        <v>2500</v>
      </c>
      <c r="R25" s="6">
        <v>1500</v>
      </c>
    </row>
    <row r="26" spans="2:18" x14ac:dyDescent="0.3">
      <c r="B26" s="3">
        <v>21</v>
      </c>
      <c r="C26" s="3" t="s">
        <v>64</v>
      </c>
      <c r="D26" s="3" t="s">
        <v>65</v>
      </c>
      <c r="E26" s="4" t="s">
        <v>22</v>
      </c>
      <c r="F26" s="3" t="s">
        <v>67</v>
      </c>
      <c r="G26" s="3" t="s">
        <v>52</v>
      </c>
      <c r="H26" s="6">
        <v>0</v>
      </c>
      <c r="I26" s="6">
        <v>0</v>
      </c>
      <c r="J26" s="6">
        <v>0</v>
      </c>
      <c r="K26" s="6">
        <v>0</v>
      </c>
      <c r="L26" s="6">
        <v>0</v>
      </c>
      <c r="M26" s="6">
        <v>0</v>
      </c>
      <c r="N26" s="6">
        <v>0</v>
      </c>
      <c r="O26" s="6">
        <v>0</v>
      </c>
      <c r="P26" s="6">
        <v>800</v>
      </c>
      <c r="Q26" s="6">
        <v>600</v>
      </c>
      <c r="R26" s="6">
        <v>400</v>
      </c>
    </row>
    <row r="27" spans="2:18" x14ac:dyDescent="0.3">
      <c r="B27" s="3">
        <v>22</v>
      </c>
      <c r="C27" s="3" t="s">
        <v>68</v>
      </c>
      <c r="D27" s="3" t="s">
        <v>69</v>
      </c>
      <c r="E27" s="4" t="s">
        <v>22</v>
      </c>
      <c r="F27" s="3" t="s">
        <v>70</v>
      </c>
      <c r="G27" s="3" t="s">
        <v>57</v>
      </c>
      <c r="H27" s="6">
        <v>100000</v>
      </c>
      <c r="I27" s="6">
        <v>80000</v>
      </c>
      <c r="J27" s="6">
        <v>60000</v>
      </c>
      <c r="K27" s="6">
        <v>50000</v>
      </c>
      <c r="L27" s="6">
        <v>80000</v>
      </c>
      <c r="M27" s="6">
        <v>60000</v>
      </c>
      <c r="N27" s="6">
        <v>50000</v>
      </c>
      <c r="O27" s="6">
        <v>40000</v>
      </c>
      <c r="P27" s="6">
        <v>6000</v>
      </c>
      <c r="Q27" s="6">
        <v>0</v>
      </c>
      <c r="R27" s="6">
        <v>0</v>
      </c>
    </row>
    <row r="28" spans="2:18" x14ac:dyDescent="0.3">
      <c r="B28" s="3">
        <v>23</v>
      </c>
      <c r="C28" s="3" t="s">
        <v>39</v>
      </c>
      <c r="D28" s="3" t="s">
        <v>40</v>
      </c>
      <c r="E28" s="4" t="s">
        <v>22</v>
      </c>
      <c r="F28" s="3" t="s">
        <v>60</v>
      </c>
      <c r="G28" s="3" t="s">
        <v>71</v>
      </c>
      <c r="H28" s="6">
        <v>15000</v>
      </c>
      <c r="I28" s="6">
        <v>12000</v>
      </c>
      <c r="J28" s="6">
        <v>9000</v>
      </c>
      <c r="K28" s="6">
        <v>8000</v>
      </c>
      <c r="L28" s="6">
        <v>9000</v>
      </c>
      <c r="M28" s="6">
        <v>6000</v>
      </c>
      <c r="N28" s="6">
        <v>4500</v>
      </c>
      <c r="O28" s="6">
        <v>3000</v>
      </c>
      <c r="P28" s="6">
        <v>3000</v>
      </c>
      <c r="Q28" s="6">
        <v>2000</v>
      </c>
      <c r="R28" s="6">
        <v>1500</v>
      </c>
    </row>
    <row r="29" spans="2:18" x14ac:dyDescent="0.3">
      <c r="B29" s="10">
        <v>24</v>
      </c>
      <c r="C29" s="3" t="s">
        <v>39</v>
      </c>
      <c r="D29" s="3" t="s">
        <v>40</v>
      </c>
      <c r="E29" s="4" t="s">
        <v>22</v>
      </c>
      <c r="F29" s="3" t="s">
        <v>62</v>
      </c>
      <c r="G29" s="3" t="s">
        <v>57</v>
      </c>
      <c r="H29" s="6">
        <v>400000</v>
      </c>
      <c r="I29" s="6">
        <v>350000</v>
      </c>
      <c r="J29" s="6">
        <v>300000</v>
      </c>
      <c r="K29" s="6">
        <v>240000</v>
      </c>
      <c r="L29" s="6">
        <v>250000</v>
      </c>
      <c r="M29" s="6">
        <v>200000</v>
      </c>
      <c r="N29" s="6">
        <v>150000</v>
      </c>
      <c r="O29" s="6">
        <v>100000</v>
      </c>
      <c r="P29" s="6">
        <v>20000</v>
      </c>
      <c r="Q29" s="6">
        <v>5000</v>
      </c>
      <c r="R29" s="6">
        <v>3000</v>
      </c>
    </row>
    <row r="30" spans="2:18" x14ac:dyDescent="0.3">
      <c r="B30" s="11"/>
      <c r="D30" s="11"/>
      <c r="E30" s="12"/>
      <c r="F30" s="11"/>
      <c r="G30" s="13" t="s">
        <v>72</v>
      </c>
      <c r="H30" s="14">
        <f>SUM(H6:H29)</f>
        <v>1890000</v>
      </c>
      <c r="I30" s="14">
        <f>SUM(I6:I29)</f>
        <v>1612800</v>
      </c>
      <c r="J30" s="14">
        <f>SUM(J6:J29)</f>
        <v>1327800</v>
      </c>
      <c r="K30" s="14">
        <f t="shared" ref="K30:R30" si="0">SUM(K6:K29)</f>
        <v>1021700</v>
      </c>
      <c r="L30" s="14">
        <f t="shared" si="0"/>
        <v>1038000</v>
      </c>
      <c r="M30" s="14">
        <f t="shared" si="0"/>
        <v>831100</v>
      </c>
      <c r="N30" s="14">
        <f t="shared" si="0"/>
        <v>637400</v>
      </c>
      <c r="O30" s="14">
        <f t="shared" si="0"/>
        <v>457300</v>
      </c>
      <c r="P30" s="14">
        <f t="shared" si="0"/>
        <v>108000</v>
      </c>
      <c r="Q30" s="14">
        <f t="shared" si="0"/>
        <v>44300</v>
      </c>
      <c r="R30" s="14">
        <f t="shared" si="0"/>
        <v>26400</v>
      </c>
    </row>
    <row r="32" spans="2:18" x14ac:dyDescent="0.3">
      <c r="C32" s="87" t="s">
        <v>446</v>
      </c>
      <c r="D32" s="87"/>
      <c r="E32" s="87"/>
      <c r="F32" s="87"/>
      <c r="G32" s="87"/>
      <c r="H32" s="87"/>
    </row>
    <row r="33" spans="2:7" ht="28.8" x14ac:dyDescent="0.3">
      <c r="C33" s="86" t="s">
        <v>442</v>
      </c>
    </row>
    <row r="34" spans="2:7" x14ac:dyDescent="0.3">
      <c r="B34" s="64"/>
      <c r="C34" s="73" t="s">
        <v>431</v>
      </c>
      <c r="D34" s="73"/>
      <c r="E34" s="66"/>
      <c r="F34" s="64"/>
      <c r="G34" s="61"/>
    </row>
    <row r="35" spans="2:7" x14ac:dyDescent="0.3">
      <c r="B35" s="64"/>
      <c r="C35" s="65"/>
      <c r="D35" s="65"/>
      <c r="E35" s="66"/>
      <c r="F35" s="64"/>
      <c r="G35" s="61"/>
    </row>
    <row r="36" spans="2:7" x14ac:dyDescent="0.3">
      <c r="B36" s="64"/>
      <c r="C36" s="67" t="s">
        <v>432</v>
      </c>
      <c r="D36" s="67"/>
      <c r="E36" s="66"/>
      <c r="F36" s="64"/>
      <c r="G36" s="64"/>
    </row>
    <row r="37" spans="2:7" x14ac:dyDescent="0.3">
      <c r="B37" s="3">
        <v>25</v>
      </c>
      <c r="C37" s="3" t="s">
        <v>433</v>
      </c>
      <c r="D37" s="3" t="s">
        <v>50</v>
      </c>
      <c r="E37" s="4" t="s">
        <v>22</v>
      </c>
      <c r="F37" s="3" t="s">
        <v>53</v>
      </c>
      <c r="G37" s="3" t="s">
        <v>434</v>
      </c>
    </row>
    <row r="38" spans="2:7" x14ac:dyDescent="0.3">
      <c r="B38" s="3">
        <v>26</v>
      </c>
      <c r="C38" s="3" t="s">
        <v>435</v>
      </c>
      <c r="D38" s="3" t="s">
        <v>59</v>
      </c>
      <c r="E38" s="8" t="s">
        <v>33</v>
      </c>
      <c r="F38" s="3" t="s">
        <v>436</v>
      </c>
      <c r="G38" s="3" t="s">
        <v>54</v>
      </c>
    </row>
    <row r="39" spans="2:7" x14ac:dyDescent="0.3">
      <c r="B39" s="3">
        <v>27</v>
      </c>
      <c r="C39" s="3" t="s">
        <v>437</v>
      </c>
      <c r="D39" s="3" t="s">
        <v>438</v>
      </c>
      <c r="E39" s="8" t="s">
        <v>33</v>
      </c>
      <c r="F39" s="3" t="s">
        <v>53</v>
      </c>
      <c r="G39" s="3" t="s">
        <v>24</v>
      </c>
    </row>
    <row r="40" spans="2:7" x14ac:dyDescent="0.3">
      <c r="B40" s="3">
        <v>28</v>
      </c>
      <c r="C40" s="3" t="s">
        <v>439</v>
      </c>
      <c r="D40" s="3" t="s">
        <v>440</v>
      </c>
      <c r="E40" s="4" t="s">
        <v>22</v>
      </c>
      <c r="F40" s="53" t="s">
        <v>441</v>
      </c>
      <c r="G40" s="3" t="s">
        <v>24</v>
      </c>
    </row>
  </sheetData>
  <mergeCells count="7">
    <mergeCell ref="C36:D36"/>
    <mergeCell ref="B3:R3"/>
    <mergeCell ref="B4:G4"/>
    <mergeCell ref="H4:O4"/>
    <mergeCell ref="P4:R4"/>
    <mergeCell ref="C34:D34"/>
    <mergeCell ref="C32:H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D11D1-8EED-4E21-93B1-DD977E2408C6}">
  <dimension ref="D3:J22"/>
  <sheetViews>
    <sheetView workbookViewId="0">
      <selection activeCell="D3" sqref="D3:J3"/>
    </sheetView>
  </sheetViews>
  <sheetFormatPr defaultRowHeight="14.4" x14ac:dyDescent="0.3"/>
  <cols>
    <col min="4" max="4" width="6.109375" bestFit="1" customWidth="1"/>
    <col min="5" max="5" width="16" customWidth="1"/>
    <col min="6" max="6" width="18.88671875" customWidth="1"/>
    <col min="7" max="7" width="12.33203125" customWidth="1"/>
    <col min="8" max="8" width="12.77734375" customWidth="1"/>
    <col min="9" max="9" width="14.88671875" customWidth="1"/>
    <col min="10" max="10" width="12.33203125" customWidth="1"/>
  </cols>
  <sheetData>
    <row r="3" spans="4:10" ht="28.2" customHeight="1" x14ac:dyDescent="0.3">
      <c r="D3" s="97" t="s">
        <v>458</v>
      </c>
      <c r="E3" s="98"/>
      <c r="F3" s="98"/>
      <c r="G3" s="98"/>
      <c r="H3" s="98"/>
      <c r="I3" s="98"/>
      <c r="J3" s="99"/>
    </row>
    <row r="4" spans="4:10" ht="27.6" x14ac:dyDescent="0.3">
      <c r="D4" s="100" t="s">
        <v>76</v>
      </c>
      <c r="E4" s="100" t="s">
        <v>4</v>
      </c>
      <c r="F4" s="100" t="s">
        <v>5</v>
      </c>
      <c r="G4" s="100" t="s">
        <v>6</v>
      </c>
      <c r="H4" s="100" t="s">
        <v>7</v>
      </c>
      <c r="I4" s="100" t="s">
        <v>426</v>
      </c>
      <c r="J4" s="100" t="s">
        <v>443</v>
      </c>
    </row>
    <row r="5" spans="4:10" x14ac:dyDescent="0.3">
      <c r="D5" s="101">
        <v>1</v>
      </c>
      <c r="E5" s="102" t="s">
        <v>35</v>
      </c>
      <c r="F5" s="102" t="s">
        <v>36</v>
      </c>
      <c r="G5" s="103" t="s">
        <v>33</v>
      </c>
      <c r="H5" s="102" t="s">
        <v>53</v>
      </c>
      <c r="I5" s="101" t="s">
        <v>63</v>
      </c>
      <c r="J5" s="104">
        <v>2443000</v>
      </c>
    </row>
    <row r="6" spans="4:10" x14ac:dyDescent="0.3">
      <c r="D6" s="101"/>
      <c r="E6" s="102"/>
      <c r="F6" s="102"/>
      <c r="G6" s="103"/>
      <c r="H6" s="102"/>
      <c r="I6" s="101"/>
      <c r="J6" s="104"/>
    </row>
    <row r="7" spans="4:10" ht="30.6" customHeight="1" x14ac:dyDescent="0.3">
      <c r="D7" s="105">
        <v>2</v>
      </c>
      <c r="E7" s="106" t="s">
        <v>427</v>
      </c>
      <c r="F7" s="106" t="s">
        <v>40</v>
      </c>
      <c r="G7" s="107" t="s">
        <v>22</v>
      </c>
      <c r="H7" s="106" t="s">
        <v>62</v>
      </c>
      <c r="I7" s="106" t="s">
        <v>57</v>
      </c>
      <c r="J7" s="108">
        <v>2018000</v>
      </c>
    </row>
    <row r="8" spans="4:10" ht="28.8" x14ac:dyDescent="0.3">
      <c r="D8" s="105">
        <v>3</v>
      </c>
      <c r="E8" s="106" t="s">
        <v>25</v>
      </c>
      <c r="F8" s="106" t="s">
        <v>26</v>
      </c>
      <c r="G8" s="107" t="s">
        <v>22</v>
      </c>
      <c r="H8" s="106" t="s">
        <v>56</v>
      </c>
      <c r="I8" s="106" t="s">
        <v>57</v>
      </c>
      <c r="J8" s="108">
        <v>1220000</v>
      </c>
    </row>
    <row r="9" spans="4:10" ht="28.8" x14ac:dyDescent="0.3">
      <c r="D9" s="105">
        <v>4</v>
      </c>
      <c r="E9" s="106" t="s">
        <v>61</v>
      </c>
      <c r="F9" s="106" t="s">
        <v>32</v>
      </c>
      <c r="G9" s="109" t="s">
        <v>33</v>
      </c>
      <c r="H9" s="106" t="s">
        <v>62</v>
      </c>
      <c r="I9" s="106" t="s">
        <v>57</v>
      </c>
      <c r="J9" s="108">
        <v>714000</v>
      </c>
    </row>
    <row r="10" spans="4:10" ht="22.8" customHeight="1" x14ac:dyDescent="0.3">
      <c r="D10" s="105">
        <v>5</v>
      </c>
      <c r="E10" s="106" t="s">
        <v>428</v>
      </c>
      <c r="F10" s="106" t="s">
        <v>59</v>
      </c>
      <c r="G10" s="109" t="s">
        <v>33</v>
      </c>
      <c r="H10" s="106" t="s">
        <v>53</v>
      </c>
      <c r="I10" s="106" t="s">
        <v>57</v>
      </c>
      <c r="J10" s="108">
        <v>670000</v>
      </c>
    </row>
    <row r="11" spans="4:10" ht="22.8" customHeight="1" x14ac:dyDescent="0.3">
      <c r="D11" s="110" t="s">
        <v>444</v>
      </c>
      <c r="E11" s="111"/>
      <c r="F11" s="111"/>
      <c r="G11" s="111"/>
      <c r="H11" s="111"/>
      <c r="I11" s="111"/>
      <c r="J11" s="112"/>
    </row>
    <row r="12" spans="4:10" x14ac:dyDescent="0.3">
      <c r="D12" s="113"/>
      <c r="E12" s="113"/>
      <c r="F12" s="113"/>
      <c r="G12" s="113"/>
      <c r="H12" s="113"/>
      <c r="I12" s="113"/>
      <c r="J12" s="113"/>
    </row>
    <row r="13" spans="4:10" ht="30" customHeight="1" x14ac:dyDescent="0.3">
      <c r="D13" s="114" t="s">
        <v>457</v>
      </c>
      <c r="E13" s="114"/>
      <c r="F13" s="114"/>
      <c r="G13" s="114"/>
      <c r="H13" s="114"/>
      <c r="I13" s="114"/>
      <c r="J13" s="114"/>
    </row>
    <row r="14" spans="4:10" ht="28.8" x14ac:dyDescent="0.3">
      <c r="D14" s="63" t="s">
        <v>76</v>
      </c>
      <c r="E14" s="63" t="s">
        <v>4</v>
      </c>
      <c r="F14" s="63" t="s">
        <v>5</v>
      </c>
      <c r="G14" s="63" t="s">
        <v>6</v>
      </c>
      <c r="H14" s="63" t="s">
        <v>7</v>
      </c>
      <c r="I14" s="63" t="s">
        <v>426</v>
      </c>
      <c r="J14" s="63" t="s">
        <v>443</v>
      </c>
    </row>
    <row r="15" spans="4:10" x14ac:dyDescent="0.3">
      <c r="D15" s="115">
        <v>1</v>
      </c>
      <c r="E15" s="115" t="s">
        <v>429</v>
      </c>
      <c r="F15" s="115" t="s">
        <v>32</v>
      </c>
      <c r="G15" s="103" t="s">
        <v>33</v>
      </c>
      <c r="H15" s="116" t="s">
        <v>34</v>
      </c>
      <c r="I15" s="115" t="s">
        <v>24</v>
      </c>
      <c r="J15" s="117">
        <v>460200</v>
      </c>
    </row>
    <row r="16" spans="4:10" x14ac:dyDescent="0.3">
      <c r="D16" s="115"/>
      <c r="E16" s="115"/>
      <c r="F16" s="115"/>
      <c r="G16" s="103"/>
      <c r="H16" s="116" t="s">
        <v>23</v>
      </c>
      <c r="I16" s="115"/>
      <c r="J16" s="117"/>
    </row>
    <row r="17" spans="4:10" x14ac:dyDescent="0.3">
      <c r="D17" s="116">
        <v>2</v>
      </c>
      <c r="E17" s="116" t="s">
        <v>427</v>
      </c>
      <c r="F17" s="116" t="s">
        <v>40</v>
      </c>
      <c r="G17" s="118" t="s">
        <v>22</v>
      </c>
      <c r="H17" s="116" t="s">
        <v>41</v>
      </c>
      <c r="I17" s="116" t="s">
        <v>38</v>
      </c>
      <c r="J17" s="108">
        <v>310000</v>
      </c>
    </row>
    <row r="18" spans="4:10" ht="43.2" x14ac:dyDescent="0.3">
      <c r="D18" s="116">
        <v>3</v>
      </c>
      <c r="E18" s="106" t="s">
        <v>430</v>
      </c>
      <c r="F18" s="106" t="s">
        <v>26</v>
      </c>
      <c r="G18" s="119" t="s">
        <v>29</v>
      </c>
      <c r="H18" s="106" t="s">
        <v>30</v>
      </c>
      <c r="I18" s="106" t="s">
        <v>24</v>
      </c>
      <c r="J18" s="108">
        <v>25500</v>
      </c>
    </row>
    <row r="19" spans="4:10" ht="28.8" x14ac:dyDescent="0.3">
      <c r="D19" s="116">
        <v>4</v>
      </c>
      <c r="E19" s="106" t="s">
        <v>25</v>
      </c>
      <c r="F19" s="106" t="s">
        <v>26</v>
      </c>
      <c r="G19" s="107" t="s">
        <v>22</v>
      </c>
      <c r="H19" s="106" t="s">
        <v>27</v>
      </c>
      <c r="I19" s="106" t="s">
        <v>24</v>
      </c>
      <c r="J19" s="108">
        <v>23300</v>
      </c>
    </row>
    <row r="20" spans="4:10" x14ac:dyDescent="0.3">
      <c r="D20" s="115">
        <v>5</v>
      </c>
      <c r="E20" s="115" t="s">
        <v>35</v>
      </c>
      <c r="F20" s="102" t="s">
        <v>36</v>
      </c>
      <c r="G20" s="103" t="s">
        <v>33</v>
      </c>
      <c r="H20" s="115" t="s">
        <v>37</v>
      </c>
      <c r="I20" s="115" t="s">
        <v>38</v>
      </c>
      <c r="J20" s="104">
        <v>23000</v>
      </c>
    </row>
    <row r="21" spans="4:10" x14ac:dyDescent="0.3">
      <c r="D21" s="115"/>
      <c r="E21" s="115"/>
      <c r="F21" s="102"/>
      <c r="G21" s="103"/>
      <c r="H21" s="115"/>
      <c r="I21" s="115"/>
      <c r="J21" s="104"/>
    </row>
    <row r="22" spans="4:10" x14ac:dyDescent="0.3">
      <c r="D22" s="110" t="s">
        <v>445</v>
      </c>
      <c r="E22" s="111"/>
      <c r="F22" s="111"/>
      <c r="G22" s="111"/>
      <c r="H22" s="111"/>
      <c r="I22" s="111"/>
      <c r="J22" s="112"/>
    </row>
  </sheetData>
  <mergeCells count="24">
    <mergeCell ref="D22:J22"/>
    <mergeCell ref="J5:J6"/>
    <mergeCell ref="D3:J3"/>
    <mergeCell ref="D15:D16"/>
    <mergeCell ref="E15:E16"/>
    <mergeCell ref="F15:F16"/>
    <mergeCell ref="G15:G16"/>
    <mergeCell ref="I15:I16"/>
    <mergeCell ref="J15:J16"/>
    <mergeCell ref="D5:D6"/>
    <mergeCell ref="E5:E6"/>
    <mergeCell ref="F5:F6"/>
    <mergeCell ref="G5:G6"/>
    <mergeCell ref="H5:H6"/>
    <mergeCell ref="I5:I6"/>
    <mergeCell ref="D11:J11"/>
    <mergeCell ref="J20:J21"/>
    <mergeCell ref="D13:J13"/>
    <mergeCell ref="D20:D21"/>
    <mergeCell ref="E20:E21"/>
    <mergeCell ref="F20:F21"/>
    <mergeCell ref="G20:G21"/>
    <mergeCell ref="H20:H21"/>
    <mergeCell ref="I20:I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68328-6ACE-411F-A465-BE9E32A2EE5F}">
  <dimension ref="B2:AD33"/>
  <sheetViews>
    <sheetView zoomScale="70" zoomScaleNormal="70" workbookViewId="0">
      <selection activeCell="A5" sqref="A5"/>
    </sheetView>
  </sheetViews>
  <sheetFormatPr defaultRowHeight="14.4" x14ac:dyDescent="0.3"/>
  <cols>
    <col min="2" max="2" width="13.77734375" customWidth="1"/>
    <col min="3" max="3" width="14.109375" customWidth="1"/>
    <col min="4" max="4" width="17.77734375" customWidth="1"/>
    <col min="5" max="5" width="10.88671875" customWidth="1"/>
    <col min="6" max="6" width="12.109375" bestFit="1" customWidth="1"/>
    <col min="7" max="7" width="18.5546875" bestFit="1" customWidth="1"/>
    <col min="8" max="8" width="8.6640625" bestFit="1" customWidth="1"/>
    <col min="9" max="9" width="11.5546875" bestFit="1" customWidth="1"/>
    <col min="10" max="10" width="12.21875" bestFit="1" customWidth="1"/>
    <col min="11" max="11" width="11.5546875" bestFit="1" customWidth="1"/>
    <col min="12" max="12" width="12.21875" bestFit="1" customWidth="1"/>
    <col min="13" max="13" width="11.88671875" bestFit="1" customWidth="1"/>
    <col min="14" max="14" width="12.21875" bestFit="1" customWidth="1"/>
    <col min="15" max="15" width="11.88671875" bestFit="1" customWidth="1"/>
    <col min="16" max="16" width="12.21875" bestFit="1" customWidth="1"/>
    <col min="17" max="17" width="11.21875" bestFit="1" customWidth="1"/>
    <col min="18" max="18" width="12.21875" bestFit="1" customWidth="1"/>
    <col min="19" max="19" width="11.21875" bestFit="1" customWidth="1"/>
    <col min="20" max="20" width="12.21875" bestFit="1" customWidth="1"/>
    <col min="21" max="21" width="10.88671875" bestFit="1" customWidth="1"/>
    <col min="22" max="22" width="12.21875" bestFit="1" customWidth="1"/>
    <col min="23" max="23" width="10.88671875" bestFit="1" customWidth="1"/>
    <col min="24" max="24" width="12.21875" bestFit="1" customWidth="1"/>
    <col min="25" max="25" width="9.44140625" bestFit="1" customWidth="1"/>
    <col min="26" max="26" width="11.109375" bestFit="1" customWidth="1"/>
    <col min="27" max="27" width="9" bestFit="1" customWidth="1"/>
    <col min="28" max="28" width="11.109375" bestFit="1" customWidth="1"/>
    <col min="29" max="29" width="9" bestFit="1" customWidth="1"/>
    <col min="30" max="30" width="9.44140625" bestFit="1" customWidth="1"/>
  </cols>
  <sheetData>
    <row r="2" spans="2:30" ht="54.6" customHeight="1" x14ac:dyDescent="0.3">
      <c r="B2" s="88" t="s">
        <v>456</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90"/>
    </row>
    <row r="4" spans="2:30" x14ac:dyDescent="0.3">
      <c r="B4" s="74" t="s">
        <v>0</v>
      </c>
      <c r="C4" s="74"/>
      <c r="D4" s="74"/>
      <c r="E4" s="74"/>
      <c r="F4" s="74"/>
      <c r="G4" s="74"/>
      <c r="H4" s="74"/>
      <c r="I4" s="75" t="s">
        <v>1</v>
      </c>
      <c r="J4" s="76"/>
      <c r="K4" s="76"/>
      <c r="L4" s="76"/>
      <c r="M4" s="76"/>
      <c r="N4" s="76"/>
      <c r="O4" s="76"/>
      <c r="P4" s="76"/>
      <c r="Q4" s="76"/>
      <c r="R4" s="76"/>
      <c r="S4" s="76"/>
      <c r="T4" s="76"/>
      <c r="U4" s="76"/>
      <c r="V4" s="76"/>
      <c r="W4" s="76"/>
      <c r="X4" s="77"/>
      <c r="Y4" s="78" t="s">
        <v>2</v>
      </c>
      <c r="Z4" s="79"/>
      <c r="AA4" s="79"/>
      <c r="AB4" s="79"/>
      <c r="AC4" s="80"/>
      <c r="AD4" s="17"/>
    </row>
    <row r="5" spans="2:30" ht="43.2" x14ac:dyDescent="0.3">
      <c r="B5" s="18" t="s">
        <v>3</v>
      </c>
      <c r="C5" s="19" t="s">
        <v>4</v>
      </c>
      <c r="D5" s="19" t="s">
        <v>5</v>
      </c>
      <c r="E5" s="19" t="s">
        <v>6</v>
      </c>
      <c r="F5" s="18" t="s">
        <v>7</v>
      </c>
      <c r="G5" s="18" t="s">
        <v>8</v>
      </c>
      <c r="H5" s="20" t="s">
        <v>73</v>
      </c>
      <c r="I5" s="40" t="s">
        <v>9</v>
      </c>
      <c r="J5" s="40" t="s">
        <v>74</v>
      </c>
      <c r="K5" s="41" t="s">
        <v>10</v>
      </c>
      <c r="L5" s="41" t="s">
        <v>74</v>
      </c>
      <c r="M5" s="41" t="s">
        <v>11</v>
      </c>
      <c r="N5" s="41" t="s">
        <v>74</v>
      </c>
      <c r="O5" s="41" t="s">
        <v>12</v>
      </c>
      <c r="P5" s="41" t="s">
        <v>74</v>
      </c>
      <c r="Q5" s="41" t="s">
        <v>13</v>
      </c>
      <c r="R5" s="41" t="s">
        <v>74</v>
      </c>
      <c r="S5" s="41" t="s">
        <v>14</v>
      </c>
      <c r="T5" s="41" t="s">
        <v>74</v>
      </c>
      <c r="U5" s="41" t="s">
        <v>15</v>
      </c>
      <c r="V5" s="41" t="s">
        <v>74</v>
      </c>
      <c r="W5" s="41" t="s">
        <v>16</v>
      </c>
      <c r="X5" s="41" t="s">
        <v>74</v>
      </c>
      <c r="Y5" s="42" t="s">
        <v>17</v>
      </c>
      <c r="Z5" s="42" t="s">
        <v>74</v>
      </c>
      <c r="AA5" s="42" t="s">
        <v>18</v>
      </c>
      <c r="AB5" s="42" t="s">
        <v>74</v>
      </c>
      <c r="AC5" s="43" t="s">
        <v>19</v>
      </c>
      <c r="AD5" s="20" t="s">
        <v>74</v>
      </c>
    </row>
    <row r="6" spans="2:30" ht="28.8" x14ac:dyDescent="0.3">
      <c r="B6" s="21">
        <v>1</v>
      </c>
      <c r="C6" s="22" t="s">
        <v>20</v>
      </c>
      <c r="D6" s="22" t="s">
        <v>21</v>
      </c>
      <c r="E6" s="23" t="s">
        <v>22</v>
      </c>
      <c r="F6" s="21" t="s">
        <v>23</v>
      </c>
      <c r="G6" s="24" t="s">
        <v>24</v>
      </c>
      <c r="H6" s="25">
        <v>82.11</v>
      </c>
      <c r="I6" s="26">
        <v>8000</v>
      </c>
      <c r="J6" s="26">
        <f>PRODUCT(H6,I6)</f>
        <v>656880</v>
      </c>
      <c r="K6" s="25">
        <v>6000</v>
      </c>
      <c r="L6" s="25">
        <f>PRODUCT(H6,K6)</f>
        <v>492660</v>
      </c>
      <c r="M6" s="25">
        <v>4000</v>
      </c>
      <c r="N6" s="25">
        <f>PRODUCT(H6,M6)</f>
        <v>328440</v>
      </c>
      <c r="O6" s="25">
        <v>2000</v>
      </c>
      <c r="P6" s="25">
        <f>PRODUCT(H6,O6)</f>
        <v>164220</v>
      </c>
      <c r="Q6" s="25">
        <v>1500</v>
      </c>
      <c r="R6" s="25">
        <f>PRODUCT(H6,Q6)</f>
        <v>123165</v>
      </c>
      <c r="S6" s="25">
        <v>1000</v>
      </c>
      <c r="T6" s="25">
        <f>PRODUCT(H6,S6)</f>
        <v>82110</v>
      </c>
      <c r="U6" s="25">
        <v>800</v>
      </c>
      <c r="V6" s="25">
        <f>PRODUCT(H6,U6)</f>
        <v>65688</v>
      </c>
      <c r="W6" s="25">
        <v>600</v>
      </c>
      <c r="X6" s="25">
        <f>PRODUCT(H6,W6)</f>
        <v>49266</v>
      </c>
      <c r="Y6" s="25">
        <v>200</v>
      </c>
      <c r="Z6" s="25">
        <f>PRODUCT(H6,Y6)</f>
        <v>16422</v>
      </c>
      <c r="AA6" s="25">
        <v>0</v>
      </c>
      <c r="AB6" s="25">
        <f>PRODUCT(H6,AA6)</f>
        <v>0</v>
      </c>
      <c r="AC6" s="27">
        <v>0</v>
      </c>
      <c r="AD6" s="25">
        <f>PRODUCT(H6,AC6)</f>
        <v>0</v>
      </c>
    </row>
    <row r="7" spans="2:30" ht="72" x14ac:dyDescent="0.3">
      <c r="B7" s="21">
        <v>2</v>
      </c>
      <c r="C7" s="22" t="s">
        <v>25</v>
      </c>
      <c r="D7" s="22" t="s">
        <v>26</v>
      </c>
      <c r="E7" s="23" t="s">
        <v>22</v>
      </c>
      <c r="F7" s="21" t="s">
        <v>27</v>
      </c>
      <c r="G7" s="21" t="s">
        <v>24</v>
      </c>
      <c r="H7" s="25">
        <v>216</v>
      </c>
      <c r="I7" s="26">
        <v>6000</v>
      </c>
      <c r="J7" s="26">
        <f t="shared" ref="J7:J29" si="0">PRODUCT(H7,I7)</f>
        <v>1296000</v>
      </c>
      <c r="K7" s="25">
        <v>5000</v>
      </c>
      <c r="L7" s="25">
        <f t="shared" ref="L7:L29" si="1">PRODUCT(H7,K7)</f>
        <v>1080000</v>
      </c>
      <c r="M7" s="25">
        <v>4000</v>
      </c>
      <c r="N7" s="25">
        <f t="shared" ref="N7:N29" si="2">PRODUCT(H7,M7)</f>
        <v>864000</v>
      </c>
      <c r="O7" s="25">
        <v>3000</v>
      </c>
      <c r="P7" s="25">
        <f t="shared" ref="P7:P29" si="3">PRODUCT(H7,O7)</f>
        <v>648000</v>
      </c>
      <c r="Q7" s="25">
        <v>2000</v>
      </c>
      <c r="R7" s="25">
        <f t="shared" ref="R7:R29" si="4">PRODUCT(H7,Q7)</f>
        <v>432000</v>
      </c>
      <c r="S7" s="25">
        <v>1500</v>
      </c>
      <c r="T7" s="25">
        <f t="shared" ref="T7:T29" si="5">PRODUCT(H7,S7)</f>
        <v>324000</v>
      </c>
      <c r="U7" s="25">
        <v>1000</v>
      </c>
      <c r="V7" s="25">
        <f t="shared" ref="V7:V29" si="6">PRODUCT(H7,U7)</f>
        <v>216000</v>
      </c>
      <c r="W7" s="25">
        <v>800</v>
      </c>
      <c r="X7" s="25">
        <f t="shared" ref="X7:X29" si="7">PRODUCT(H7,W7)</f>
        <v>172800</v>
      </c>
      <c r="Y7" s="25">
        <v>0</v>
      </c>
      <c r="Z7" s="25">
        <f t="shared" ref="Z7:Z29" si="8">PRODUCT(H7,Y7)</f>
        <v>0</v>
      </c>
      <c r="AA7" s="25">
        <v>0</v>
      </c>
      <c r="AB7" s="25">
        <f t="shared" ref="AB7:AB29" si="9">PRODUCT(H7,AA7)</f>
        <v>0</v>
      </c>
      <c r="AC7" s="27">
        <v>0</v>
      </c>
      <c r="AD7" s="25">
        <f t="shared" ref="AD7:AD29" si="10">PRODUCT(H7,AC7)</f>
        <v>0</v>
      </c>
    </row>
    <row r="8" spans="2:30" ht="72" x14ac:dyDescent="0.3">
      <c r="B8" s="21">
        <v>3</v>
      </c>
      <c r="C8" s="22" t="s">
        <v>28</v>
      </c>
      <c r="D8" s="22" t="s">
        <v>26</v>
      </c>
      <c r="E8" s="28" t="s">
        <v>29</v>
      </c>
      <c r="F8" s="21" t="s">
        <v>30</v>
      </c>
      <c r="G8" s="21" t="s">
        <v>24</v>
      </c>
      <c r="H8" s="25">
        <v>199</v>
      </c>
      <c r="I8" s="26">
        <v>6000</v>
      </c>
      <c r="J8" s="26">
        <f>PRODUCT(H8,I8)</f>
        <v>1194000</v>
      </c>
      <c r="K8" s="25">
        <v>5000</v>
      </c>
      <c r="L8" s="25">
        <f t="shared" si="1"/>
        <v>995000</v>
      </c>
      <c r="M8" s="25">
        <v>4000</v>
      </c>
      <c r="N8" s="25">
        <f t="shared" si="2"/>
        <v>796000</v>
      </c>
      <c r="O8" s="25">
        <v>3000</v>
      </c>
      <c r="P8" s="25">
        <f t="shared" si="3"/>
        <v>597000</v>
      </c>
      <c r="Q8" s="25">
        <v>3000</v>
      </c>
      <c r="R8" s="25">
        <f t="shared" si="4"/>
        <v>597000</v>
      </c>
      <c r="S8" s="25">
        <v>2000</v>
      </c>
      <c r="T8" s="25">
        <f t="shared" si="5"/>
        <v>398000</v>
      </c>
      <c r="U8" s="25">
        <v>1500</v>
      </c>
      <c r="V8" s="25">
        <f t="shared" si="6"/>
        <v>298500</v>
      </c>
      <c r="W8" s="25">
        <v>1000</v>
      </c>
      <c r="X8" s="25">
        <f t="shared" si="7"/>
        <v>199000</v>
      </c>
      <c r="Y8" s="25">
        <v>0</v>
      </c>
      <c r="Z8" s="25">
        <f t="shared" si="8"/>
        <v>0</v>
      </c>
      <c r="AA8" s="29"/>
      <c r="AB8" s="25">
        <f t="shared" si="9"/>
        <v>199</v>
      </c>
      <c r="AC8" s="27">
        <v>0</v>
      </c>
      <c r="AD8" s="25">
        <f t="shared" si="10"/>
        <v>0</v>
      </c>
    </row>
    <row r="9" spans="2:30" ht="72" x14ac:dyDescent="0.3">
      <c r="B9" s="21">
        <v>4</v>
      </c>
      <c r="C9" s="22" t="s">
        <v>31</v>
      </c>
      <c r="D9" s="22" t="s">
        <v>32</v>
      </c>
      <c r="E9" s="30" t="s">
        <v>33</v>
      </c>
      <c r="F9" s="21" t="s">
        <v>34</v>
      </c>
      <c r="G9" s="21" t="s">
        <v>24</v>
      </c>
      <c r="H9" s="25">
        <v>132</v>
      </c>
      <c r="I9" s="26">
        <v>80000</v>
      </c>
      <c r="J9" s="26">
        <f t="shared" si="0"/>
        <v>10560000</v>
      </c>
      <c r="K9" s="25">
        <v>65000</v>
      </c>
      <c r="L9" s="25">
        <f t="shared" si="1"/>
        <v>8580000</v>
      </c>
      <c r="M9" s="25">
        <v>50000</v>
      </c>
      <c r="N9" s="25">
        <f t="shared" si="2"/>
        <v>6600000</v>
      </c>
      <c r="O9" s="25">
        <v>45000</v>
      </c>
      <c r="P9" s="25">
        <f t="shared" si="3"/>
        <v>5940000</v>
      </c>
      <c r="Q9" s="25">
        <v>35000</v>
      </c>
      <c r="R9" s="25">
        <f t="shared" si="4"/>
        <v>4620000</v>
      </c>
      <c r="S9" s="25">
        <v>30000</v>
      </c>
      <c r="T9" s="25">
        <f t="shared" si="5"/>
        <v>3960000</v>
      </c>
      <c r="U9" s="25">
        <v>25000</v>
      </c>
      <c r="V9" s="25">
        <f t="shared" si="6"/>
        <v>3300000</v>
      </c>
      <c r="W9" s="25">
        <v>20000</v>
      </c>
      <c r="X9" s="25">
        <f t="shared" si="7"/>
        <v>2640000</v>
      </c>
      <c r="Y9" s="25">
        <v>5000</v>
      </c>
      <c r="Z9" s="25">
        <f t="shared" si="8"/>
        <v>660000</v>
      </c>
      <c r="AA9" s="25">
        <v>2000</v>
      </c>
      <c r="AB9" s="25">
        <f t="shared" si="9"/>
        <v>264000</v>
      </c>
      <c r="AC9" s="27">
        <v>0</v>
      </c>
      <c r="AD9" s="25">
        <f t="shared" si="10"/>
        <v>0</v>
      </c>
    </row>
    <row r="10" spans="2:30" ht="28.8" x14ac:dyDescent="0.3">
      <c r="B10" s="21">
        <v>5</v>
      </c>
      <c r="C10" s="22" t="s">
        <v>31</v>
      </c>
      <c r="D10" s="22" t="s">
        <v>32</v>
      </c>
      <c r="E10" s="30" t="s">
        <v>33</v>
      </c>
      <c r="F10" s="21" t="s">
        <v>23</v>
      </c>
      <c r="G10" s="21" t="s">
        <v>24</v>
      </c>
      <c r="H10" s="21">
        <v>76</v>
      </c>
      <c r="I10" s="26">
        <v>20000</v>
      </c>
      <c r="J10" s="26">
        <f t="shared" si="0"/>
        <v>1520000</v>
      </c>
      <c r="K10" s="25">
        <v>15000</v>
      </c>
      <c r="L10" s="25">
        <f t="shared" si="1"/>
        <v>1140000</v>
      </c>
      <c r="M10" s="25">
        <v>12000</v>
      </c>
      <c r="N10" s="25">
        <f t="shared" si="2"/>
        <v>912000</v>
      </c>
      <c r="O10" s="25">
        <v>10000</v>
      </c>
      <c r="P10" s="25">
        <f t="shared" si="3"/>
        <v>760000</v>
      </c>
      <c r="Q10" s="25">
        <v>15000</v>
      </c>
      <c r="R10" s="25">
        <f t="shared" si="4"/>
        <v>1140000</v>
      </c>
      <c r="S10" s="25">
        <v>12000</v>
      </c>
      <c r="T10" s="25">
        <f t="shared" si="5"/>
        <v>912000</v>
      </c>
      <c r="U10" s="25">
        <v>10000</v>
      </c>
      <c r="V10" s="25">
        <f t="shared" si="6"/>
        <v>760000</v>
      </c>
      <c r="W10" s="25">
        <v>8000</v>
      </c>
      <c r="X10" s="25">
        <f t="shared" si="7"/>
        <v>608000</v>
      </c>
      <c r="Y10" s="25">
        <v>1000</v>
      </c>
      <c r="Z10" s="25">
        <f t="shared" si="8"/>
        <v>76000</v>
      </c>
      <c r="AA10" s="25">
        <v>200</v>
      </c>
      <c r="AB10" s="25">
        <f t="shared" si="9"/>
        <v>15200</v>
      </c>
      <c r="AC10" s="27">
        <v>0</v>
      </c>
      <c r="AD10" s="25">
        <f t="shared" si="10"/>
        <v>0</v>
      </c>
    </row>
    <row r="11" spans="2:30" x14ac:dyDescent="0.3">
      <c r="B11" s="21">
        <v>6</v>
      </c>
      <c r="C11" s="22" t="s">
        <v>35</v>
      </c>
      <c r="D11" s="22" t="s">
        <v>36</v>
      </c>
      <c r="E11" s="30" t="s">
        <v>33</v>
      </c>
      <c r="F11" s="21" t="s">
        <v>37</v>
      </c>
      <c r="G11" s="21" t="s">
        <v>38</v>
      </c>
      <c r="H11" s="25">
        <v>99</v>
      </c>
      <c r="I11" s="26">
        <v>5000</v>
      </c>
      <c r="J11" s="26">
        <f t="shared" si="0"/>
        <v>495000</v>
      </c>
      <c r="K11" s="25">
        <v>4000</v>
      </c>
      <c r="L11" s="25">
        <f t="shared" si="1"/>
        <v>396000</v>
      </c>
      <c r="M11" s="25">
        <v>3000</v>
      </c>
      <c r="N11" s="25">
        <f t="shared" si="2"/>
        <v>297000</v>
      </c>
      <c r="O11" s="25">
        <v>2000</v>
      </c>
      <c r="P11" s="25">
        <f t="shared" si="3"/>
        <v>198000</v>
      </c>
      <c r="Q11" s="25">
        <v>3000</v>
      </c>
      <c r="R11" s="25">
        <f t="shared" si="4"/>
        <v>297000</v>
      </c>
      <c r="S11" s="25">
        <v>2500</v>
      </c>
      <c r="T11" s="25">
        <f t="shared" si="5"/>
        <v>247500</v>
      </c>
      <c r="U11" s="25">
        <v>2000</v>
      </c>
      <c r="V11" s="25">
        <f t="shared" si="6"/>
        <v>198000</v>
      </c>
      <c r="W11" s="25">
        <v>1500</v>
      </c>
      <c r="X11" s="25">
        <f t="shared" si="7"/>
        <v>148500</v>
      </c>
      <c r="Y11" s="25">
        <v>0</v>
      </c>
      <c r="Z11" s="25">
        <f t="shared" si="8"/>
        <v>0</v>
      </c>
      <c r="AA11" s="25">
        <v>0</v>
      </c>
      <c r="AB11" s="25">
        <f t="shared" si="9"/>
        <v>0</v>
      </c>
      <c r="AC11" s="27">
        <v>0</v>
      </c>
      <c r="AD11" s="25">
        <f t="shared" si="10"/>
        <v>0</v>
      </c>
    </row>
    <row r="12" spans="2:30" x14ac:dyDescent="0.3">
      <c r="B12" s="21">
        <v>7</v>
      </c>
      <c r="C12" s="22" t="s">
        <v>39</v>
      </c>
      <c r="D12" s="22" t="s">
        <v>40</v>
      </c>
      <c r="E12" s="23" t="s">
        <v>22</v>
      </c>
      <c r="F12" s="21" t="s">
        <v>41</v>
      </c>
      <c r="G12" s="21" t="s">
        <v>38</v>
      </c>
      <c r="H12" s="25">
        <v>84</v>
      </c>
      <c r="I12" s="26">
        <v>90000</v>
      </c>
      <c r="J12" s="26">
        <f t="shared" si="0"/>
        <v>7560000</v>
      </c>
      <c r="K12" s="25">
        <v>70000</v>
      </c>
      <c r="L12" s="25">
        <f t="shared" si="1"/>
        <v>5880000</v>
      </c>
      <c r="M12" s="25">
        <v>45000</v>
      </c>
      <c r="N12" s="25">
        <f t="shared" si="2"/>
        <v>3780000</v>
      </c>
      <c r="O12" s="25">
        <v>25000</v>
      </c>
      <c r="P12" s="25">
        <f t="shared" si="3"/>
        <v>2100000</v>
      </c>
      <c r="Q12" s="25">
        <v>28000</v>
      </c>
      <c r="R12" s="25">
        <f t="shared" si="4"/>
        <v>2352000</v>
      </c>
      <c r="S12" s="25">
        <v>23000</v>
      </c>
      <c r="T12" s="25">
        <f t="shared" si="5"/>
        <v>1932000</v>
      </c>
      <c r="U12" s="25">
        <v>16000</v>
      </c>
      <c r="V12" s="25">
        <f t="shared" si="6"/>
        <v>1344000</v>
      </c>
      <c r="W12" s="25">
        <v>11000</v>
      </c>
      <c r="X12" s="25">
        <f t="shared" si="7"/>
        <v>924000</v>
      </c>
      <c r="Y12" s="25">
        <v>2000</v>
      </c>
      <c r="Z12" s="25">
        <f t="shared" si="8"/>
        <v>168000</v>
      </c>
      <c r="AA12" s="25">
        <v>0</v>
      </c>
      <c r="AB12" s="25">
        <f t="shared" si="9"/>
        <v>0</v>
      </c>
      <c r="AC12" s="27">
        <v>0</v>
      </c>
      <c r="AD12" s="25">
        <f t="shared" si="10"/>
        <v>0</v>
      </c>
    </row>
    <row r="13" spans="2:30" x14ac:dyDescent="0.3">
      <c r="B13" s="21">
        <v>8</v>
      </c>
      <c r="C13" s="22" t="s">
        <v>42</v>
      </c>
      <c r="D13" s="22" t="s">
        <v>36</v>
      </c>
      <c r="E13" s="30" t="s">
        <v>33</v>
      </c>
      <c r="F13" s="21" t="s">
        <v>43</v>
      </c>
      <c r="G13" s="21" t="s">
        <v>38</v>
      </c>
      <c r="H13" s="21">
        <v>0</v>
      </c>
      <c r="I13" s="26">
        <v>2000</v>
      </c>
      <c r="J13" s="26">
        <f t="shared" si="0"/>
        <v>0</v>
      </c>
      <c r="K13" s="25">
        <v>1600</v>
      </c>
      <c r="L13" s="25">
        <f t="shared" si="1"/>
        <v>0</v>
      </c>
      <c r="M13" s="25">
        <v>1400</v>
      </c>
      <c r="N13" s="25">
        <f t="shared" si="2"/>
        <v>0</v>
      </c>
      <c r="O13" s="25">
        <v>1200</v>
      </c>
      <c r="P13" s="25">
        <f t="shared" si="3"/>
        <v>0</v>
      </c>
      <c r="Q13" s="25">
        <v>1000</v>
      </c>
      <c r="R13" s="25">
        <f t="shared" si="4"/>
        <v>0</v>
      </c>
      <c r="S13" s="25">
        <v>800</v>
      </c>
      <c r="T13" s="25">
        <f t="shared" si="5"/>
        <v>0</v>
      </c>
      <c r="U13" s="25">
        <v>600</v>
      </c>
      <c r="V13" s="25">
        <f t="shared" si="6"/>
        <v>0</v>
      </c>
      <c r="W13" s="25">
        <v>400</v>
      </c>
      <c r="X13" s="25">
        <f t="shared" si="7"/>
        <v>0</v>
      </c>
      <c r="Y13" s="25">
        <v>0</v>
      </c>
      <c r="Z13" s="25">
        <f t="shared" si="8"/>
        <v>0</v>
      </c>
      <c r="AA13" s="25">
        <v>0</v>
      </c>
      <c r="AB13" s="25">
        <f t="shared" si="9"/>
        <v>0</v>
      </c>
      <c r="AC13" s="27">
        <v>0</v>
      </c>
      <c r="AD13" s="25">
        <f t="shared" si="10"/>
        <v>0</v>
      </c>
    </row>
    <row r="14" spans="2:30" ht="43.2" x14ac:dyDescent="0.3">
      <c r="B14" s="21">
        <v>9</v>
      </c>
      <c r="C14" s="22" t="s">
        <v>44</v>
      </c>
      <c r="D14" s="31" t="s">
        <v>45</v>
      </c>
      <c r="E14" s="30" t="s">
        <v>33</v>
      </c>
      <c r="F14" s="21" t="s">
        <v>46</v>
      </c>
      <c r="G14" s="21" t="s">
        <v>24</v>
      </c>
      <c r="H14" s="25">
        <v>450</v>
      </c>
      <c r="I14" s="26">
        <v>4000</v>
      </c>
      <c r="J14" s="26">
        <f t="shared" si="0"/>
        <v>1800000</v>
      </c>
      <c r="K14" s="25">
        <v>3000</v>
      </c>
      <c r="L14" s="25">
        <f t="shared" si="1"/>
        <v>1350000</v>
      </c>
      <c r="M14" s="25">
        <v>2000</v>
      </c>
      <c r="N14" s="25">
        <f t="shared" si="2"/>
        <v>900000</v>
      </c>
      <c r="O14" s="25">
        <v>1000</v>
      </c>
      <c r="P14" s="25">
        <f t="shared" si="3"/>
        <v>450000</v>
      </c>
      <c r="Q14" s="25">
        <v>1000</v>
      </c>
      <c r="R14" s="25">
        <f t="shared" si="4"/>
        <v>450000</v>
      </c>
      <c r="S14" s="25">
        <v>800</v>
      </c>
      <c r="T14" s="25">
        <f t="shared" si="5"/>
        <v>360000</v>
      </c>
      <c r="U14" s="25">
        <v>500</v>
      </c>
      <c r="V14" s="25">
        <f t="shared" si="6"/>
        <v>225000</v>
      </c>
      <c r="W14" s="25">
        <v>0</v>
      </c>
      <c r="X14" s="25">
        <f t="shared" si="7"/>
        <v>0</v>
      </c>
      <c r="Y14" s="25">
        <v>0</v>
      </c>
      <c r="Z14" s="25">
        <f t="shared" si="8"/>
        <v>0</v>
      </c>
      <c r="AA14" s="25">
        <v>0</v>
      </c>
      <c r="AB14" s="25">
        <f t="shared" si="9"/>
        <v>0</v>
      </c>
      <c r="AC14" s="27">
        <v>0</v>
      </c>
      <c r="AD14" s="25">
        <f t="shared" si="10"/>
        <v>0</v>
      </c>
    </row>
    <row r="15" spans="2:30" x14ac:dyDescent="0.3">
      <c r="B15" s="21">
        <v>10</v>
      </c>
      <c r="C15" s="22" t="s">
        <v>47</v>
      </c>
      <c r="D15" s="22" t="s">
        <v>48</v>
      </c>
      <c r="E15" s="30" t="s">
        <v>33</v>
      </c>
      <c r="F15" s="21" t="s">
        <v>34</v>
      </c>
      <c r="G15" s="21" t="s">
        <v>24</v>
      </c>
      <c r="H15" s="25">
        <v>428</v>
      </c>
      <c r="I15" s="26">
        <v>4000</v>
      </c>
      <c r="J15" s="26">
        <f t="shared" si="0"/>
        <v>1712000</v>
      </c>
      <c r="K15" s="25">
        <v>3200</v>
      </c>
      <c r="L15" s="25">
        <f t="shared" si="1"/>
        <v>1369600</v>
      </c>
      <c r="M15" s="25">
        <v>2400</v>
      </c>
      <c r="N15" s="25">
        <f t="shared" si="2"/>
        <v>1027200</v>
      </c>
      <c r="O15" s="25">
        <v>2000</v>
      </c>
      <c r="P15" s="25">
        <f t="shared" si="3"/>
        <v>856000</v>
      </c>
      <c r="Q15" s="25">
        <v>2000</v>
      </c>
      <c r="R15" s="25">
        <f t="shared" si="4"/>
        <v>856000</v>
      </c>
      <c r="S15" s="25">
        <v>1500</v>
      </c>
      <c r="T15" s="25">
        <f t="shared" si="5"/>
        <v>642000</v>
      </c>
      <c r="U15" s="25">
        <v>1000</v>
      </c>
      <c r="V15" s="25">
        <f t="shared" si="6"/>
        <v>428000</v>
      </c>
      <c r="W15" s="25">
        <v>800</v>
      </c>
      <c r="X15" s="25">
        <f t="shared" si="7"/>
        <v>342400</v>
      </c>
      <c r="Y15" s="25">
        <v>0</v>
      </c>
      <c r="Z15" s="25">
        <f t="shared" si="8"/>
        <v>0</v>
      </c>
      <c r="AA15" s="25">
        <v>0</v>
      </c>
      <c r="AB15" s="25">
        <f t="shared" si="9"/>
        <v>0</v>
      </c>
      <c r="AC15" s="27">
        <v>0</v>
      </c>
      <c r="AD15" s="25">
        <f t="shared" si="10"/>
        <v>0</v>
      </c>
    </row>
    <row r="16" spans="2:30" x14ac:dyDescent="0.3">
      <c r="B16" s="21">
        <v>11</v>
      </c>
      <c r="C16" s="22" t="s">
        <v>49</v>
      </c>
      <c r="D16" s="22" t="s">
        <v>50</v>
      </c>
      <c r="E16" s="23" t="s">
        <v>22</v>
      </c>
      <c r="F16" s="21" t="s">
        <v>51</v>
      </c>
      <c r="G16" s="21" t="s">
        <v>52</v>
      </c>
      <c r="H16" s="25">
        <v>156.97999999999999</v>
      </c>
      <c r="I16" s="26">
        <v>30000</v>
      </c>
      <c r="J16" s="26">
        <f t="shared" si="0"/>
        <v>4709400</v>
      </c>
      <c r="K16" s="25">
        <v>22000</v>
      </c>
      <c r="L16" s="25">
        <f t="shared" si="1"/>
        <v>3453560</v>
      </c>
      <c r="M16" s="25">
        <v>18000</v>
      </c>
      <c r="N16" s="25">
        <f t="shared" si="2"/>
        <v>2825640</v>
      </c>
      <c r="O16" s="25">
        <v>14000</v>
      </c>
      <c r="P16" s="25">
        <f t="shared" si="3"/>
        <v>2197720</v>
      </c>
      <c r="Q16" s="25">
        <v>10000</v>
      </c>
      <c r="R16" s="25">
        <f t="shared" si="4"/>
        <v>1569800</v>
      </c>
      <c r="S16" s="25">
        <v>8000</v>
      </c>
      <c r="T16" s="25">
        <f t="shared" si="5"/>
        <v>1255840</v>
      </c>
      <c r="U16" s="25">
        <v>7000</v>
      </c>
      <c r="V16" s="25">
        <f t="shared" si="6"/>
        <v>1098860</v>
      </c>
      <c r="W16" s="25">
        <v>6000</v>
      </c>
      <c r="X16" s="25">
        <f t="shared" si="7"/>
        <v>941879.99999999988</v>
      </c>
      <c r="Y16" s="25">
        <v>4000</v>
      </c>
      <c r="Z16" s="25">
        <f t="shared" si="8"/>
        <v>627920</v>
      </c>
      <c r="AA16" s="25">
        <v>2000</v>
      </c>
      <c r="AB16" s="25">
        <f t="shared" si="9"/>
        <v>313960</v>
      </c>
      <c r="AC16" s="27">
        <v>2000</v>
      </c>
      <c r="AD16" s="25">
        <f t="shared" si="10"/>
        <v>313960</v>
      </c>
    </row>
    <row r="17" spans="2:30" x14ac:dyDescent="0.3">
      <c r="B17" s="21">
        <v>12</v>
      </c>
      <c r="C17" s="22" t="s">
        <v>49</v>
      </c>
      <c r="D17" s="22" t="s">
        <v>50</v>
      </c>
      <c r="E17" s="23" t="s">
        <v>22</v>
      </c>
      <c r="F17" s="21" t="s">
        <v>53</v>
      </c>
      <c r="G17" s="21" t="s">
        <v>54</v>
      </c>
      <c r="H17" s="25">
        <v>12.8</v>
      </c>
      <c r="I17" s="26">
        <v>0</v>
      </c>
      <c r="J17" s="26">
        <f t="shared" si="0"/>
        <v>0</v>
      </c>
      <c r="K17" s="25">
        <v>0</v>
      </c>
      <c r="L17" s="25">
        <f t="shared" si="1"/>
        <v>0</v>
      </c>
      <c r="M17" s="25">
        <v>0</v>
      </c>
      <c r="N17" s="25">
        <f t="shared" si="2"/>
        <v>0</v>
      </c>
      <c r="O17" s="25">
        <v>0</v>
      </c>
      <c r="P17" s="25">
        <f t="shared" si="3"/>
        <v>0</v>
      </c>
      <c r="Q17" s="25">
        <v>0</v>
      </c>
      <c r="R17" s="25">
        <f t="shared" si="4"/>
        <v>0</v>
      </c>
      <c r="S17" s="25">
        <v>0</v>
      </c>
      <c r="T17" s="25">
        <f t="shared" si="5"/>
        <v>0</v>
      </c>
      <c r="U17" s="25">
        <v>0</v>
      </c>
      <c r="V17" s="25">
        <f t="shared" si="6"/>
        <v>0</v>
      </c>
      <c r="W17" s="25">
        <v>0</v>
      </c>
      <c r="X17" s="25">
        <f t="shared" si="7"/>
        <v>0</v>
      </c>
      <c r="Y17" s="25">
        <v>30000</v>
      </c>
      <c r="Z17" s="25">
        <f t="shared" si="8"/>
        <v>384000</v>
      </c>
      <c r="AA17" s="25">
        <v>20000</v>
      </c>
      <c r="AB17" s="25">
        <f t="shared" si="9"/>
        <v>256000</v>
      </c>
      <c r="AC17" s="27">
        <v>10000</v>
      </c>
      <c r="AD17" s="25">
        <f t="shared" si="10"/>
        <v>128000</v>
      </c>
    </row>
    <row r="18" spans="2:30" ht="28.8" x14ac:dyDescent="0.3">
      <c r="B18" s="21">
        <v>13</v>
      </c>
      <c r="C18" s="22" t="s">
        <v>25</v>
      </c>
      <c r="D18" s="22" t="s">
        <v>26</v>
      </c>
      <c r="E18" s="23" t="s">
        <v>22</v>
      </c>
      <c r="F18" s="21" t="s">
        <v>55</v>
      </c>
      <c r="G18" s="21" t="s">
        <v>52</v>
      </c>
      <c r="H18" s="21">
        <v>0</v>
      </c>
      <c r="I18" s="26">
        <v>30000</v>
      </c>
      <c r="J18" s="26">
        <f t="shared" si="0"/>
        <v>0</v>
      </c>
      <c r="K18" s="25">
        <v>25000</v>
      </c>
      <c r="L18" s="25">
        <f t="shared" si="1"/>
        <v>0</v>
      </c>
      <c r="M18" s="25">
        <v>20000</v>
      </c>
      <c r="N18" s="25">
        <f t="shared" si="2"/>
        <v>0</v>
      </c>
      <c r="O18" s="25">
        <v>15000</v>
      </c>
      <c r="P18" s="25">
        <f t="shared" si="3"/>
        <v>0</v>
      </c>
      <c r="Q18" s="25">
        <v>15000</v>
      </c>
      <c r="R18" s="25">
        <f t="shared" si="4"/>
        <v>0</v>
      </c>
      <c r="S18" s="25">
        <v>12000</v>
      </c>
      <c r="T18" s="25">
        <f t="shared" si="5"/>
        <v>0</v>
      </c>
      <c r="U18" s="25">
        <v>10000</v>
      </c>
      <c r="V18" s="25">
        <f t="shared" si="6"/>
        <v>0</v>
      </c>
      <c r="W18" s="25">
        <v>8000</v>
      </c>
      <c r="X18" s="25">
        <f t="shared" si="7"/>
        <v>0</v>
      </c>
      <c r="Y18" s="25">
        <v>0</v>
      </c>
      <c r="Z18" s="25">
        <f t="shared" si="8"/>
        <v>0</v>
      </c>
      <c r="AA18" s="25">
        <v>0</v>
      </c>
      <c r="AB18" s="25">
        <f t="shared" si="9"/>
        <v>0</v>
      </c>
      <c r="AC18" s="27">
        <v>0</v>
      </c>
      <c r="AD18" s="25">
        <f t="shared" si="10"/>
        <v>0</v>
      </c>
    </row>
    <row r="19" spans="2:30" ht="28.8" x14ac:dyDescent="0.3">
      <c r="B19" s="21">
        <v>14</v>
      </c>
      <c r="C19" s="22" t="s">
        <v>25</v>
      </c>
      <c r="D19" s="22" t="s">
        <v>26</v>
      </c>
      <c r="E19" s="23" t="s">
        <v>22</v>
      </c>
      <c r="F19" s="21" t="s">
        <v>56</v>
      </c>
      <c r="G19" s="21" t="s">
        <v>75</v>
      </c>
      <c r="H19" s="25">
        <v>30.72</v>
      </c>
      <c r="I19" s="26">
        <v>250000</v>
      </c>
      <c r="J19" s="26">
        <f t="shared" si="0"/>
        <v>7680000</v>
      </c>
      <c r="K19" s="25">
        <v>220000</v>
      </c>
      <c r="L19" s="25">
        <f t="shared" si="1"/>
        <v>6758400</v>
      </c>
      <c r="M19" s="25">
        <v>180000</v>
      </c>
      <c r="N19" s="25">
        <f t="shared" si="2"/>
        <v>5529600</v>
      </c>
      <c r="O19" s="25">
        <v>150000</v>
      </c>
      <c r="P19" s="25">
        <f t="shared" si="3"/>
        <v>4608000</v>
      </c>
      <c r="Q19" s="25">
        <v>150000</v>
      </c>
      <c r="R19" s="25">
        <f t="shared" si="4"/>
        <v>4608000</v>
      </c>
      <c r="S19" s="25">
        <v>120000</v>
      </c>
      <c r="T19" s="25">
        <f t="shared" si="5"/>
        <v>3686400</v>
      </c>
      <c r="U19" s="25">
        <v>90000</v>
      </c>
      <c r="V19" s="25">
        <f t="shared" si="6"/>
        <v>2764800</v>
      </c>
      <c r="W19" s="25">
        <v>60000</v>
      </c>
      <c r="X19" s="25">
        <f t="shared" si="7"/>
        <v>1843200</v>
      </c>
      <c r="Y19" s="25">
        <v>0</v>
      </c>
      <c r="Z19" s="25">
        <f t="shared" si="8"/>
        <v>0</v>
      </c>
      <c r="AA19" s="25">
        <v>0</v>
      </c>
      <c r="AB19" s="25">
        <f t="shared" si="9"/>
        <v>0</v>
      </c>
      <c r="AC19" s="27">
        <v>0</v>
      </c>
      <c r="AD19" s="25">
        <f t="shared" si="10"/>
        <v>0</v>
      </c>
    </row>
    <row r="20" spans="2:30" x14ac:dyDescent="0.3">
      <c r="B20" s="21">
        <v>15</v>
      </c>
      <c r="C20" s="22" t="s">
        <v>58</v>
      </c>
      <c r="D20" s="22" t="s">
        <v>59</v>
      </c>
      <c r="E20" s="30" t="s">
        <v>33</v>
      </c>
      <c r="F20" s="21" t="s">
        <v>60</v>
      </c>
      <c r="G20" s="21" t="s">
        <v>52</v>
      </c>
      <c r="H20" s="25">
        <v>95</v>
      </c>
      <c r="I20" s="26">
        <v>5000</v>
      </c>
      <c r="J20" s="26">
        <f t="shared" si="0"/>
        <v>475000</v>
      </c>
      <c r="K20" s="25">
        <v>4000</v>
      </c>
      <c r="L20" s="25">
        <f t="shared" si="1"/>
        <v>380000</v>
      </c>
      <c r="M20" s="25">
        <v>3000</v>
      </c>
      <c r="N20" s="25">
        <f t="shared" si="2"/>
        <v>285000</v>
      </c>
      <c r="O20" s="25">
        <v>2500</v>
      </c>
      <c r="P20" s="25">
        <f t="shared" si="3"/>
        <v>237500</v>
      </c>
      <c r="Q20" s="25">
        <v>2500</v>
      </c>
      <c r="R20" s="25">
        <f t="shared" si="4"/>
        <v>237500</v>
      </c>
      <c r="S20" s="25">
        <v>2000</v>
      </c>
      <c r="T20" s="25">
        <f t="shared" si="5"/>
        <v>190000</v>
      </c>
      <c r="U20" s="25">
        <v>1500</v>
      </c>
      <c r="V20" s="25">
        <f t="shared" si="6"/>
        <v>142500</v>
      </c>
      <c r="W20" s="25">
        <v>1200</v>
      </c>
      <c r="X20" s="25">
        <f t="shared" si="7"/>
        <v>114000</v>
      </c>
      <c r="Y20" s="25">
        <v>0</v>
      </c>
      <c r="Z20" s="25">
        <f t="shared" si="8"/>
        <v>0</v>
      </c>
      <c r="AA20" s="25">
        <v>0</v>
      </c>
      <c r="AB20" s="25">
        <f t="shared" si="9"/>
        <v>0</v>
      </c>
      <c r="AC20" s="27">
        <v>0</v>
      </c>
      <c r="AD20" s="25">
        <f t="shared" si="10"/>
        <v>0</v>
      </c>
    </row>
    <row r="21" spans="2:30" x14ac:dyDescent="0.3">
      <c r="B21" s="21">
        <v>16</v>
      </c>
      <c r="C21" s="22" t="s">
        <v>58</v>
      </c>
      <c r="D21" s="22" t="s">
        <v>59</v>
      </c>
      <c r="E21" s="30" t="s">
        <v>33</v>
      </c>
      <c r="F21" s="21" t="s">
        <v>53</v>
      </c>
      <c r="G21" s="21" t="s">
        <v>57</v>
      </c>
      <c r="H21" s="25">
        <v>37</v>
      </c>
      <c r="I21" s="26">
        <v>150000</v>
      </c>
      <c r="J21" s="26">
        <f t="shared" si="0"/>
        <v>5550000</v>
      </c>
      <c r="K21" s="25">
        <v>130000</v>
      </c>
      <c r="L21" s="25">
        <f t="shared" si="1"/>
        <v>4810000</v>
      </c>
      <c r="M21" s="25">
        <v>100000</v>
      </c>
      <c r="N21" s="25">
        <f t="shared" si="2"/>
        <v>3700000</v>
      </c>
      <c r="O21" s="25">
        <v>60000</v>
      </c>
      <c r="P21" s="25">
        <f t="shared" si="3"/>
        <v>2220000</v>
      </c>
      <c r="Q21" s="25">
        <v>80000</v>
      </c>
      <c r="R21" s="25">
        <f t="shared" si="4"/>
        <v>2960000</v>
      </c>
      <c r="S21" s="25">
        <v>65000</v>
      </c>
      <c r="T21" s="25">
        <f t="shared" si="5"/>
        <v>2405000</v>
      </c>
      <c r="U21" s="25">
        <v>50000</v>
      </c>
      <c r="V21" s="25">
        <f t="shared" si="6"/>
        <v>1850000</v>
      </c>
      <c r="W21" s="25">
        <v>35000</v>
      </c>
      <c r="X21" s="25">
        <f t="shared" si="7"/>
        <v>1295000</v>
      </c>
      <c r="Y21" s="25">
        <v>0</v>
      </c>
      <c r="Z21" s="25">
        <f t="shared" si="8"/>
        <v>0</v>
      </c>
      <c r="AA21" s="25">
        <v>0</v>
      </c>
      <c r="AB21" s="25">
        <f t="shared" si="9"/>
        <v>0</v>
      </c>
      <c r="AC21" s="27">
        <v>0</v>
      </c>
      <c r="AD21" s="25">
        <f t="shared" si="10"/>
        <v>0</v>
      </c>
    </row>
    <row r="22" spans="2:30" ht="28.8" x14ac:dyDescent="0.3">
      <c r="B22" s="21">
        <v>17</v>
      </c>
      <c r="C22" s="22" t="s">
        <v>61</v>
      </c>
      <c r="D22" s="22" t="s">
        <v>32</v>
      </c>
      <c r="E22" s="30" t="s">
        <v>33</v>
      </c>
      <c r="F22" s="21" t="s">
        <v>60</v>
      </c>
      <c r="G22" s="21" t="s">
        <v>52</v>
      </c>
      <c r="H22" s="25">
        <v>169.45</v>
      </c>
      <c r="I22" s="26">
        <v>15000</v>
      </c>
      <c r="J22" s="26">
        <f t="shared" si="0"/>
        <v>2541750</v>
      </c>
      <c r="K22" s="25">
        <v>12000</v>
      </c>
      <c r="L22" s="25">
        <f t="shared" si="1"/>
        <v>2033399.9999999998</v>
      </c>
      <c r="M22" s="25">
        <v>10000</v>
      </c>
      <c r="N22" s="25">
        <f t="shared" si="2"/>
        <v>1694500</v>
      </c>
      <c r="O22" s="25">
        <v>8000</v>
      </c>
      <c r="P22" s="25">
        <f t="shared" si="3"/>
        <v>1355600</v>
      </c>
      <c r="Q22" s="25">
        <v>10000</v>
      </c>
      <c r="R22" s="25">
        <f t="shared" si="4"/>
        <v>1694500</v>
      </c>
      <c r="S22" s="25">
        <v>8000</v>
      </c>
      <c r="T22" s="25">
        <f t="shared" si="5"/>
        <v>1355600</v>
      </c>
      <c r="U22" s="25">
        <v>6000</v>
      </c>
      <c r="V22" s="25">
        <f t="shared" si="6"/>
        <v>1016699.9999999999</v>
      </c>
      <c r="W22" s="25">
        <v>5000</v>
      </c>
      <c r="X22" s="25">
        <f t="shared" si="7"/>
        <v>847250</v>
      </c>
      <c r="Y22" s="25">
        <v>1000</v>
      </c>
      <c r="Z22" s="25">
        <f t="shared" si="8"/>
        <v>169450</v>
      </c>
      <c r="AA22" s="25">
        <v>0</v>
      </c>
      <c r="AB22" s="25">
        <f t="shared" si="9"/>
        <v>0</v>
      </c>
      <c r="AC22" s="27">
        <v>0</v>
      </c>
      <c r="AD22" s="25">
        <f t="shared" si="10"/>
        <v>0</v>
      </c>
    </row>
    <row r="23" spans="2:30" ht="28.8" x14ac:dyDescent="0.3">
      <c r="B23" s="21">
        <v>18</v>
      </c>
      <c r="C23" s="22" t="s">
        <v>61</v>
      </c>
      <c r="D23" s="22" t="s">
        <v>32</v>
      </c>
      <c r="E23" s="30" t="s">
        <v>33</v>
      </c>
      <c r="F23" s="21" t="s">
        <v>62</v>
      </c>
      <c r="G23" s="21" t="s">
        <v>57</v>
      </c>
      <c r="H23" s="25">
        <v>36.31</v>
      </c>
      <c r="I23" s="26">
        <v>150000</v>
      </c>
      <c r="J23" s="26">
        <f t="shared" si="0"/>
        <v>5446500</v>
      </c>
      <c r="K23" s="25">
        <v>120000</v>
      </c>
      <c r="L23" s="25">
        <f t="shared" si="1"/>
        <v>4357200</v>
      </c>
      <c r="M23" s="25">
        <v>100000</v>
      </c>
      <c r="N23" s="25">
        <f t="shared" si="2"/>
        <v>3631000</v>
      </c>
      <c r="O23" s="25">
        <v>80000</v>
      </c>
      <c r="P23" s="25">
        <f t="shared" si="3"/>
        <v>2904800</v>
      </c>
      <c r="Q23" s="25">
        <v>100000</v>
      </c>
      <c r="R23" s="25">
        <f t="shared" si="4"/>
        <v>3631000</v>
      </c>
      <c r="S23" s="25">
        <v>75000</v>
      </c>
      <c r="T23" s="25">
        <f t="shared" si="5"/>
        <v>2723250</v>
      </c>
      <c r="U23" s="25">
        <v>50000</v>
      </c>
      <c r="V23" s="25">
        <f t="shared" si="6"/>
        <v>1815500</v>
      </c>
      <c r="W23" s="25">
        <v>35000</v>
      </c>
      <c r="X23" s="25">
        <f t="shared" si="7"/>
        <v>1270850</v>
      </c>
      <c r="Y23" s="25">
        <v>4000</v>
      </c>
      <c r="Z23" s="25">
        <f t="shared" si="8"/>
        <v>145240</v>
      </c>
      <c r="AA23" s="25">
        <v>0</v>
      </c>
      <c r="AB23" s="25">
        <f t="shared" si="9"/>
        <v>0</v>
      </c>
      <c r="AC23" s="27">
        <v>0</v>
      </c>
      <c r="AD23" s="25">
        <f t="shared" si="10"/>
        <v>0</v>
      </c>
    </row>
    <row r="24" spans="2:30" x14ac:dyDescent="0.3">
      <c r="B24" s="21">
        <v>19</v>
      </c>
      <c r="C24" s="22" t="s">
        <v>35</v>
      </c>
      <c r="D24" s="22" t="s">
        <v>36</v>
      </c>
      <c r="E24" s="30" t="s">
        <v>33</v>
      </c>
      <c r="F24" s="21" t="s">
        <v>53</v>
      </c>
      <c r="G24" s="21" t="s">
        <v>63</v>
      </c>
      <c r="H24" s="25">
        <v>9.33</v>
      </c>
      <c r="I24" s="26">
        <v>520000</v>
      </c>
      <c r="J24" s="26">
        <f t="shared" si="0"/>
        <v>4851600</v>
      </c>
      <c r="K24" s="25">
        <v>460000</v>
      </c>
      <c r="L24" s="25">
        <f t="shared" si="1"/>
        <v>4291800</v>
      </c>
      <c r="M24" s="25">
        <v>400000</v>
      </c>
      <c r="N24" s="25">
        <f t="shared" si="2"/>
        <v>3732000</v>
      </c>
      <c r="O24" s="25">
        <v>300000</v>
      </c>
      <c r="P24" s="25">
        <f t="shared" si="3"/>
        <v>2799000</v>
      </c>
      <c r="Q24" s="25">
        <v>240000</v>
      </c>
      <c r="R24" s="25">
        <f t="shared" si="4"/>
        <v>2239200</v>
      </c>
      <c r="S24" s="25">
        <v>200000</v>
      </c>
      <c r="T24" s="25">
        <f t="shared" si="5"/>
        <v>1866000</v>
      </c>
      <c r="U24" s="25">
        <v>160000</v>
      </c>
      <c r="V24" s="25">
        <f t="shared" si="6"/>
        <v>1492800</v>
      </c>
      <c r="W24" s="25">
        <v>120000</v>
      </c>
      <c r="X24" s="25">
        <f t="shared" si="7"/>
        <v>1119600</v>
      </c>
      <c r="Y24" s="25">
        <v>25000</v>
      </c>
      <c r="Z24" s="25">
        <f t="shared" si="8"/>
        <v>233250</v>
      </c>
      <c r="AA24" s="25">
        <v>10000</v>
      </c>
      <c r="AB24" s="25">
        <f t="shared" si="9"/>
        <v>93300</v>
      </c>
      <c r="AC24" s="27">
        <v>8000</v>
      </c>
      <c r="AD24" s="25">
        <f t="shared" si="10"/>
        <v>74640</v>
      </c>
    </row>
    <row r="25" spans="2:30" ht="43.2" x14ac:dyDescent="0.3">
      <c r="B25" s="21">
        <v>20</v>
      </c>
      <c r="C25" s="21" t="s">
        <v>64</v>
      </c>
      <c r="D25" s="22" t="s">
        <v>65</v>
      </c>
      <c r="E25" s="23" t="s">
        <v>22</v>
      </c>
      <c r="F25" s="21" t="s">
        <v>66</v>
      </c>
      <c r="G25" s="21" t="s">
        <v>57</v>
      </c>
      <c r="H25" s="25">
        <v>7</v>
      </c>
      <c r="I25" s="26">
        <v>0</v>
      </c>
      <c r="J25" s="26">
        <f t="shared" si="0"/>
        <v>0</v>
      </c>
      <c r="K25" s="25">
        <v>0</v>
      </c>
      <c r="L25" s="25">
        <f t="shared" si="1"/>
        <v>0</v>
      </c>
      <c r="M25" s="25">
        <v>0</v>
      </c>
      <c r="N25" s="25">
        <f t="shared" si="2"/>
        <v>0</v>
      </c>
      <c r="O25" s="25">
        <v>0</v>
      </c>
      <c r="P25" s="25">
        <f t="shared" si="3"/>
        <v>0</v>
      </c>
      <c r="Q25" s="25">
        <v>0</v>
      </c>
      <c r="R25" s="25">
        <f t="shared" si="4"/>
        <v>0</v>
      </c>
      <c r="S25" s="25">
        <v>0</v>
      </c>
      <c r="T25" s="25">
        <f t="shared" si="5"/>
        <v>0</v>
      </c>
      <c r="U25" s="25">
        <v>0</v>
      </c>
      <c r="V25" s="25">
        <f t="shared" si="6"/>
        <v>0</v>
      </c>
      <c r="W25" s="25">
        <v>0</v>
      </c>
      <c r="X25" s="25">
        <f t="shared" si="7"/>
        <v>0</v>
      </c>
      <c r="Y25" s="25">
        <v>6000</v>
      </c>
      <c r="Z25" s="25">
        <f t="shared" si="8"/>
        <v>42000</v>
      </c>
      <c r="AA25" s="25">
        <v>2500</v>
      </c>
      <c r="AB25" s="25">
        <f t="shared" si="9"/>
        <v>17500</v>
      </c>
      <c r="AC25" s="27">
        <v>1500</v>
      </c>
      <c r="AD25" s="25">
        <f t="shared" si="10"/>
        <v>10500</v>
      </c>
    </row>
    <row r="26" spans="2:30" ht="43.2" x14ac:dyDescent="0.3">
      <c r="B26" s="21">
        <v>21</v>
      </c>
      <c r="C26" s="21" t="s">
        <v>64</v>
      </c>
      <c r="D26" s="22" t="s">
        <v>65</v>
      </c>
      <c r="E26" s="23" t="s">
        <v>22</v>
      </c>
      <c r="F26" s="21" t="s">
        <v>67</v>
      </c>
      <c r="G26" s="21" t="s">
        <v>52</v>
      </c>
      <c r="H26" s="25">
        <v>75</v>
      </c>
      <c r="I26" s="26">
        <v>0</v>
      </c>
      <c r="J26" s="26">
        <f t="shared" si="0"/>
        <v>0</v>
      </c>
      <c r="K26" s="25">
        <v>0</v>
      </c>
      <c r="L26" s="25">
        <f t="shared" si="1"/>
        <v>0</v>
      </c>
      <c r="M26" s="25">
        <v>0</v>
      </c>
      <c r="N26" s="25">
        <f t="shared" si="2"/>
        <v>0</v>
      </c>
      <c r="O26" s="25">
        <v>0</v>
      </c>
      <c r="P26" s="25">
        <f t="shared" si="3"/>
        <v>0</v>
      </c>
      <c r="Q26" s="25">
        <v>0</v>
      </c>
      <c r="R26" s="25">
        <f t="shared" si="4"/>
        <v>0</v>
      </c>
      <c r="S26" s="25">
        <v>0</v>
      </c>
      <c r="T26" s="25">
        <f t="shared" si="5"/>
        <v>0</v>
      </c>
      <c r="U26" s="25">
        <v>0</v>
      </c>
      <c r="V26" s="25">
        <f t="shared" si="6"/>
        <v>0</v>
      </c>
      <c r="W26" s="25">
        <v>0</v>
      </c>
      <c r="X26" s="25">
        <f t="shared" si="7"/>
        <v>0</v>
      </c>
      <c r="Y26" s="25">
        <v>800</v>
      </c>
      <c r="Z26" s="25">
        <f t="shared" si="8"/>
        <v>60000</v>
      </c>
      <c r="AA26" s="25">
        <v>600</v>
      </c>
      <c r="AB26" s="25">
        <f t="shared" si="9"/>
        <v>45000</v>
      </c>
      <c r="AC26" s="27">
        <v>400</v>
      </c>
      <c r="AD26" s="25">
        <f t="shared" si="10"/>
        <v>30000</v>
      </c>
    </row>
    <row r="27" spans="2:30" x14ac:dyDescent="0.3">
      <c r="B27" s="21">
        <v>22</v>
      </c>
      <c r="C27" s="22" t="s">
        <v>68</v>
      </c>
      <c r="D27" s="22" t="s">
        <v>69</v>
      </c>
      <c r="E27" s="23" t="s">
        <v>22</v>
      </c>
      <c r="F27" s="21" t="s">
        <v>70</v>
      </c>
      <c r="G27" s="21" t="s">
        <v>57</v>
      </c>
      <c r="H27" s="25">
        <v>4.37</v>
      </c>
      <c r="I27" s="26">
        <v>100000</v>
      </c>
      <c r="J27" s="26">
        <f t="shared" si="0"/>
        <v>437000</v>
      </c>
      <c r="K27" s="25">
        <v>80000</v>
      </c>
      <c r="L27" s="25">
        <f t="shared" si="1"/>
        <v>349600</v>
      </c>
      <c r="M27" s="25">
        <v>60000</v>
      </c>
      <c r="N27" s="25">
        <f t="shared" si="2"/>
        <v>262200</v>
      </c>
      <c r="O27" s="25">
        <v>50000</v>
      </c>
      <c r="P27" s="25">
        <f t="shared" si="3"/>
        <v>218500</v>
      </c>
      <c r="Q27" s="25">
        <v>80000</v>
      </c>
      <c r="R27" s="25">
        <f t="shared" si="4"/>
        <v>349600</v>
      </c>
      <c r="S27" s="25">
        <v>60000</v>
      </c>
      <c r="T27" s="25">
        <f t="shared" si="5"/>
        <v>262200</v>
      </c>
      <c r="U27" s="25">
        <v>50000</v>
      </c>
      <c r="V27" s="25">
        <f t="shared" si="6"/>
        <v>218500</v>
      </c>
      <c r="W27" s="25">
        <v>40000</v>
      </c>
      <c r="X27" s="25">
        <f t="shared" si="7"/>
        <v>174800</v>
      </c>
      <c r="Y27" s="25">
        <v>6000</v>
      </c>
      <c r="Z27" s="25">
        <f t="shared" si="8"/>
        <v>26220</v>
      </c>
      <c r="AA27" s="25">
        <v>0</v>
      </c>
      <c r="AB27" s="25">
        <f t="shared" si="9"/>
        <v>0</v>
      </c>
      <c r="AC27" s="27">
        <v>0</v>
      </c>
      <c r="AD27" s="25">
        <f t="shared" si="10"/>
        <v>0</v>
      </c>
    </row>
    <row r="28" spans="2:30" x14ac:dyDescent="0.3">
      <c r="B28" s="21">
        <v>23</v>
      </c>
      <c r="C28" s="22" t="s">
        <v>39</v>
      </c>
      <c r="D28" s="22" t="s">
        <v>40</v>
      </c>
      <c r="E28" s="23" t="s">
        <v>22</v>
      </c>
      <c r="F28" s="21" t="s">
        <v>60</v>
      </c>
      <c r="G28" s="21" t="s">
        <v>71</v>
      </c>
      <c r="H28" s="25">
        <v>77.89</v>
      </c>
      <c r="I28" s="26">
        <v>15000</v>
      </c>
      <c r="J28" s="26">
        <f t="shared" si="0"/>
        <v>1168350</v>
      </c>
      <c r="K28" s="25">
        <v>12000</v>
      </c>
      <c r="L28" s="25">
        <f t="shared" si="1"/>
        <v>934680</v>
      </c>
      <c r="M28" s="25">
        <v>9000</v>
      </c>
      <c r="N28" s="25">
        <f t="shared" si="2"/>
        <v>701010</v>
      </c>
      <c r="O28" s="25">
        <v>8000</v>
      </c>
      <c r="P28" s="25">
        <f t="shared" si="3"/>
        <v>623120</v>
      </c>
      <c r="Q28" s="25">
        <v>9000</v>
      </c>
      <c r="R28" s="25">
        <f t="shared" si="4"/>
        <v>701010</v>
      </c>
      <c r="S28" s="25">
        <v>6000</v>
      </c>
      <c r="T28" s="25">
        <f t="shared" si="5"/>
        <v>467340</v>
      </c>
      <c r="U28" s="25">
        <v>4500</v>
      </c>
      <c r="V28" s="25">
        <f t="shared" si="6"/>
        <v>350505</v>
      </c>
      <c r="W28" s="25">
        <v>3000</v>
      </c>
      <c r="X28" s="25">
        <f t="shared" si="7"/>
        <v>233670</v>
      </c>
      <c r="Y28" s="25">
        <v>3000</v>
      </c>
      <c r="Z28" s="25">
        <f t="shared" si="8"/>
        <v>233670</v>
      </c>
      <c r="AA28" s="25">
        <v>2000</v>
      </c>
      <c r="AB28" s="25">
        <f t="shared" si="9"/>
        <v>155780</v>
      </c>
      <c r="AC28" s="27">
        <v>1500</v>
      </c>
      <c r="AD28" s="25">
        <f t="shared" si="10"/>
        <v>116835</v>
      </c>
    </row>
    <row r="29" spans="2:30" x14ac:dyDescent="0.3">
      <c r="B29" s="32">
        <v>24</v>
      </c>
      <c r="C29" s="22" t="s">
        <v>39</v>
      </c>
      <c r="D29" s="22" t="s">
        <v>40</v>
      </c>
      <c r="E29" s="23" t="s">
        <v>22</v>
      </c>
      <c r="F29" s="21" t="s">
        <v>62</v>
      </c>
      <c r="G29" s="21" t="s">
        <v>57</v>
      </c>
      <c r="H29" s="21">
        <v>0</v>
      </c>
      <c r="I29" s="26">
        <v>400000</v>
      </c>
      <c r="J29" s="26">
        <f t="shared" si="0"/>
        <v>0</v>
      </c>
      <c r="K29" s="25">
        <v>350000</v>
      </c>
      <c r="L29" s="25">
        <f t="shared" si="1"/>
        <v>0</v>
      </c>
      <c r="M29" s="25">
        <v>300000</v>
      </c>
      <c r="N29" s="25">
        <f t="shared" si="2"/>
        <v>0</v>
      </c>
      <c r="O29" s="25">
        <v>240000</v>
      </c>
      <c r="P29" s="25">
        <f t="shared" si="3"/>
        <v>0</v>
      </c>
      <c r="Q29" s="25">
        <v>250000</v>
      </c>
      <c r="R29" s="25">
        <f t="shared" si="4"/>
        <v>0</v>
      </c>
      <c r="S29" s="25">
        <v>200000</v>
      </c>
      <c r="T29" s="25">
        <f t="shared" si="5"/>
        <v>0</v>
      </c>
      <c r="U29" s="25">
        <v>150000</v>
      </c>
      <c r="V29" s="25">
        <f t="shared" si="6"/>
        <v>0</v>
      </c>
      <c r="W29" s="25">
        <v>100000</v>
      </c>
      <c r="X29" s="25">
        <f t="shared" si="7"/>
        <v>0</v>
      </c>
      <c r="Y29" s="25">
        <v>20000</v>
      </c>
      <c r="Z29" s="25">
        <f t="shared" si="8"/>
        <v>0</v>
      </c>
      <c r="AA29" s="25">
        <v>5000</v>
      </c>
      <c r="AB29" s="25">
        <f t="shared" si="9"/>
        <v>0</v>
      </c>
      <c r="AC29" s="27">
        <v>3000</v>
      </c>
      <c r="AD29" s="25">
        <f t="shared" si="10"/>
        <v>0</v>
      </c>
    </row>
    <row r="30" spans="2:30" x14ac:dyDescent="0.3">
      <c r="B30" s="33"/>
      <c r="C30" s="34"/>
      <c r="D30" s="35"/>
      <c r="E30" s="36"/>
      <c r="F30" s="33"/>
      <c r="G30" s="37" t="s">
        <v>72</v>
      </c>
      <c r="H30" s="29"/>
      <c r="I30" s="38">
        <f t="shared" ref="I30:N30" si="11">SUM(I6:I29)</f>
        <v>1890000</v>
      </c>
      <c r="J30" s="38">
        <f t="shared" si="11"/>
        <v>59653480</v>
      </c>
      <c r="K30" s="38">
        <f t="shared" si="11"/>
        <v>1612800</v>
      </c>
      <c r="L30" s="38">
        <f t="shared" si="11"/>
        <v>48651900</v>
      </c>
      <c r="M30" s="38">
        <f t="shared" si="11"/>
        <v>1327800</v>
      </c>
      <c r="N30" s="38">
        <f t="shared" si="11"/>
        <v>37865590</v>
      </c>
      <c r="O30" s="38">
        <f t="shared" ref="O30:AC30" si="12">SUM(O6:O29)</f>
        <v>1021700</v>
      </c>
      <c r="P30" s="38">
        <f>SUM(P6:P29)</f>
        <v>28877460</v>
      </c>
      <c r="Q30" s="38">
        <f t="shared" si="12"/>
        <v>1038000</v>
      </c>
      <c r="R30" s="38">
        <f>SUM(R6:R29)</f>
        <v>28857775</v>
      </c>
      <c r="S30" s="38">
        <f t="shared" si="12"/>
        <v>831100</v>
      </c>
      <c r="T30" s="38">
        <f>SUM(T6:T29)</f>
        <v>23069240</v>
      </c>
      <c r="U30" s="38">
        <f t="shared" si="12"/>
        <v>637400</v>
      </c>
      <c r="V30" s="38">
        <f>SUM(V6:V29)</f>
        <v>17585353</v>
      </c>
      <c r="W30" s="38">
        <f t="shared" si="12"/>
        <v>457300</v>
      </c>
      <c r="X30" s="38">
        <f>SUM(X6:X29)</f>
        <v>12924216</v>
      </c>
      <c r="Y30" s="38">
        <f t="shared" si="12"/>
        <v>108000</v>
      </c>
      <c r="Z30" s="38">
        <f>SUM(Z6:Z29)</f>
        <v>2842172</v>
      </c>
      <c r="AA30" s="38">
        <f t="shared" si="12"/>
        <v>44300</v>
      </c>
      <c r="AB30" s="38">
        <f>SUM(AB6:AB29)</f>
        <v>1160939</v>
      </c>
      <c r="AC30" s="38">
        <f t="shared" si="12"/>
        <v>26400</v>
      </c>
      <c r="AD30" s="39">
        <f>SUM(AD6:AD29)</f>
        <v>673935</v>
      </c>
    </row>
    <row r="33" spans="4:16" ht="15.6" x14ac:dyDescent="0.3">
      <c r="D33" s="91" t="s">
        <v>446</v>
      </c>
      <c r="E33" s="91"/>
      <c r="F33" s="91"/>
      <c r="G33" s="91"/>
      <c r="H33" s="91"/>
      <c r="I33" s="91"/>
      <c r="J33" s="91"/>
      <c r="K33" s="91"/>
      <c r="L33" s="91"/>
      <c r="M33" s="91"/>
      <c r="N33" s="91"/>
      <c r="O33" s="91"/>
      <c r="P33" s="91"/>
    </row>
  </sheetData>
  <mergeCells count="5">
    <mergeCell ref="D33:P33"/>
    <mergeCell ref="B4:H4"/>
    <mergeCell ref="I4:X4"/>
    <mergeCell ref="Y4:AC4"/>
    <mergeCell ref="B2:A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404FF-3E7B-4F90-951F-44D505A07D0F}">
  <dimension ref="B2:I186"/>
  <sheetViews>
    <sheetView zoomScale="110" zoomScaleNormal="110" workbookViewId="0">
      <selection activeCell="B2" sqref="B2:I2"/>
    </sheetView>
  </sheetViews>
  <sheetFormatPr defaultRowHeight="14.4" x14ac:dyDescent="0.3"/>
  <cols>
    <col min="3" max="3" width="14.33203125" bestFit="1" customWidth="1"/>
    <col min="4" max="4" width="8.21875" customWidth="1"/>
    <col min="5" max="5" width="91.21875" bestFit="1" customWidth="1"/>
    <col min="6" max="6" width="11.88671875" bestFit="1" customWidth="1"/>
    <col min="7" max="7" width="14.109375" bestFit="1" customWidth="1"/>
    <col min="8" max="8" width="12.6640625" customWidth="1"/>
    <col min="9" max="9" width="13" customWidth="1"/>
  </cols>
  <sheetData>
    <row r="2" spans="2:9" ht="34.200000000000003" customHeight="1" x14ac:dyDescent="0.3">
      <c r="B2" s="92" t="s">
        <v>455</v>
      </c>
      <c r="C2" s="92"/>
      <c r="D2" s="92"/>
      <c r="E2" s="92"/>
      <c r="F2" s="92"/>
      <c r="G2" s="92"/>
      <c r="H2" s="92"/>
      <c r="I2" s="92"/>
    </row>
    <row r="4" spans="2:9" ht="100.8" x14ac:dyDescent="0.3">
      <c r="B4" s="50" t="s">
        <v>76</v>
      </c>
      <c r="C4" s="50" t="s">
        <v>77</v>
      </c>
      <c r="D4" s="50" t="s">
        <v>78</v>
      </c>
      <c r="E4" s="51" t="s">
        <v>79</v>
      </c>
      <c r="F4" s="51" t="s">
        <v>80</v>
      </c>
      <c r="G4" s="50" t="s">
        <v>81</v>
      </c>
      <c r="H4" s="50" t="s">
        <v>82</v>
      </c>
      <c r="I4" s="45" t="s">
        <v>83</v>
      </c>
    </row>
    <row r="5" spans="2:9" x14ac:dyDescent="0.3">
      <c r="B5" s="46">
        <v>1</v>
      </c>
      <c r="C5" s="46" t="s">
        <v>84</v>
      </c>
      <c r="D5" s="46" t="s">
        <v>85</v>
      </c>
      <c r="E5" s="46" t="s">
        <v>86</v>
      </c>
      <c r="F5" s="47">
        <v>360</v>
      </c>
      <c r="G5" s="48">
        <v>137905023</v>
      </c>
      <c r="H5" s="49">
        <v>35.279280581389699</v>
      </c>
      <c r="I5" s="44" t="s">
        <v>299</v>
      </c>
    </row>
    <row r="6" spans="2:9" x14ac:dyDescent="0.3">
      <c r="B6" s="46">
        <v>2</v>
      </c>
      <c r="C6" s="46" t="s">
        <v>87</v>
      </c>
      <c r="D6" s="46" t="s">
        <v>85</v>
      </c>
      <c r="E6" s="46" t="s">
        <v>88</v>
      </c>
      <c r="F6" s="47">
        <v>140</v>
      </c>
      <c r="G6" s="48">
        <v>48695534</v>
      </c>
      <c r="H6" s="49">
        <v>59.30207069913228</v>
      </c>
      <c r="I6" s="44" t="s">
        <v>300</v>
      </c>
    </row>
    <row r="7" spans="2:9" x14ac:dyDescent="0.3">
      <c r="B7" s="46">
        <v>3</v>
      </c>
      <c r="C7" s="46" t="s">
        <v>89</v>
      </c>
      <c r="D7" s="46" t="s">
        <v>85</v>
      </c>
      <c r="E7" s="46" t="s">
        <v>90</v>
      </c>
      <c r="F7" s="47">
        <v>500</v>
      </c>
      <c r="G7" s="48">
        <v>99251372</v>
      </c>
      <c r="H7" s="49">
        <v>60.103431114282223</v>
      </c>
      <c r="I7" s="44" t="s">
        <v>301</v>
      </c>
    </row>
    <row r="8" spans="2:9" x14ac:dyDescent="0.3">
      <c r="B8" s="46">
        <v>4</v>
      </c>
      <c r="C8" s="46" t="s">
        <v>91</v>
      </c>
      <c r="D8" s="46" t="s">
        <v>85</v>
      </c>
      <c r="E8" s="46" t="s">
        <v>92</v>
      </c>
      <c r="F8" s="47">
        <v>390</v>
      </c>
      <c r="G8" s="48">
        <v>101288002</v>
      </c>
      <c r="H8" s="49">
        <v>48.033231023749487</v>
      </c>
      <c r="I8" s="44" t="s">
        <v>302</v>
      </c>
    </row>
    <row r="9" spans="2:9" x14ac:dyDescent="0.3">
      <c r="B9" s="46">
        <v>5</v>
      </c>
      <c r="C9" s="46" t="s">
        <v>93</v>
      </c>
      <c r="D9" s="46" t="s">
        <v>85</v>
      </c>
      <c r="E9" s="46" t="s">
        <v>94</v>
      </c>
      <c r="F9" s="47">
        <v>230</v>
      </c>
      <c r="G9" s="48">
        <v>100255007</v>
      </c>
      <c r="H9" s="49">
        <v>28.804007763921458</v>
      </c>
      <c r="I9" s="44" t="s">
        <v>303</v>
      </c>
    </row>
    <row r="10" spans="2:9" x14ac:dyDescent="0.3">
      <c r="B10" s="46">
        <v>6</v>
      </c>
      <c r="C10" s="46" t="s">
        <v>95</v>
      </c>
      <c r="D10" s="46" t="s">
        <v>85</v>
      </c>
      <c r="E10" s="46" t="s">
        <v>96</v>
      </c>
      <c r="F10" s="47">
        <v>140</v>
      </c>
      <c r="G10" s="48">
        <v>90932699</v>
      </c>
      <c r="H10" s="49">
        <v>31.756959067056833</v>
      </c>
      <c r="I10" s="44" t="s">
        <v>304</v>
      </c>
    </row>
    <row r="11" spans="2:9" x14ac:dyDescent="0.3">
      <c r="B11" s="46">
        <v>7</v>
      </c>
      <c r="C11" s="46" t="s">
        <v>97</v>
      </c>
      <c r="D11" s="46" t="s">
        <v>85</v>
      </c>
      <c r="E11" s="46" t="s">
        <v>98</v>
      </c>
      <c r="F11" s="47">
        <v>310</v>
      </c>
      <c r="G11" s="48">
        <v>76426676</v>
      </c>
      <c r="H11" s="52">
        <v>49.544991332607481</v>
      </c>
      <c r="I11" s="44" t="s">
        <v>305</v>
      </c>
    </row>
    <row r="12" spans="2:9" x14ac:dyDescent="0.3">
      <c r="B12" s="46">
        <v>8</v>
      </c>
      <c r="C12" s="46" t="s">
        <v>99</v>
      </c>
      <c r="D12" s="46" t="s">
        <v>85</v>
      </c>
      <c r="E12" s="46" t="s">
        <v>100</v>
      </c>
      <c r="F12" s="47">
        <v>310</v>
      </c>
      <c r="G12" s="48">
        <v>133762964</v>
      </c>
      <c r="H12" s="52">
        <v>28.307977685063857</v>
      </c>
      <c r="I12" s="44" t="s">
        <v>303</v>
      </c>
    </row>
    <row r="13" spans="2:9" x14ac:dyDescent="0.3">
      <c r="B13" s="46">
        <v>9</v>
      </c>
      <c r="C13" s="46" t="s">
        <v>101</v>
      </c>
      <c r="D13" s="46" t="s">
        <v>85</v>
      </c>
      <c r="E13" s="46" t="s">
        <v>102</v>
      </c>
      <c r="F13" s="47">
        <v>400</v>
      </c>
      <c r="G13" s="48">
        <v>91902444</v>
      </c>
      <c r="H13" s="49">
        <v>52.938635668927368</v>
      </c>
      <c r="I13" s="44" t="s">
        <v>306</v>
      </c>
    </row>
    <row r="14" spans="2:9" x14ac:dyDescent="0.3">
      <c r="B14" s="46">
        <v>10</v>
      </c>
      <c r="C14" s="46" t="s">
        <v>103</v>
      </c>
      <c r="D14" s="46" t="s">
        <v>85</v>
      </c>
      <c r="E14" s="46" t="s">
        <v>104</v>
      </c>
      <c r="F14" s="47">
        <v>250</v>
      </c>
      <c r="G14" s="48">
        <v>79909361</v>
      </c>
      <c r="H14" s="52">
        <v>47.385674877315061</v>
      </c>
      <c r="I14" s="44" t="s">
        <v>307</v>
      </c>
    </row>
    <row r="15" spans="2:9" x14ac:dyDescent="0.3">
      <c r="B15" s="46">
        <v>11</v>
      </c>
      <c r="C15" s="46" t="s">
        <v>105</v>
      </c>
      <c r="D15" s="46" t="s">
        <v>85</v>
      </c>
      <c r="E15" s="46" t="s">
        <v>106</v>
      </c>
      <c r="F15" s="47">
        <v>220</v>
      </c>
      <c r="G15" s="48">
        <v>68683945</v>
      </c>
      <c r="H15" s="49">
        <v>42.043974032068192</v>
      </c>
      <c r="I15" s="44" t="s">
        <v>308</v>
      </c>
    </row>
    <row r="16" spans="2:9" x14ac:dyDescent="0.3">
      <c r="B16" s="46">
        <v>12</v>
      </c>
      <c r="C16" s="46" t="s">
        <v>107</v>
      </c>
      <c r="D16" s="46" t="s">
        <v>85</v>
      </c>
      <c r="E16" s="46" t="s">
        <v>108</v>
      </c>
      <c r="F16" s="47">
        <v>400</v>
      </c>
      <c r="G16" s="48">
        <v>99941799</v>
      </c>
      <c r="H16" s="49">
        <v>48.680232382048679</v>
      </c>
      <c r="I16" s="44" t="s">
        <v>309</v>
      </c>
    </row>
    <row r="17" spans="2:9" x14ac:dyDescent="0.3">
      <c r="B17" s="46">
        <v>13</v>
      </c>
      <c r="C17" s="46" t="s">
        <v>109</v>
      </c>
      <c r="D17" s="46" t="s">
        <v>85</v>
      </c>
      <c r="E17" s="46" t="s">
        <v>110</v>
      </c>
      <c r="F17" s="47">
        <v>180</v>
      </c>
      <c r="G17" s="48">
        <v>71764054</v>
      </c>
      <c r="H17" s="49">
        <v>40.239449125881322</v>
      </c>
      <c r="I17" s="44" t="s">
        <v>310</v>
      </c>
    </row>
    <row r="18" spans="2:9" x14ac:dyDescent="0.3">
      <c r="B18" s="46">
        <v>14</v>
      </c>
      <c r="C18" s="46" t="s">
        <v>111</v>
      </c>
      <c r="D18" s="46" t="s">
        <v>85</v>
      </c>
      <c r="E18" s="46" t="s">
        <v>112</v>
      </c>
      <c r="F18" s="47">
        <v>380</v>
      </c>
      <c r="G18" s="48">
        <v>68649240</v>
      </c>
      <c r="H18" s="52">
        <v>70.870267463995233</v>
      </c>
      <c r="I18" s="44" t="s">
        <v>311</v>
      </c>
    </row>
    <row r="19" spans="2:9" x14ac:dyDescent="0.3">
      <c r="B19" s="46">
        <v>15</v>
      </c>
      <c r="C19" s="46" t="s">
        <v>113</v>
      </c>
      <c r="D19" s="46" t="s">
        <v>85</v>
      </c>
      <c r="E19" s="46" t="s">
        <v>114</v>
      </c>
      <c r="F19" s="47">
        <v>350</v>
      </c>
      <c r="G19" s="48">
        <v>102996296</v>
      </c>
      <c r="H19" s="49">
        <v>47.23655305041261</v>
      </c>
      <c r="I19" s="44" t="s">
        <v>312</v>
      </c>
    </row>
    <row r="20" spans="2:9" x14ac:dyDescent="0.3">
      <c r="B20" s="55">
        <v>16</v>
      </c>
      <c r="C20" s="55" t="s">
        <v>115</v>
      </c>
      <c r="D20" s="55" t="s">
        <v>85</v>
      </c>
      <c r="E20" s="55" t="s">
        <v>116</v>
      </c>
      <c r="F20" s="56">
        <v>125</v>
      </c>
      <c r="G20" s="57"/>
      <c r="H20" s="58"/>
      <c r="I20" s="59"/>
    </row>
    <row r="21" spans="2:9" x14ac:dyDescent="0.3">
      <c r="B21" s="46">
        <v>17</v>
      </c>
      <c r="C21" s="46" t="s">
        <v>117</v>
      </c>
      <c r="D21" s="46" t="s">
        <v>85</v>
      </c>
      <c r="E21" s="46" t="s">
        <v>118</v>
      </c>
      <c r="F21" s="47">
        <v>450</v>
      </c>
      <c r="G21" s="48">
        <v>125036334</v>
      </c>
      <c r="H21" s="49">
        <v>47.70891635386559</v>
      </c>
      <c r="I21" s="44" t="s">
        <v>307</v>
      </c>
    </row>
    <row r="22" spans="2:9" x14ac:dyDescent="0.3">
      <c r="B22" s="46">
        <v>18</v>
      </c>
      <c r="C22" s="46" t="s">
        <v>119</v>
      </c>
      <c r="D22" s="46" t="s">
        <v>85</v>
      </c>
      <c r="E22" s="46" t="s">
        <v>120</v>
      </c>
      <c r="F22" s="47">
        <v>200</v>
      </c>
      <c r="G22" s="48">
        <v>75996279</v>
      </c>
      <c r="H22" s="49">
        <v>37.998518322193114</v>
      </c>
      <c r="I22" s="44" t="s">
        <v>313</v>
      </c>
    </row>
    <row r="23" spans="2:9" x14ac:dyDescent="0.3">
      <c r="B23" s="46">
        <v>19</v>
      </c>
      <c r="C23" s="46" t="s">
        <v>121</v>
      </c>
      <c r="D23" s="46" t="s">
        <v>85</v>
      </c>
      <c r="E23" s="46" t="s">
        <v>122</v>
      </c>
      <c r="F23" s="47">
        <v>400</v>
      </c>
      <c r="G23" s="48">
        <v>115650750</v>
      </c>
      <c r="H23" s="52">
        <v>42.067950272696024</v>
      </c>
      <c r="I23" s="44" t="s">
        <v>308</v>
      </c>
    </row>
    <row r="24" spans="2:9" x14ac:dyDescent="0.3">
      <c r="B24" s="46">
        <v>20</v>
      </c>
      <c r="C24" s="46" t="s">
        <v>87</v>
      </c>
      <c r="D24" s="46" t="s">
        <v>85</v>
      </c>
      <c r="E24" s="46" t="s">
        <v>123</v>
      </c>
      <c r="F24" s="47">
        <v>325</v>
      </c>
      <c r="G24" s="48">
        <v>122774486</v>
      </c>
      <c r="H24" s="52">
        <v>30.841578925445472</v>
      </c>
      <c r="I24" s="44" t="s">
        <v>314</v>
      </c>
    </row>
    <row r="25" spans="2:9" x14ac:dyDescent="0.3">
      <c r="B25" s="46">
        <v>21</v>
      </c>
      <c r="C25" s="46" t="s">
        <v>124</v>
      </c>
      <c r="D25" s="46" t="s">
        <v>85</v>
      </c>
      <c r="E25" s="46" t="s">
        <v>125</v>
      </c>
      <c r="F25" s="47">
        <v>210</v>
      </c>
      <c r="G25" s="48">
        <v>73170386</v>
      </c>
      <c r="H25" s="49">
        <v>39.466048463923642</v>
      </c>
      <c r="I25" s="44" t="s">
        <v>315</v>
      </c>
    </row>
    <row r="26" spans="2:9" x14ac:dyDescent="0.3">
      <c r="B26" s="46">
        <v>22</v>
      </c>
      <c r="C26" s="46" t="s">
        <v>126</v>
      </c>
      <c r="D26" s="46" t="s">
        <v>85</v>
      </c>
      <c r="E26" s="46" t="s">
        <v>127</v>
      </c>
      <c r="F26" s="47">
        <v>220</v>
      </c>
      <c r="G26" s="48">
        <v>68305500</v>
      </c>
      <c r="H26" s="49">
        <v>42.276917671344179</v>
      </c>
      <c r="I26" s="44" t="s">
        <v>316</v>
      </c>
    </row>
    <row r="27" spans="2:9" x14ac:dyDescent="0.3">
      <c r="B27" s="46">
        <v>23</v>
      </c>
      <c r="C27" s="46" t="s">
        <v>128</v>
      </c>
      <c r="D27" s="46" t="s">
        <v>85</v>
      </c>
      <c r="E27" s="46" t="s">
        <v>129</v>
      </c>
      <c r="F27" s="47">
        <v>600</v>
      </c>
      <c r="G27" s="48">
        <v>211047330</v>
      </c>
      <c r="H27" s="49">
        <v>28.265451166806994</v>
      </c>
      <c r="I27" s="44" t="s">
        <v>303</v>
      </c>
    </row>
    <row r="28" spans="2:9" x14ac:dyDescent="0.3">
      <c r="B28" s="46">
        <v>24</v>
      </c>
      <c r="C28" s="46" t="s">
        <v>130</v>
      </c>
      <c r="D28" s="46" t="s">
        <v>85</v>
      </c>
      <c r="E28" s="46" t="s">
        <v>131</v>
      </c>
      <c r="F28" s="47">
        <v>300</v>
      </c>
      <c r="G28" s="48">
        <v>103893936</v>
      </c>
      <c r="H28" s="52">
        <v>36.446390865391798</v>
      </c>
      <c r="I28" s="44" t="s">
        <v>317</v>
      </c>
    </row>
    <row r="29" spans="2:9" x14ac:dyDescent="0.3">
      <c r="B29" s="46">
        <v>25</v>
      </c>
      <c r="C29" s="46" t="s">
        <v>132</v>
      </c>
      <c r="D29" s="46" t="s">
        <v>85</v>
      </c>
      <c r="E29" s="46" t="s">
        <v>133</v>
      </c>
      <c r="F29" s="47">
        <v>450</v>
      </c>
      <c r="G29" s="48">
        <v>126889806</v>
      </c>
      <c r="H29" s="49">
        <v>47.012034993575448</v>
      </c>
      <c r="I29" s="44" t="s">
        <v>312</v>
      </c>
    </row>
    <row r="30" spans="2:9" x14ac:dyDescent="0.3">
      <c r="B30" s="46">
        <v>26</v>
      </c>
      <c r="C30" s="46" t="s">
        <v>134</v>
      </c>
      <c r="D30" s="46" t="s">
        <v>85</v>
      </c>
      <c r="E30" s="46" t="s">
        <v>135</v>
      </c>
      <c r="F30" s="47">
        <v>250</v>
      </c>
      <c r="G30" s="48">
        <v>42670599</v>
      </c>
      <c r="H30" s="52">
        <v>88.739297988293998</v>
      </c>
      <c r="I30" s="44" t="s">
        <v>318</v>
      </c>
    </row>
    <row r="31" spans="2:9" x14ac:dyDescent="0.3">
      <c r="B31" s="55">
        <v>27</v>
      </c>
      <c r="C31" s="55" t="s">
        <v>136</v>
      </c>
      <c r="D31" s="55" t="s">
        <v>85</v>
      </c>
      <c r="E31" s="55" t="s">
        <v>137</v>
      </c>
      <c r="F31" s="56">
        <v>180</v>
      </c>
      <c r="G31" s="57"/>
      <c r="H31" s="58"/>
      <c r="I31" s="59"/>
    </row>
    <row r="32" spans="2:9" x14ac:dyDescent="0.3">
      <c r="B32" s="46">
        <v>28</v>
      </c>
      <c r="C32" s="46" t="s">
        <v>138</v>
      </c>
      <c r="D32" s="46" t="s">
        <v>85</v>
      </c>
      <c r="E32" s="46" t="s">
        <v>139</v>
      </c>
      <c r="F32" s="47">
        <v>125</v>
      </c>
      <c r="G32" s="48">
        <v>41527608</v>
      </c>
      <c r="H32" s="49">
        <v>69.537980612801007</v>
      </c>
      <c r="I32" s="44" t="s">
        <v>319</v>
      </c>
    </row>
    <row r="33" spans="2:9" x14ac:dyDescent="0.3">
      <c r="B33" s="46">
        <v>29</v>
      </c>
      <c r="C33" s="46" t="s">
        <v>115</v>
      </c>
      <c r="D33" s="46" t="s">
        <v>85</v>
      </c>
      <c r="E33" s="46" t="s">
        <v>140</v>
      </c>
      <c r="F33" s="47">
        <v>160</v>
      </c>
      <c r="G33" s="48">
        <v>109778094</v>
      </c>
      <c r="H33" s="49">
        <v>26.305302768328261</v>
      </c>
      <c r="I33" s="44" t="s">
        <v>320</v>
      </c>
    </row>
    <row r="34" spans="2:9" x14ac:dyDescent="0.3">
      <c r="B34" s="46">
        <v>30</v>
      </c>
      <c r="C34" s="46" t="s">
        <v>141</v>
      </c>
      <c r="D34" s="46" t="s">
        <v>85</v>
      </c>
      <c r="E34" s="46" t="s">
        <v>142</v>
      </c>
      <c r="F34" s="47">
        <v>210</v>
      </c>
      <c r="G34" s="48">
        <v>82170542</v>
      </c>
      <c r="H34" s="49">
        <v>35.143324234127604</v>
      </c>
      <c r="I34" s="44" t="s">
        <v>299</v>
      </c>
    </row>
    <row r="35" spans="2:9" x14ac:dyDescent="0.3">
      <c r="B35" s="55">
        <v>31</v>
      </c>
      <c r="C35" s="55" t="s">
        <v>113</v>
      </c>
      <c r="D35" s="55" t="s">
        <v>85</v>
      </c>
      <c r="E35" s="55" t="s">
        <v>143</v>
      </c>
      <c r="F35" s="56">
        <v>250</v>
      </c>
      <c r="G35" s="57"/>
      <c r="H35" s="58"/>
      <c r="I35" s="59"/>
    </row>
    <row r="36" spans="2:9" x14ac:dyDescent="0.3">
      <c r="B36" s="55">
        <v>32</v>
      </c>
      <c r="C36" s="55" t="s">
        <v>134</v>
      </c>
      <c r="D36" s="55" t="s">
        <v>85</v>
      </c>
      <c r="E36" s="55" t="s">
        <v>144</v>
      </c>
      <c r="F36" s="56">
        <v>250</v>
      </c>
      <c r="G36" s="57"/>
      <c r="H36" s="58"/>
      <c r="I36" s="59"/>
    </row>
    <row r="37" spans="2:9" x14ac:dyDescent="0.3">
      <c r="B37" s="46">
        <v>33</v>
      </c>
      <c r="C37" s="46" t="s">
        <v>145</v>
      </c>
      <c r="D37" s="46" t="s">
        <v>85</v>
      </c>
      <c r="E37" s="46" t="s">
        <v>146</v>
      </c>
      <c r="F37" s="47">
        <v>150</v>
      </c>
      <c r="G37" s="48">
        <v>27234938</v>
      </c>
      <c r="H37" s="49">
        <v>106.0309371734204</v>
      </c>
      <c r="I37" s="44" t="s">
        <v>321</v>
      </c>
    </row>
    <row r="38" spans="2:9" x14ac:dyDescent="0.3">
      <c r="B38" s="46">
        <v>34</v>
      </c>
      <c r="C38" s="46" t="s">
        <v>141</v>
      </c>
      <c r="D38" s="46" t="s">
        <v>147</v>
      </c>
      <c r="E38" s="46" t="s">
        <v>148</v>
      </c>
      <c r="F38" s="47">
        <v>100</v>
      </c>
      <c r="G38" s="48">
        <v>24712926</v>
      </c>
      <c r="H38" s="49">
        <v>93.348881471987582</v>
      </c>
      <c r="I38" s="44" t="s">
        <v>322</v>
      </c>
    </row>
    <row r="39" spans="2:9" x14ac:dyDescent="0.3">
      <c r="B39" s="46">
        <v>35</v>
      </c>
      <c r="C39" s="46" t="s">
        <v>141</v>
      </c>
      <c r="D39" s="46" t="s">
        <v>147</v>
      </c>
      <c r="E39" s="46" t="s">
        <v>149</v>
      </c>
      <c r="F39" s="47">
        <v>60</v>
      </c>
      <c r="G39" s="48">
        <v>15318062</v>
      </c>
      <c r="H39" s="49">
        <v>114.80142200756205</v>
      </c>
      <c r="I39" s="44" t="s">
        <v>323</v>
      </c>
    </row>
    <row r="40" spans="2:9" x14ac:dyDescent="0.3">
      <c r="B40" s="46">
        <v>36</v>
      </c>
      <c r="C40" s="46" t="s">
        <v>141</v>
      </c>
      <c r="D40" s="46" t="s">
        <v>147</v>
      </c>
      <c r="E40" s="46" t="s">
        <v>150</v>
      </c>
      <c r="F40" s="47">
        <v>70</v>
      </c>
      <c r="G40" s="48">
        <v>16435023</v>
      </c>
      <c r="H40" s="49">
        <v>106.9992600557967</v>
      </c>
      <c r="I40" s="44" t="s">
        <v>324</v>
      </c>
    </row>
    <row r="41" spans="2:9" x14ac:dyDescent="0.3">
      <c r="B41" s="46">
        <v>37</v>
      </c>
      <c r="C41" s="46" t="s">
        <v>141</v>
      </c>
      <c r="D41" s="46" t="s">
        <v>147</v>
      </c>
      <c r="E41" s="46" t="s">
        <v>151</v>
      </c>
      <c r="F41" s="47">
        <v>50</v>
      </c>
      <c r="G41" s="48">
        <v>13010270</v>
      </c>
      <c r="H41" s="49">
        <v>135.16516567296449</v>
      </c>
      <c r="I41" s="44" t="s">
        <v>325</v>
      </c>
    </row>
    <row r="42" spans="2:9" x14ac:dyDescent="0.3">
      <c r="B42" s="46">
        <v>38</v>
      </c>
      <c r="C42" s="46" t="s">
        <v>141</v>
      </c>
      <c r="D42" s="46" t="s">
        <v>147</v>
      </c>
      <c r="E42" s="46" t="s">
        <v>152</v>
      </c>
      <c r="F42" s="47">
        <v>110</v>
      </c>
      <c r="G42" s="48">
        <v>20845379</v>
      </c>
      <c r="H42" s="49">
        <v>110.66836443702942</v>
      </c>
      <c r="I42" s="44" t="s">
        <v>326</v>
      </c>
    </row>
    <row r="43" spans="2:9" x14ac:dyDescent="0.3">
      <c r="B43" s="46">
        <v>39</v>
      </c>
      <c r="C43" s="46" t="s">
        <v>89</v>
      </c>
      <c r="D43" s="46" t="s">
        <v>147</v>
      </c>
      <c r="E43" s="46" t="s">
        <v>153</v>
      </c>
      <c r="F43" s="47">
        <v>140</v>
      </c>
      <c r="G43" s="48">
        <v>31928508</v>
      </c>
      <c r="H43" s="49">
        <v>90.38247261663463</v>
      </c>
      <c r="I43" s="44" t="s">
        <v>327</v>
      </c>
    </row>
    <row r="44" spans="2:9" x14ac:dyDescent="0.3">
      <c r="B44" s="46">
        <v>40</v>
      </c>
      <c r="C44" s="46" t="s">
        <v>89</v>
      </c>
      <c r="D44" s="46" t="s">
        <v>147</v>
      </c>
      <c r="E44" s="46" t="s">
        <v>154</v>
      </c>
      <c r="F44" s="47">
        <v>100</v>
      </c>
      <c r="G44" s="48">
        <v>21630868</v>
      </c>
      <c r="H44" s="49">
        <v>106.64962682033841</v>
      </c>
      <c r="I44" s="44" t="s">
        <v>324</v>
      </c>
    </row>
    <row r="45" spans="2:9" x14ac:dyDescent="0.3">
      <c r="B45" s="46">
        <v>41</v>
      </c>
      <c r="C45" s="46" t="s">
        <v>89</v>
      </c>
      <c r="D45" s="46" t="s">
        <v>147</v>
      </c>
      <c r="E45" s="46" t="s">
        <v>155</v>
      </c>
      <c r="F45" s="47">
        <v>110</v>
      </c>
      <c r="G45" s="48">
        <v>27165433</v>
      </c>
      <c r="H45" s="49">
        <v>84.921304217753487</v>
      </c>
      <c r="I45" s="44" t="s">
        <v>328</v>
      </c>
    </row>
    <row r="46" spans="2:9" x14ac:dyDescent="0.3">
      <c r="B46" s="46">
        <v>42</v>
      </c>
      <c r="C46" s="46" t="s">
        <v>89</v>
      </c>
      <c r="D46" s="46" t="s">
        <v>147</v>
      </c>
      <c r="E46" s="46" t="s">
        <v>156</v>
      </c>
      <c r="F46" s="47">
        <v>60</v>
      </c>
      <c r="G46" s="48">
        <v>19244277</v>
      </c>
      <c r="H46" s="49">
        <v>91.379650168203256</v>
      </c>
      <c r="I46" s="44" t="s">
        <v>329</v>
      </c>
    </row>
    <row r="47" spans="2:9" x14ac:dyDescent="0.3">
      <c r="B47" s="46">
        <v>43</v>
      </c>
      <c r="C47" s="46" t="s">
        <v>157</v>
      </c>
      <c r="D47" s="46" t="s">
        <v>147</v>
      </c>
      <c r="E47" s="46" t="s">
        <v>158</v>
      </c>
      <c r="F47" s="47">
        <v>70</v>
      </c>
      <c r="G47" s="48">
        <v>22351228</v>
      </c>
      <c r="H47" s="49">
        <v>78.677346050069374</v>
      </c>
      <c r="I47" s="44" t="s">
        <v>330</v>
      </c>
    </row>
    <row r="48" spans="2:9" x14ac:dyDescent="0.3">
      <c r="B48" s="46">
        <v>44</v>
      </c>
      <c r="C48" s="46" t="s">
        <v>157</v>
      </c>
      <c r="D48" s="46" t="s">
        <v>147</v>
      </c>
      <c r="E48" s="46" t="s">
        <v>159</v>
      </c>
      <c r="F48" s="47">
        <v>100</v>
      </c>
      <c r="G48" s="48">
        <v>43692134</v>
      </c>
      <c r="H48" s="49">
        <v>52.799526798118855</v>
      </c>
      <c r="I48" s="44" t="s">
        <v>306</v>
      </c>
    </row>
    <row r="49" spans="2:9" x14ac:dyDescent="0.3">
      <c r="B49" s="46">
        <v>45</v>
      </c>
      <c r="C49" s="46" t="s">
        <v>157</v>
      </c>
      <c r="D49" s="46" t="s">
        <v>147</v>
      </c>
      <c r="E49" s="46" t="s">
        <v>160</v>
      </c>
      <c r="F49" s="47">
        <v>100</v>
      </c>
      <c r="G49" s="48">
        <v>30395039</v>
      </c>
      <c r="H49" s="49">
        <v>75.898043756416953</v>
      </c>
      <c r="I49" s="44" t="s">
        <v>331</v>
      </c>
    </row>
    <row r="50" spans="2:9" x14ac:dyDescent="0.3">
      <c r="B50" s="46">
        <v>46</v>
      </c>
      <c r="C50" s="46" t="s">
        <v>157</v>
      </c>
      <c r="D50" s="46" t="s">
        <v>147</v>
      </c>
      <c r="E50" s="46" t="s">
        <v>161</v>
      </c>
      <c r="F50" s="47">
        <v>60</v>
      </c>
      <c r="G50" s="48">
        <v>17607953</v>
      </c>
      <c r="H50" s="49">
        <v>99.871648907740735</v>
      </c>
      <c r="I50" s="44" t="s">
        <v>332</v>
      </c>
    </row>
    <row r="51" spans="2:9" x14ac:dyDescent="0.3">
      <c r="B51" s="46">
        <v>47</v>
      </c>
      <c r="C51" s="46" t="s">
        <v>91</v>
      </c>
      <c r="D51" s="46" t="s">
        <v>147</v>
      </c>
      <c r="E51" s="46" t="s">
        <v>162</v>
      </c>
      <c r="F51" s="47">
        <v>70</v>
      </c>
      <c r="G51" s="48">
        <v>20246515</v>
      </c>
      <c r="H51" s="49">
        <v>86.856197227028957</v>
      </c>
      <c r="I51" s="44" t="s">
        <v>333</v>
      </c>
    </row>
    <row r="52" spans="2:9" x14ac:dyDescent="0.3">
      <c r="B52" s="46">
        <v>48</v>
      </c>
      <c r="C52" s="46" t="s">
        <v>91</v>
      </c>
      <c r="D52" s="46" t="s">
        <v>147</v>
      </c>
      <c r="E52" s="46" t="s">
        <v>163</v>
      </c>
      <c r="F52" s="47">
        <v>80</v>
      </c>
      <c r="G52" s="48">
        <v>19662546</v>
      </c>
      <c r="H52" s="49">
        <v>89.435788223966512</v>
      </c>
      <c r="I52" s="44" t="s">
        <v>334</v>
      </c>
    </row>
    <row r="53" spans="2:9" x14ac:dyDescent="0.3">
      <c r="B53" s="46">
        <v>49</v>
      </c>
      <c r="C53" s="46" t="s">
        <v>91</v>
      </c>
      <c r="D53" s="46" t="s">
        <v>147</v>
      </c>
      <c r="E53" s="46" t="s">
        <v>164</v>
      </c>
      <c r="F53" s="47">
        <v>60</v>
      </c>
      <c r="G53" s="48">
        <v>11530443</v>
      </c>
      <c r="H53" s="49">
        <v>152.51237961975963</v>
      </c>
      <c r="I53" s="44" t="s">
        <v>335</v>
      </c>
    </row>
    <row r="54" spans="2:9" x14ac:dyDescent="0.3">
      <c r="B54" s="46">
        <v>50</v>
      </c>
      <c r="C54" s="46" t="s">
        <v>93</v>
      </c>
      <c r="D54" s="46" t="s">
        <v>147</v>
      </c>
      <c r="E54" s="46" t="s">
        <v>165</v>
      </c>
      <c r="F54" s="47">
        <v>70</v>
      </c>
      <c r="G54" s="48">
        <v>12436301</v>
      </c>
      <c r="H54" s="49">
        <v>141.40340443673728</v>
      </c>
      <c r="I54" s="44" t="s">
        <v>336</v>
      </c>
    </row>
    <row r="55" spans="2:9" x14ac:dyDescent="0.3">
      <c r="B55" s="46">
        <v>51</v>
      </c>
      <c r="C55" s="46" t="s">
        <v>93</v>
      </c>
      <c r="D55" s="46" t="s">
        <v>147</v>
      </c>
      <c r="E55" s="46" t="s">
        <v>166</v>
      </c>
      <c r="F55" s="47">
        <v>50</v>
      </c>
      <c r="G55" s="48">
        <v>22304555</v>
      </c>
      <c r="H55" s="49">
        <v>78.841980931697591</v>
      </c>
      <c r="I55" s="44" t="s">
        <v>330</v>
      </c>
    </row>
    <row r="56" spans="2:9" x14ac:dyDescent="0.3">
      <c r="B56" s="46">
        <v>52</v>
      </c>
      <c r="C56" s="46" t="s">
        <v>95</v>
      </c>
      <c r="D56" s="46" t="s">
        <v>147</v>
      </c>
      <c r="E56" s="46" t="s">
        <v>167</v>
      </c>
      <c r="F56" s="47">
        <v>30</v>
      </c>
      <c r="G56" s="48">
        <v>11703813</v>
      </c>
      <c r="H56" s="49">
        <v>110.4273966099766</v>
      </c>
      <c r="I56" s="44" t="s">
        <v>326</v>
      </c>
    </row>
    <row r="57" spans="2:9" x14ac:dyDescent="0.3">
      <c r="B57" s="46">
        <v>53</v>
      </c>
      <c r="C57" s="46" t="s">
        <v>95</v>
      </c>
      <c r="D57" s="46" t="s">
        <v>147</v>
      </c>
      <c r="E57" s="46" t="s">
        <v>168</v>
      </c>
      <c r="F57" s="47">
        <v>60</v>
      </c>
      <c r="G57" s="48">
        <v>21449412</v>
      </c>
      <c r="H57" s="49">
        <v>81.985245096695422</v>
      </c>
      <c r="I57" s="44" t="s">
        <v>337</v>
      </c>
    </row>
    <row r="58" spans="2:9" x14ac:dyDescent="0.3">
      <c r="B58" s="46">
        <v>54</v>
      </c>
      <c r="C58" s="46" t="s">
        <v>169</v>
      </c>
      <c r="D58" s="46" t="s">
        <v>147</v>
      </c>
      <c r="E58" s="46" t="s">
        <v>170</v>
      </c>
      <c r="F58" s="47">
        <v>50</v>
      </c>
      <c r="G58" s="48">
        <v>20011628</v>
      </c>
      <c r="H58" s="49">
        <v>87.8756740830881</v>
      </c>
      <c r="I58" s="44" t="s">
        <v>338</v>
      </c>
    </row>
    <row r="59" spans="2:9" x14ac:dyDescent="0.3">
      <c r="B59" s="46">
        <v>55</v>
      </c>
      <c r="C59" s="46" t="s">
        <v>134</v>
      </c>
      <c r="D59" s="46" t="s">
        <v>147</v>
      </c>
      <c r="E59" s="46" t="s">
        <v>171</v>
      </c>
      <c r="F59" s="47">
        <v>90</v>
      </c>
      <c r="G59" s="48">
        <v>26823585</v>
      </c>
      <c r="H59" s="49">
        <v>86.003567382957939</v>
      </c>
      <c r="I59" s="44" t="s">
        <v>339</v>
      </c>
    </row>
    <row r="60" spans="2:9" x14ac:dyDescent="0.3">
      <c r="B60" s="46">
        <v>56</v>
      </c>
      <c r="C60" s="46" t="s">
        <v>134</v>
      </c>
      <c r="D60" s="46" t="s">
        <v>147</v>
      </c>
      <c r="E60" s="46" t="s">
        <v>172</v>
      </c>
      <c r="F60" s="47">
        <v>90</v>
      </c>
      <c r="G60" s="48">
        <v>47801481</v>
      </c>
      <c r="H60" s="49">
        <v>48.260513100002065</v>
      </c>
      <c r="I60" s="44" t="s">
        <v>309</v>
      </c>
    </row>
    <row r="61" spans="2:9" x14ac:dyDescent="0.3">
      <c r="B61" s="46">
        <v>57</v>
      </c>
      <c r="C61" s="46" t="s">
        <v>134</v>
      </c>
      <c r="D61" s="46" t="s">
        <v>147</v>
      </c>
      <c r="E61" s="46" t="s">
        <v>173</v>
      </c>
      <c r="F61" s="47">
        <v>150</v>
      </c>
      <c r="G61" s="48">
        <v>25938726</v>
      </c>
      <c r="H61" s="49">
        <v>111.25363288852353</v>
      </c>
      <c r="I61" s="44" t="s">
        <v>340</v>
      </c>
    </row>
    <row r="62" spans="2:9" x14ac:dyDescent="0.3">
      <c r="B62" s="46">
        <v>58</v>
      </c>
      <c r="C62" s="46" t="s">
        <v>134</v>
      </c>
      <c r="D62" s="46" t="s">
        <v>147</v>
      </c>
      <c r="E62" s="46" t="s">
        <v>174</v>
      </c>
      <c r="F62" s="47">
        <v>90</v>
      </c>
      <c r="G62" s="48">
        <v>23836950</v>
      </c>
      <c r="H62" s="49">
        <v>96.779327892200968</v>
      </c>
      <c r="I62" s="44" t="s">
        <v>341</v>
      </c>
    </row>
    <row r="63" spans="2:9" x14ac:dyDescent="0.3">
      <c r="B63" s="46">
        <v>59</v>
      </c>
      <c r="C63" s="46" t="s">
        <v>175</v>
      </c>
      <c r="D63" s="46" t="s">
        <v>147</v>
      </c>
      <c r="E63" s="46" t="s">
        <v>176</v>
      </c>
      <c r="F63" s="47">
        <v>100</v>
      </c>
      <c r="G63" s="48">
        <v>34447781</v>
      </c>
      <c r="H63" s="49">
        <v>66.968725793977839</v>
      </c>
      <c r="I63" s="44" t="s">
        <v>342</v>
      </c>
    </row>
    <row r="64" spans="2:9" x14ac:dyDescent="0.3">
      <c r="B64" s="46">
        <v>60</v>
      </c>
      <c r="C64" s="46" t="s">
        <v>175</v>
      </c>
      <c r="D64" s="46" t="s">
        <v>147</v>
      </c>
      <c r="E64" s="46" t="s">
        <v>177</v>
      </c>
      <c r="F64" s="47">
        <v>40</v>
      </c>
      <c r="G64" s="48">
        <v>19333020</v>
      </c>
      <c r="H64" s="49">
        <v>66.850476542206025</v>
      </c>
      <c r="I64" s="44" t="s">
        <v>342</v>
      </c>
    </row>
    <row r="65" spans="2:9" x14ac:dyDescent="0.3">
      <c r="B65" s="46">
        <v>61</v>
      </c>
      <c r="C65" s="46" t="s">
        <v>178</v>
      </c>
      <c r="D65" s="46" t="s">
        <v>147</v>
      </c>
      <c r="E65" s="46" t="s">
        <v>179</v>
      </c>
      <c r="F65" s="47">
        <v>60</v>
      </c>
      <c r="G65" s="48">
        <v>21955695</v>
      </c>
      <c r="H65" s="49">
        <v>80.094722576534238</v>
      </c>
      <c r="I65" s="44" t="s">
        <v>343</v>
      </c>
    </row>
    <row r="66" spans="2:9" x14ac:dyDescent="0.3">
      <c r="B66" s="46">
        <v>62</v>
      </c>
      <c r="C66" s="46" t="s">
        <v>178</v>
      </c>
      <c r="D66" s="46" t="s">
        <v>147</v>
      </c>
      <c r="E66" s="46" t="s">
        <v>180</v>
      </c>
      <c r="F66" s="47">
        <v>60</v>
      </c>
      <c r="G66" s="48">
        <v>19688759</v>
      </c>
      <c r="H66" s="49">
        <v>89.316716203393014</v>
      </c>
      <c r="I66" s="44" t="s">
        <v>334</v>
      </c>
    </row>
    <row r="67" spans="2:9" x14ac:dyDescent="0.3">
      <c r="B67" s="46">
        <v>63</v>
      </c>
      <c r="C67" s="46" t="s">
        <v>178</v>
      </c>
      <c r="D67" s="46" t="s">
        <v>147</v>
      </c>
      <c r="E67" s="46" t="s">
        <v>181</v>
      </c>
      <c r="F67" s="47">
        <v>50</v>
      </c>
      <c r="G67" s="48">
        <v>31268812</v>
      </c>
      <c r="H67" s="49">
        <v>56.239274456605514</v>
      </c>
      <c r="I67" s="44" t="s">
        <v>344</v>
      </c>
    </row>
    <row r="68" spans="2:9" x14ac:dyDescent="0.3">
      <c r="B68" s="46">
        <v>64</v>
      </c>
      <c r="C68" s="46" t="s">
        <v>178</v>
      </c>
      <c r="D68" s="46" t="s">
        <v>147</v>
      </c>
      <c r="E68" s="46" t="s">
        <v>182</v>
      </c>
      <c r="F68" s="47">
        <v>100</v>
      </c>
      <c r="G68" s="48">
        <v>11768488</v>
      </c>
      <c r="H68" s="49">
        <v>196.02552171527898</v>
      </c>
      <c r="I68" s="44" t="s">
        <v>345</v>
      </c>
    </row>
    <row r="69" spans="2:9" x14ac:dyDescent="0.3">
      <c r="B69" s="46">
        <v>65</v>
      </c>
      <c r="C69" s="46" t="s">
        <v>178</v>
      </c>
      <c r="D69" s="46" t="s">
        <v>147</v>
      </c>
      <c r="E69" s="46" t="s">
        <v>183</v>
      </c>
      <c r="F69" s="47">
        <v>60</v>
      </c>
      <c r="G69" s="48">
        <v>17239262</v>
      </c>
      <c r="H69" s="49">
        <v>102.00757433815902</v>
      </c>
      <c r="I69" s="44" t="s">
        <v>346</v>
      </c>
    </row>
    <row r="70" spans="2:9" x14ac:dyDescent="0.3">
      <c r="B70" s="55">
        <v>66</v>
      </c>
      <c r="C70" s="55" t="s">
        <v>178</v>
      </c>
      <c r="D70" s="55" t="s">
        <v>147</v>
      </c>
      <c r="E70" s="55" t="s">
        <v>184</v>
      </c>
      <c r="F70" s="56">
        <v>20</v>
      </c>
      <c r="G70" s="57"/>
      <c r="H70" s="58"/>
      <c r="I70" s="59"/>
    </row>
    <row r="71" spans="2:9" x14ac:dyDescent="0.3">
      <c r="B71" s="55">
        <v>67</v>
      </c>
      <c r="C71" s="55" t="s">
        <v>178</v>
      </c>
      <c r="D71" s="55" t="s">
        <v>147</v>
      </c>
      <c r="E71" s="55" t="s">
        <v>185</v>
      </c>
      <c r="F71" s="56">
        <v>20</v>
      </c>
      <c r="G71" s="57"/>
      <c r="H71" s="58"/>
      <c r="I71" s="59"/>
    </row>
    <row r="72" spans="2:9" x14ac:dyDescent="0.3">
      <c r="B72" s="55">
        <v>68</v>
      </c>
      <c r="C72" s="55" t="s">
        <v>178</v>
      </c>
      <c r="D72" s="55" t="s">
        <v>147</v>
      </c>
      <c r="E72" s="55" t="s">
        <v>186</v>
      </c>
      <c r="F72" s="56">
        <v>70</v>
      </c>
      <c r="G72" s="57"/>
      <c r="H72" s="58"/>
      <c r="I72" s="59"/>
    </row>
    <row r="73" spans="2:9" x14ac:dyDescent="0.3">
      <c r="B73" s="55">
        <v>69</v>
      </c>
      <c r="C73" s="55" t="s">
        <v>178</v>
      </c>
      <c r="D73" s="55" t="s">
        <v>147</v>
      </c>
      <c r="E73" s="55" t="s">
        <v>187</v>
      </c>
      <c r="F73" s="56">
        <v>20</v>
      </c>
      <c r="G73" s="57"/>
      <c r="H73" s="58"/>
      <c r="I73" s="59"/>
    </row>
    <row r="74" spans="2:9" x14ac:dyDescent="0.3">
      <c r="B74" s="55">
        <v>70</v>
      </c>
      <c r="C74" s="55" t="s">
        <v>178</v>
      </c>
      <c r="D74" s="55" t="s">
        <v>147</v>
      </c>
      <c r="E74" s="55" t="s">
        <v>188</v>
      </c>
      <c r="F74" s="56">
        <v>20</v>
      </c>
      <c r="G74" s="57"/>
      <c r="H74" s="58"/>
      <c r="I74" s="59"/>
    </row>
    <row r="75" spans="2:9" x14ac:dyDescent="0.3">
      <c r="B75" s="55">
        <v>71</v>
      </c>
      <c r="C75" s="55" t="s">
        <v>178</v>
      </c>
      <c r="D75" s="55" t="s">
        <v>147</v>
      </c>
      <c r="E75" s="55" t="s">
        <v>189</v>
      </c>
      <c r="F75" s="56">
        <v>20</v>
      </c>
      <c r="G75" s="57"/>
      <c r="H75" s="58"/>
      <c r="I75" s="59"/>
    </row>
    <row r="76" spans="2:9" x14ac:dyDescent="0.3">
      <c r="B76" s="55">
        <v>72</v>
      </c>
      <c r="C76" s="55" t="s">
        <v>178</v>
      </c>
      <c r="D76" s="55" t="s">
        <v>147</v>
      </c>
      <c r="E76" s="55" t="s">
        <v>190</v>
      </c>
      <c r="F76" s="56">
        <v>40</v>
      </c>
      <c r="G76" s="57"/>
      <c r="H76" s="58"/>
      <c r="I76" s="59"/>
    </row>
    <row r="77" spans="2:9" x14ac:dyDescent="0.3">
      <c r="B77" s="46">
        <v>73</v>
      </c>
      <c r="C77" s="46" t="s">
        <v>97</v>
      </c>
      <c r="D77" s="46" t="s">
        <v>147</v>
      </c>
      <c r="E77" s="46" t="s">
        <v>191</v>
      </c>
      <c r="F77" s="47">
        <v>60</v>
      </c>
      <c r="G77" s="48">
        <v>19936690</v>
      </c>
      <c r="H77" s="49">
        <v>88.205981032959841</v>
      </c>
      <c r="I77" s="44" t="s">
        <v>318</v>
      </c>
    </row>
    <row r="78" spans="2:9" x14ac:dyDescent="0.3">
      <c r="B78" s="46">
        <v>74</v>
      </c>
      <c r="C78" s="46" t="s">
        <v>99</v>
      </c>
      <c r="D78" s="46" t="s">
        <v>147</v>
      </c>
      <c r="E78" s="46" t="s">
        <v>192</v>
      </c>
      <c r="F78" s="47">
        <v>65</v>
      </c>
      <c r="G78" s="48">
        <v>22740761</v>
      </c>
      <c r="H78" s="49">
        <v>77.32965928448921</v>
      </c>
      <c r="I78" s="44" t="s">
        <v>347</v>
      </c>
    </row>
    <row r="79" spans="2:9" x14ac:dyDescent="0.3">
      <c r="B79" s="46">
        <v>75</v>
      </c>
      <c r="C79" s="46" t="s">
        <v>99</v>
      </c>
      <c r="D79" s="46" t="s">
        <v>147</v>
      </c>
      <c r="E79" s="46" t="s">
        <v>193</v>
      </c>
      <c r="F79" s="47">
        <v>60</v>
      </c>
      <c r="G79" s="48">
        <v>13598079</v>
      </c>
      <c r="H79" s="49">
        <v>129.32233295600062</v>
      </c>
      <c r="I79" s="44" t="s">
        <v>348</v>
      </c>
    </row>
    <row r="80" spans="2:9" x14ac:dyDescent="0.3">
      <c r="B80" s="46">
        <v>76</v>
      </c>
      <c r="C80" s="46" t="s">
        <v>99</v>
      </c>
      <c r="D80" s="46" t="s">
        <v>147</v>
      </c>
      <c r="E80" s="46" t="s">
        <v>194</v>
      </c>
      <c r="F80" s="47">
        <v>135</v>
      </c>
      <c r="G80" s="48">
        <v>23866099</v>
      </c>
      <c r="H80" s="49">
        <v>120.91534104505305</v>
      </c>
      <c r="I80" s="44" t="s">
        <v>349</v>
      </c>
    </row>
    <row r="81" spans="2:9" x14ac:dyDescent="0.3">
      <c r="B81" s="46">
        <v>77</v>
      </c>
      <c r="C81" s="46" t="s">
        <v>99</v>
      </c>
      <c r="D81" s="46" t="s">
        <v>147</v>
      </c>
      <c r="E81" s="46" t="s">
        <v>195</v>
      </c>
      <c r="F81" s="47">
        <v>40</v>
      </c>
      <c r="G81" s="48">
        <v>13003026</v>
      </c>
      <c r="H81" s="49">
        <v>99.393910309800191</v>
      </c>
      <c r="I81" s="44" t="s">
        <v>350</v>
      </c>
    </row>
    <row r="82" spans="2:9" x14ac:dyDescent="0.3">
      <c r="B82" s="55">
        <v>78</v>
      </c>
      <c r="C82" s="55" t="s">
        <v>99</v>
      </c>
      <c r="D82" s="55" t="s">
        <v>147</v>
      </c>
      <c r="E82" s="55" t="s">
        <v>196</v>
      </c>
      <c r="F82" s="56">
        <v>20</v>
      </c>
      <c r="G82" s="57"/>
      <c r="H82" s="58"/>
      <c r="I82" s="59"/>
    </row>
    <row r="83" spans="2:9" x14ac:dyDescent="0.3">
      <c r="B83" s="46">
        <v>79</v>
      </c>
      <c r="C83" s="46" t="s">
        <v>101</v>
      </c>
      <c r="D83" s="46" t="s">
        <v>147</v>
      </c>
      <c r="E83" s="46" t="s">
        <v>197</v>
      </c>
      <c r="F83" s="47">
        <v>80</v>
      </c>
      <c r="G83" s="48">
        <v>16140115</v>
      </c>
      <c r="H83" s="49">
        <v>108.95432281616333</v>
      </c>
      <c r="I83" s="44" t="s">
        <v>351</v>
      </c>
    </row>
    <row r="84" spans="2:9" x14ac:dyDescent="0.3">
      <c r="B84" s="46">
        <v>80</v>
      </c>
      <c r="C84" s="46" t="s">
        <v>101</v>
      </c>
      <c r="D84" s="46" t="s">
        <v>147</v>
      </c>
      <c r="E84" s="46" t="s">
        <v>198</v>
      </c>
      <c r="F84" s="47">
        <v>80</v>
      </c>
      <c r="G84" s="48">
        <v>15723549</v>
      </c>
      <c r="H84" s="49">
        <v>111.84086366252302</v>
      </c>
      <c r="I84" s="44" t="s">
        <v>340</v>
      </c>
    </row>
    <row r="85" spans="2:9" x14ac:dyDescent="0.3">
      <c r="B85" s="46">
        <v>81</v>
      </c>
      <c r="C85" s="46" t="s">
        <v>84</v>
      </c>
      <c r="D85" s="46" t="s">
        <v>147</v>
      </c>
      <c r="E85" s="46" t="s">
        <v>199</v>
      </c>
      <c r="F85" s="47">
        <v>40</v>
      </c>
      <c r="G85" s="48">
        <v>27204021</v>
      </c>
      <c r="H85" s="49">
        <v>47.508476779958372</v>
      </c>
      <c r="I85" s="44" t="s">
        <v>307</v>
      </c>
    </row>
    <row r="86" spans="2:9" x14ac:dyDescent="0.3">
      <c r="B86" s="46">
        <v>82</v>
      </c>
      <c r="C86" s="46" t="s">
        <v>84</v>
      </c>
      <c r="D86" s="46" t="s">
        <v>147</v>
      </c>
      <c r="E86" s="46" t="s">
        <v>200</v>
      </c>
      <c r="F86" s="47">
        <v>20</v>
      </c>
      <c r="G86" s="48">
        <v>16290485</v>
      </c>
      <c r="H86" s="49">
        <v>79.335980481857973</v>
      </c>
      <c r="I86" s="44" t="s">
        <v>352</v>
      </c>
    </row>
    <row r="87" spans="2:9" x14ac:dyDescent="0.3">
      <c r="B87" s="46">
        <v>83</v>
      </c>
      <c r="C87" s="46" t="s">
        <v>84</v>
      </c>
      <c r="D87" s="46" t="s">
        <v>147</v>
      </c>
      <c r="E87" s="46" t="s">
        <v>201</v>
      </c>
      <c r="F87" s="47">
        <v>70</v>
      </c>
      <c r="G87" s="48">
        <v>18757101</v>
      </c>
      <c r="H87" s="49">
        <v>93.753043180819901</v>
      </c>
      <c r="I87" s="44" t="s">
        <v>353</v>
      </c>
    </row>
    <row r="88" spans="2:9" x14ac:dyDescent="0.3">
      <c r="B88" s="46">
        <v>84</v>
      </c>
      <c r="C88" s="46" t="s">
        <v>84</v>
      </c>
      <c r="D88" s="46" t="s">
        <v>147</v>
      </c>
      <c r="E88" s="46" t="s">
        <v>202</v>
      </c>
      <c r="F88" s="47">
        <v>70</v>
      </c>
      <c r="G88" s="48">
        <v>22504800</v>
      </c>
      <c r="H88" s="49">
        <v>78.140454480821859</v>
      </c>
      <c r="I88" s="44" t="s">
        <v>330</v>
      </c>
    </row>
    <row r="89" spans="2:9" x14ac:dyDescent="0.3">
      <c r="B89" s="46">
        <v>85</v>
      </c>
      <c r="C89" s="46" t="s">
        <v>103</v>
      </c>
      <c r="D89" s="46" t="s">
        <v>147</v>
      </c>
      <c r="E89" s="46" t="s">
        <v>203</v>
      </c>
      <c r="F89" s="47">
        <v>60</v>
      </c>
      <c r="G89" s="48">
        <v>21440425</v>
      </c>
      <c r="H89" s="49">
        <v>82.019610152317412</v>
      </c>
      <c r="I89" s="44" t="s">
        <v>337</v>
      </c>
    </row>
    <row r="90" spans="2:9" x14ac:dyDescent="0.3">
      <c r="B90" s="46">
        <v>86</v>
      </c>
      <c r="C90" s="46" t="s">
        <v>103</v>
      </c>
      <c r="D90" s="46" t="s">
        <v>147</v>
      </c>
      <c r="E90" s="46" t="s">
        <v>204</v>
      </c>
      <c r="F90" s="47">
        <v>70</v>
      </c>
      <c r="G90" s="48">
        <v>22758652</v>
      </c>
      <c r="H90" s="49">
        <v>77.2688689997984</v>
      </c>
      <c r="I90" s="44" t="s">
        <v>354</v>
      </c>
    </row>
    <row r="91" spans="2:9" x14ac:dyDescent="0.3">
      <c r="B91" s="46">
        <v>87</v>
      </c>
      <c r="C91" s="46" t="s">
        <v>103</v>
      </c>
      <c r="D91" s="46" t="s">
        <v>147</v>
      </c>
      <c r="E91" s="46" t="s">
        <v>205</v>
      </c>
      <c r="F91" s="47">
        <v>100</v>
      </c>
      <c r="G91" s="48">
        <v>30839199</v>
      </c>
      <c r="H91" s="49">
        <v>74.804926029369312</v>
      </c>
      <c r="I91" s="44" t="s">
        <v>355</v>
      </c>
    </row>
    <row r="92" spans="2:9" x14ac:dyDescent="0.3">
      <c r="B92" s="46">
        <v>88</v>
      </c>
      <c r="C92" s="46" t="s">
        <v>105</v>
      </c>
      <c r="D92" s="46" t="s">
        <v>147</v>
      </c>
      <c r="E92" s="46" t="s">
        <v>206</v>
      </c>
      <c r="F92" s="47">
        <v>50</v>
      </c>
      <c r="G92" s="48">
        <v>12340519</v>
      </c>
      <c r="H92" s="49">
        <v>142.50091912665908</v>
      </c>
      <c r="I92" s="44" t="s">
        <v>356</v>
      </c>
    </row>
    <row r="93" spans="2:9" x14ac:dyDescent="0.3">
      <c r="B93" s="46">
        <v>89</v>
      </c>
      <c r="C93" s="46" t="s">
        <v>105</v>
      </c>
      <c r="D93" s="46" t="s">
        <v>147</v>
      </c>
      <c r="E93" s="46" t="s">
        <v>207</v>
      </c>
      <c r="F93" s="47">
        <v>60</v>
      </c>
      <c r="G93" s="48">
        <v>11632885</v>
      </c>
      <c r="H93" s="49">
        <v>151.16931870297009</v>
      </c>
      <c r="I93" s="44" t="s">
        <v>357</v>
      </c>
    </row>
    <row r="94" spans="2:9" x14ac:dyDescent="0.3">
      <c r="B94" s="46">
        <v>90</v>
      </c>
      <c r="C94" s="46" t="s">
        <v>105</v>
      </c>
      <c r="D94" s="46" t="s">
        <v>147</v>
      </c>
      <c r="E94" s="46" t="s">
        <v>208</v>
      </c>
      <c r="F94" s="47">
        <v>50</v>
      </c>
      <c r="G94" s="48">
        <v>14993232</v>
      </c>
      <c r="H94" s="49">
        <v>117.28860728627424</v>
      </c>
      <c r="I94" s="44" t="s">
        <v>358</v>
      </c>
    </row>
    <row r="95" spans="2:9" x14ac:dyDescent="0.3">
      <c r="B95" s="46">
        <v>91</v>
      </c>
      <c r="C95" s="46" t="s">
        <v>105</v>
      </c>
      <c r="D95" s="46" t="s">
        <v>147</v>
      </c>
      <c r="E95" s="46" t="s">
        <v>209</v>
      </c>
      <c r="F95" s="47">
        <v>75</v>
      </c>
      <c r="G95" s="48">
        <v>21242092</v>
      </c>
      <c r="H95" s="49">
        <v>82.785410212892401</v>
      </c>
      <c r="I95" s="44" t="s">
        <v>359</v>
      </c>
    </row>
    <row r="96" spans="2:9" x14ac:dyDescent="0.3">
      <c r="B96" s="46">
        <v>92</v>
      </c>
      <c r="C96" s="46" t="s">
        <v>117</v>
      </c>
      <c r="D96" s="46" t="s">
        <v>147</v>
      </c>
      <c r="E96" s="46" t="s">
        <v>210</v>
      </c>
      <c r="F96" s="47">
        <v>150</v>
      </c>
      <c r="G96" s="48">
        <v>36553122</v>
      </c>
      <c r="H96" s="49">
        <v>78.947497289014052</v>
      </c>
      <c r="I96" s="44" t="s">
        <v>360</v>
      </c>
    </row>
    <row r="97" spans="2:9" x14ac:dyDescent="0.3">
      <c r="B97" s="55">
        <v>93</v>
      </c>
      <c r="C97" s="55" t="s">
        <v>138</v>
      </c>
      <c r="D97" s="55" t="s">
        <v>147</v>
      </c>
      <c r="E97" s="55" t="s">
        <v>211</v>
      </c>
      <c r="F97" s="56">
        <v>110</v>
      </c>
      <c r="G97" s="57"/>
      <c r="H97" s="58"/>
      <c r="I97" s="59"/>
    </row>
    <row r="98" spans="2:9" x14ac:dyDescent="0.3">
      <c r="B98" s="55">
        <v>94</v>
      </c>
      <c r="C98" s="55" t="s">
        <v>138</v>
      </c>
      <c r="D98" s="55" t="s">
        <v>147</v>
      </c>
      <c r="E98" s="55" t="s">
        <v>212</v>
      </c>
      <c r="F98" s="56">
        <v>110</v>
      </c>
      <c r="G98" s="57"/>
      <c r="H98" s="58"/>
      <c r="I98" s="59"/>
    </row>
    <row r="99" spans="2:9" x14ac:dyDescent="0.3">
      <c r="B99" s="55">
        <v>95</v>
      </c>
      <c r="C99" s="55" t="s">
        <v>138</v>
      </c>
      <c r="D99" s="55" t="s">
        <v>147</v>
      </c>
      <c r="E99" s="55" t="s">
        <v>213</v>
      </c>
      <c r="F99" s="56">
        <v>60</v>
      </c>
      <c r="G99" s="57"/>
      <c r="H99" s="58"/>
      <c r="I99" s="59"/>
    </row>
    <row r="100" spans="2:9" x14ac:dyDescent="0.3">
      <c r="B100" s="55">
        <v>96</v>
      </c>
      <c r="C100" s="55" t="s">
        <v>138</v>
      </c>
      <c r="D100" s="55" t="s">
        <v>147</v>
      </c>
      <c r="E100" s="55" t="s">
        <v>214</v>
      </c>
      <c r="F100" s="56">
        <v>25</v>
      </c>
      <c r="G100" s="57"/>
      <c r="H100" s="58"/>
      <c r="I100" s="59"/>
    </row>
    <row r="101" spans="2:9" x14ac:dyDescent="0.3">
      <c r="B101" s="55">
        <v>97</v>
      </c>
      <c r="C101" s="55" t="s">
        <v>138</v>
      </c>
      <c r="D101" s="55" t="s">
        <v>147</v>
      </c>
      <c r="E101" s="55" t="s">
        <v>215</v>
      </c>
      <c r="F101" s="56">
        <v>20</v>
      </c>
      <c r="G101" s="57"/>
      <c r="H101" s="58"/>
      <c r="I101" s="59"/>
    </row>
    <row r="102" spans="2:9" x14ac:dyDescent="0.3">
      <c r="B102" s="55">
        <v>98</v>
      </c>
      <c r="C102" s="55" t="s">
        <v>138</v>
      </c>
      <c r="D102" s="55" t="s">
        <v>147</v>
      </c>
      <c r="E102" s="55" t="s">
        <v>216</v>
      </c>
      <c r="F102" s="56">
        <v>20</v>
      </c>
      <c r="G102" s="57"/>
      <c r="H102" s="58"/>
      <c r="I102" s="59"/>
    </row>
    <row r="103" spans="2:9" x14ac:dyDescent="0.3">
      <c r="B103" s="55">
        <v>99</v>
      </c>
      <c r="C103" s="55" t="s">
        <v>138</v>
      </c>
      <c r="D103" s="55" t="s">
        <v>147</v>
      </c>
      <c r="E103" s="55" t="s">
        <v>217</v>
      </c>
      <c r="F103" s="56">
        <v>100</v>
      </c>
      <c r="G103" s="57"/>
      <c r="H103" s="58"/>
      <c r="I103" s="59"/>
    </row>
    <row r="104" spans="2:9" x14ac:dyDescent="0.3">
      <c r="B104" s="55">
        <v>100</v>
      </c>
      <c r="C104" s="55" t="s">
        <v>138</v>
      </c>
      <c r="D104" s="55" t="s">
        <v>147</v>
      </c>
      <c r="E104" s="55" t="s">
        <v>218</v>
      </c>
      <c r="F104" s="56">
        <v>100</v>
      </c>
      <c r="G104" s="57"/>
      <c r="H104" s="58"/>
      <c r="I104" s="59"/>
    </row>
    <row r="105" spans="2:9" x14ac:dyDescent="0.3">
      <c r="B105" s="55">
        <v>101</v>
      </c>
      <c r="C105" s="55" t="s">
        <v>138</v>
      </c>
      <c r="D105" s="55" t="s">
        <v>147</v>
      </c>
      <c r="E105" s="55" t="s">
        <v>219</v>
      </c>
      <c r="F105" s="56">
        <v>100</v>
      </c>
      <c r="G105" s="57"/>
      <c r="H105" s="58"/>
      <c r="I105" s="59"/>
    </row>
    <row r="106" spans="2:9" x14ac:dyDescent="0.3">
      <c r="B106" s="55">
        <v>102</v>
      </c>
      <c r="C106" s="55" t="s">
        <v>138</v>
      </c>
      <c r="D106" s="55" t="s">
        <v>147</v>
      </c>
      <c r="E106" s="55" t="s">
        <v>220</v>
      </c>
      <c r="F106" s="56">
        <v>20</v>
      </c>
      <c r="G106" s="57"/>
      <c r="H106" s="58"/>
      <c r="I106" s="59"/>
    </row>
    <row r="107" spans="2:9" x14ac:dyDescent="0.3">
      <c r="B107" s="55">
        <v>103</v>
      </c>
      <c r="C107" s="55" t="s">
        <v>138</v>
      </c>
      <c r="D107" s="55" t="s">
        <v>147</v>
      </c>
      <c r="E107" s="55" t="s">
        <v>221</v>
      </c>
      <c r="F107" s="56">
        <v>100</v>
      </c>
      <c r="G107" s="57"/>
      <c r="H107" s="58"/>
      <c r="I107" s="59"/>
    </row>
    <row r="108" spans="2:9" x14ac:dyDescent="0.3">
      <c r="B108" s="55">
        <v>104</v>
      </c>
      <c r="C108" s="55" t="s">
        <v>138</v>
      </c>
      <c r="D108" s="55" t="s">
        <v>147</v>
      </c>
      <c r="E108" s="55" t="s">
        <v>222</v>
      </c>
      <c r="F108" s="56">
        <v>100</v>
      </c>
      <c r="G108" s="57"/>
      <c r="H108" s="58"/>
      <c r="I108" s="59"/>
    </row>
    <row r="109" spans="2:9" x14ac:dyDescent="0.3">
      <c r="B109" s="55">
        <v>105</v>
      </c>
      <c r="C109" s="55" t="s">
        <v>138</v>
      </c>
      <c r="D109" s="55" t="s">
        <v>147</v>
      </c>
      <c r="E109" s="55" t="s">
        <v>223</v>
      </c>
      <c r="F109" s="56">
        <v>60</v>
      </c>
      <c r="G109" s="57"/>
      <c r="H109" s="58"/>
      <c r="I109" s="59"/>
    </row>
    <row r="110" spans="2:9" x14ac:dyDescent="0.3">
      <c r="B110" s="55">
        <v>106</v>
      </c>
      <c r="C110" s="55" t="s">
        <v>138</v>
      </c>
      <c r="D110" s="55" t="s">
        <v>147</v>
      </c>
      <c r="E110" s="55" t="s">
        <v>224</v>
      </c>
      <c r="F110" s="56">
        <v>50</v>
      </c>
      <c r="G110" s="57"/>
      <c r="H110" s="58"/>
      <c r="I110" s="59"/>
    </row>
    <row r="111" spans="2:9" x14ac:dyDescent="0.3">
      <c r="B111" s="55">
        <v>107</v>
      </c>
      <c r="C111" s="55" t="s">
        <v>138</v>
      </c>
      <c r="D111" s="55" t="s">
        <v>147</v>
      </c>
      <c r="E111" s="55" t="s">
        <v>225</v>
      </c>
      <c r="F111" s="56">
        <v>30</v>
      </c>
      <c r="G111" s="57"/>
      <c r="H111" s="58"/>
      <c r="I111" s="59"/>
    </row>
    <row r="112" spans="2:9" x14ac:dyDescent="0.3">
      <c r="B112" s="55">
        <v>108</v>
      </c>
      <c r="C112" s="55" t="s">
        <v>138</v>
      </c>
      <c r="D112" s="55" t="s">
        <v>147</v>
      </c>
      <c r="E112" s="55" t="s">
        <v>226</v>
      </c>
      <c r="F112" s="56">
        <v>30</v>
      </c>
      <c r="G112" s="57"/>
      <c r="H112" s="58"/>
      <c r="I112" s="59"/>
    </row>
    <row r="113" spans="2:9" x14ac:dyDescent="0.3">
      <c r="B113" s="46">
        <v>109</v>
      </c>
      <c r="C113" s="46" t="s">
        <v>107</v>
      </c>
      <c r="D113" s="46" t="s">
        <v>147</v>
      </c>
      <c r="E113" s="46" t="s">
        <v>227</v>
      </c>
      <c r="F113" s="47">
        <v>50</v>
      </c>
      <c r="G113" s="48">
        <v>11815352</v>
      </c>
      <c r="H113" s="49">
        <v>148.83477868454534</v>
      </c>
      <c r="I113" s="44" t="s">
        <v>361</v>
      </c>
    </row>
    <row r="114" spans="2:9" x14ac:dyDescent="0.3">
      <c r="B114" s="46">
        <v>110</v>
      </c>
      <c r="C114" s="46" t="s">
        <v>107</v>
      </c>
      <c r="D114" s="46" t="s">
        <v>147</v>
      </c>
      <c r="E114" s="46" t="s">
        <v>228</v>
      </c>
      <c r="F114" s="47">
        <v>75</v>
      </c>
      <c r="G114" s="48">
        <v>23915613</v>
      </c>
      <c r="H114" s="49">
        <v>73.530847818954086</v>
      </c>
      <c r="I114" s="44" t="s">
        <v>362</v>
      </c>
    </row>
    <row r="115" spans="2:9" x14ac:dyDescent="0.3">
      <c r="B115" s="46">
        <v>111</v>
      </c>
      <c r="C115" s="46" t="s">
        <v>107</v>
      </c>
      <c r="D115" s="46" t="s">
        <v>147</v>
      </c>
      <c r="E115" s="46" t="s">
        <v>229</v>
      </c>
      <c r="F115" s="47">
        <v>50</v>
      </c>
      <c r="G115" s="48">
        <v>18837723</v>
      </c>
      <c r="H115" s="49">
        <v>93.351797348331317</v>
      </c>
      <c r="I115" s="44" t="s">
        <v>322</v>
      </c>
    </row>
    <row r="116" spans="2:9" x14ac:dyDescent="0.3">
      <c r="B116" s="46">
        <v>112</v>
      </c>
      <c r="C116" s="46" t="s">
        <v>107</v>
      </c>
      <c r="D116" s="46" t="s">
        <v>147</v>
      </c>
      <c r="E116" s="46" t="s">
        <v>230</v>
      </c>
      <c r="F116" s="47">
        <v>70</v>
      </c>
      <c r="G116" s="48">
        <v>18376409</v>
      </c>
      <c r="H116" s="49">
        <v>95.695263421705505</v>
      </c>
      <c r="I116" s="44" t="s">
        <v>363</v>
      </c>
    </row>
    <row r="117" spans="2:9" x14ac:dyDescent="0.3">
      <c r="B117" s="46">
        <v>113</v>
      </c>
      <c r="C117" s="46" t="s">
        <v>107</v>
      </c>
      <c r="D117" s="46" t="s">
        <v>147</v>
      </c>
      <c r="E117" s="46" t="s">
        <v>231</v>
      </c>
      <c r="F117" s="47">
        <v>60</v>
      </c>
      <c r="G117" s="48">
        <v>15080928</v>
      </c>
      <c r="H117" s="49">
        <v>116.60657089537196</v>
      </c>
      <c r="I117" s="44" t="s">
        <v>358</v>
      </c>
    </row>
    <row r="118" spans="2:9" x14ac:dyDescent="0.3">
      <c r="B118" s="46">
        <v>114</v>
      </c>
      <c r="C118" s="46" t="s">
        <v>107</v>
      </c>
      <c r="D118" s="46" t="s">
        <v>147</v>
      </c>
      <c r="E118" s="46" t="s">
        <v>232</v>
      </c>
      <c r="F118" s="47">
        <v>60</v>
      </c>
      <c r="G118" s="48">
        <v>16576406</v>
      </c>
      <c r="H118" s="49">
        <v>106.0866450785532</v>
      </c>
      <c r="I118" s="44" t="s">
        <v>321</v>
      </c>
    </row>
    <row r="119" spans="2:9" x14ac:dyDescent="0.3">
      <c r="B119" s="55">
        <v>115</v>
      </c>
      <c r="C119" s="55" t="s">
        <v>109</v>
      </c>
      <c r="D119" s="55" t="s">
        <v>147</v>
      </c>
      <c r="E119" s="55" t="s">
        <v>233</v>
      </c>
      <c r="F119" s="56">
        <v>60</v>
      </c>
      <c r="G119" s="57"/>
      <c r="H119" s="58"/>
      <c r="I119" s="59"/>
    </row>
    <row r="120" spans="2:9" x14ac:dyDescent="0.3">
      <c r="B120" s="46">
        <v>116</v>
      </c>
      <c r="C120" s="46" t="s">
        <v>109</v>
      </c>
      <c r="D120" s="46" t="s">
        <v>147</v>
      </c>
      <c r="E120" s="46" t="s">
        <v>234</v>
      </c>
      <c r="F120" s="47">
        <v>80</v>
      </c>
      <c r="G120" s="48">
        <v>18222837</v>
      </c>
      <c r="H120" s="49">
        <v>96.501730219065223</v>
      </c>
      <c r="I120" s="44" t="s">
        <v>364</v>
      </c>
    </row>
    <row r="121" spans="2:9" x14ac:dyDescent="0.3">
      <c r="B121" s="46">
        <v>117</v>
      </c>
      <c r="C121" s="46" t="s">
        <v>109</v>
      </c>
      <c r="D121" s="46" t="s">
        <v>147</v>
      </c>
      <c r="E121" s="46" t="s">
        <v>235</v>
      </c>
      <c r="F121" s="47">
        <v>60</v>
      </c>
      <c r="G121" s="48">
        <v>16966193</v>
      </c>
      <c r="H121" s="49">
        <v>103.64937496585121</v>
      </c>
      <c r="I121" s="44" t="s">
        <v>365</v>
      </c>
    </row>
    <row r="122" spans="2:9" x14ac:dyDescent="0.3">
      <c r="B122" s="46">
        <v>118</v>
      </c>
      <c r="C122" s="46" t="s">
        <v>111</v>
      </c>
      <c r="D122" s="46" t="s">
        <v>147</v>
      </c>
      <c r="E122" s="46" t="s">
        <v>236</v>
      </c>
      <c r="F122" s="47">
        <v>40</v>
      </c>
      <c r="G122" s="48">
        <v>14639394</v>
      </c>
      <c r="H122" s="49">
        <v>88.283818305593798</v>
      </c>
      <c r="I122" s="44" t="s">
        <v>318</v>
      </c>
    </row>
    <row r="123" spans="2:9" x14ac:dyDescent="0.3">
      <c r="B123" s="46">
        <v>119</v>
      </c>
      <c r="C123" s="46" t="s">
        <v>111</v>
      </c>
      <c r="D123" s="46" t="s">
        <v>147</v>
      </c>
      <c r="E123" s="46" t="s">
        <v>237</v>
      </c>
      <c r="F123" s="47">
        <v>30</v>
      </c>
      <c r="G123" s="48">
        <v>12740093</v>
      </c>
      <c r="H123" s="49">
        <v>101.4452249288918</v>
      </c>
      <c r="I123" s="44" t="s">
        <v>366</v>
      </c>
    </row>
    <row r="124" spans="2:9" x14ac:dyDescent="0.3">
      <c r="B124" s="46">
        <v>120</v>
      </c>
      <c r="C124" s="46" t="s">
        <v>113</v>
      </c>
      <c r="D124" s="46" t="s">
        <v>147</v>
      </c>
      <c r="E124" s="46" t="s">
        <v>238</v>
      </c>
      <c r="F124" s="47">
        <v>50</v>
      </c>
      <c r="G124" s="48">
        <v>18866618</v>
      </c>
      <c r="H124" s="49">
        <v>93.208825238312457</v>
      </c>
      <c r="I124" s="44" t="s">
        <v>322</v>
      </c>
    </row>
    <row r="125" spans="2:9" x14ac:dyDescent="0.3">
      <c r="B125" s="46">
        <v>121</v>
      </c>
      <c r="C125" s="46" t="s">
        <v>113</v>
      </c>
      <c r="D125" s="46" t="s">
        <v>147</v>
      </c>
      <c r="E125" s="46" t="s">
        <v>239</v>
      </c>
      <c r="F125" s="47">
        <v>60</v>
      </c>
      <c r="G125" s="48">
        <v>18276585</v>
      </c>
      <c r="H125" s="49">
        <v>96.217936775387741</v>
      </c>
      <c r="I125" s="44" t="s">
        <v>367</v>
      </c>
    </row>
    <row r="126" spans="2:9" x14ac:dyDescent="0.3">
      <c r="B126" s="46">
        <v>122</v>
      </c>
      <c r="C126" s="46" t="s">
        <v>113</v>
      </c>
      <c r="D126" s="46" t="s">
        <v>147</v>
      </c>
      <c r="E126" s="46" t="s">
        <v>240</v>
      </c>
      <c r="F126" s="47">
        <v>50</v>
      </c>
      <c r="G126" s="48">
        <v>14088384</v>
      </c>
      <c r="H126" s="49">
        <v>124.82164739405172</v>
      </c>
      <c r="I126" s="44" t="s">
        <v>368</v>
      </c>
    </row>
    <row r="127" spans="2:9" x14ac:dyDescent="0.3">
      <c r="B127" s="46">
        <v>123</v>
      </c>
      <c r="C127" s="46" t="s">
        <v>115</v>
      </c>
      <c r="D127" s="46" t="s">
        <v>147</v>
      </c>
      <c r="E127" s="46" t="s">
        <v>241</v>
      </c>
      <c r="F127" s="47">
        <v>60</v>
      </c>
      <c r="G127" s="48">
        <v>21494477</v>
      </c>
      <c r="H127" s="49">
        <v>81.813356054208725</v>
      </c>
      <c r="I127" s="44" t="s">
        <v>369</v>
      </c>
    </row>
    <row r="128" spans="2:9" x14ac:dyDescent="0.3">
      <c r="B128" s="46">
        <v>124</v>
      </c>
      <c r="C128" s="46" t="s">
        <v>115</v>
      </c>
      <c r="D128" s="46" t="s">
        <v>147</v>
      </c>
      <c r="E128" s="46" t="s">
        <v>242</v>
      </c>
      <c r="F128" s="47">
        <v>50</v>
      </c>
      <c r="G128" s="48">
        <v>20351392</v>
      </c>
      <c r="H128" s="49">
        <v>86.408600453472658</v>
      </c>
      <c r="I128" s="44" t="s">
        <v>339</v>
      </c>
    </row>
    <row r="129" spans="2:9" x14ac:dyDescent="0.3">
      <c r="B129" s="46">
        <v>125</v>
      </c>
      <c r="C129" s="46" t="s">
        <v>145</v>
      </c>
      <c r="D129" s="46" t="s">
        <v>147</v>
      </c>
      <c r="E129" s="46" t="s">
        <v>243</v>
      </c>
      <c r="F129" s="47">
        <v>100</v>
      </c>
      <c r="G129" s="48">
        <v>18949262</v>
      </c>
      <c r="H129" s="49">
        <v>121.74215544647595</v>
      </c>
      <c r="I129" s="44" t="s">
        <v>370</v>
      </c>
    </row>
    <row r="130" spans="2:9" x14ac:dyDescent="0.3">
      <c r="B130" s="46">
        <v>126</v>
      </c>
      <c r="C130" s="46" t="s">
        <v>117</v>
      </c>
      <c r="D130" s="46" t="s">
        <v>147</v>
      </c>
      <c r="E130" s="46" t="s">
        <v>244</v>
      </c>
      <c r="F130" s="47">
        <v>60</v>
      </c>
      <c r="G130" s="48">
        <v>32545171</v>
      </c>
      <c r="H130" s="49">
        <v>54.033678299001721</v>
      </c>
      <c r="I130" s="44" t="s">
        <v>371</v>
      </c>
    </row>
    <row r="131" spans="2:9" x14ac:dyDescent="0.3">
      <c r="B131" s="46">
        <v>127</v>
      </c>
      <c r="C131" s="46" t="s">
        <v>117</v>
      </c>
      <c r="D131" s="46" t="s">
        <v>147</v>
      </c>
      <c r="E131" s="46" t="s">
        <v>245</v>
      </c>
      <c r="F131" s="47">
        <v>100</v>
      </c>
      <c r="G131" s="48">
        <v>27737359</v>
      </c>
      <c r="H131" s="49">
        <v>83.170283082827027</v>
      </c>
      <c r="I131" s="44" t="s">
        <v>359</v>
      </c>
    </row>
    <row r="132" spans="2:9" x14ac:dyDescent="0.3">
      <c r="B132" s="46">
        <v>128</v>
      </c>
      <c r="C132" s="46" t="s">
        <v>117</v>
      </c>
      <c r="D132" s="46" t="s">
        <v>147</v>
      </c>
      <c r="E132" s="46" t="s">
        <v>246</v>
      </c>
      <c r="F132" s="47">
        <v>80</v>
      </c>
      <c r="G132" s="48">
        <v>26150886</v>
      </c>
      <c r="H132" s="49">
        <v>67.245725441195376</v>
      </c>
      <c r="I132" s="44" t="s">
        <v>342</v>
      </c>
    </row>
    <row r="133" spans="2:9" x14ac:dyDescent="0.3">
      <c r="B133" s="46">
        <v>129</v>
      </c>
      <c r="C133" s="46" t="s">
        <v>119</v>
      </c>
      <c r="D133" s="46" t="s">
        <v>147</v>
      </c>
      <c r="E133" s="46" t="s">
        <v>247</v>
      </c>
      <c r="F133" s="47">
        <v>90</v>
      </c>
      <c r="G133" s="48">
        <v>18506737</v>
      </c>
      <c r="H133" s="49">
        <v>124.653200615538</v>
      </c>
      <c r="I133" s="44" t="s">
        <v>368</v>
      </c>
    </row>
    <row r="134" spans="2:9" x14ac:dyDescent="0.3">
      <c r="B134" s="46">
        <v>130</v>
      </c>
      <c r="C134" s="46" t="s">
        <v>119</v>
      </c>
      <c r="D134" s="46" t="s">
        <v>147</v>
      </c>
      <c r="E134" s="46" t="s">
        <v>248</v>
      </c>
      <c r="F134" s="47">
        <v>110</v>
      </c>
      <c r="G134" s="48">
        <v>21923864</v>
      </c>
      <c r="H134" s="49">
        <v>105.22433454248758</v>
      </c>
      <c r="I134" s="44" t="s">
        <v>372</v>
      </c>
    </row>
    <row r="135" spans="2:9" x14ac:dyDescent="0.3">
      <c r="B135" s="55">
        <v>131</v>
      </c>
      <c r="C135" s="55" t="s">
        <v>121</v>
      </c>
      <c r="D135" s="55" t="s">
        <v>147</v>
      </c>
      <c r="E135" s="55" t="s">
        <v>249</v>
      </c>
      <c r="F135" s="56">
        <v>60</v>
      </c>
      <c r="G135" s="57"/>
      <c r="H135" s="58"/>
      <c r="I135" s="59"/>
    </row>
    <row r="136" spans="2:9" x14ac:dyDescent="0.3">
      <c r="B136" s="46">
        <v>132</v>
      </c>
      <c r="C136" s="46" t="s">
        <v>121</v>
      </c>
      <c r="D136" s="46" t="s">
        <v>147</v>
      </c>
      <c r="E136" s="46" t="s">
        <v>250</v>
      </c>
      <c r="F136" s="47">
        <v>60</v>
      </c>
      <c r="G136" s="48">
        <v>28855506</v>
      </c>
      <c r="H136" s="49">
        <v>60.942798923713205</v>
      </c>
      <c r="I136" s="44" t="s">
        <v>373</v>
      </c>
    </row>
    <row r="137" spans="2:9" x14ac:dyDescent="0.3">
      <c r="B137" s="46">
        <v>133</v>
      </c>
      <c r="C137" s="46" t="s">
        <v>87</v>
      </c>
      <c r="D137" s="46" t="s">
        <v>147</v>
      </c>
      <c r="E137" s="46" t="s">
        <v>251</v>
      </c>
      <c r="F137" s="47">
        <v>60</v>
      </c>
      <c r="G137" s="48">
        <v>18559815</v>
      </c>
      <c r="H137" s="49">
        <v>94.749613614144323</v>
      </c>
      <c r="I137" s="44" t="s">
        <v>374</v>
      </c>
    </row>
    <row r="138" spans="2:9" x14ac:dyDescent="0.3">
      <c r="B138" s="46">
        <v>134</v>
      </c>
      <c r="C138" s="46" t="s">
        <v>87</v>
      </c>
      <c r="D138" s="46" t="s">
        <v>147</v>
      </c>
      <c r="E138" s="46" t="s">
        <v>252</v>
      </c>
      <c r="F138" s="47">
        <v>110</v>
      </c>
      <c r="G138" s="48">
        <v>29649414</v>
      </c>
      <c r="H138" s="49">
        <v>77.806731694596053</v>
      </c>
      <c r="I138" s="44" t="s">
        <v>347</v>
      </c>
    </row>
    <row r="139" spans="2:9" x14ac:dyDescent="0.3">
      <c r="B139" s="46">
        <v>135</v>
      </c>
      <c r="C139" s="46" t="s">
        <v>87</v>
      </c>
      <c r="D139" s="46" t="s">
        <v>147</v>
      </c>
      <c r="E139" s="46" t="s">
        <v>253</v>
      </c>
      <c r="F139" s="47">
        <v>80</v>
      </c>
      <c r="G139" s="48">
        <v>7452687</v>
      </c>
      <c r="H139" s="49">
        <v>235.95990278405625</v>
      </c>
      <c r="I139" s="44" t="s">
        <v>375</v>
      </c>
    </row>
    <row r="140" spans="2:9" x14ac:dyDescent="0.3">
      <c r="B140" s="46">
        <v>136</v>
      </c>
      <c r="C140" s="46" t="s">
        <v>124</v>
      </c>
      <c r="D140" s="46" t="s">
        <v>147</v>
      </c>
      <c r="E140" s="46" t="s">
        <v>254</v>
      </c>
      <c r="F140" s="47">
        <v>150</v>
      </c>
      <c r="G140" s="48">
        <v>35243790</v>
      </c>
      <c r="H140" s="49">
        <v>81.880453265667512</v>
      </c>
      <c r="I140" s="44" t="s">
        <v>369</v>
      </c>
    </row>
    <row r="141" spans="2:9" x14ac:dyDescent="0.3">
      <c r="B141" s="46">
        <v>137</v>
      </c>
      <c r="C141" s="46" t="s">
        <v>255</v>
      </c>
      <c r="D141" s="46" t="s">
        <v>147</v>
      </c>
      <c r="E141" s="46" t="s">
        <v>256</v>
      </c>
      <c r="F141" s="47">
        <v>120</v>
      </c>
      <c r="G141" s="48">
        <v>42875992</v>
      </c>
      <c r="H141" s="49">
        <v>67.305206606065227</v>
      </c>
      <c r="I141" s="44" t="s">
        <v>342</v>
      </c>
    </row>
    <row r="142" spans="2:9" x14ac:dyDescent="0.3">
      <c r="B142" s="46">
        <v>138</v>
      </c>
      <c r="C142" s="46" t="s">
        <v>255</v>
      </c>
      <c r="D142" s="46" t="s">
        <v>147</v>
      </c>
      <c r="E142" s="46" t="s">
        <v>257</v>
      </c>
      <c r="F142" s="47">
        <v>100</v>
      </c>
      <c r="G142" s="48">
        <v>28611206</v>
      </c>
      <c r="H142" s="49">
        <v>80.630085987986661</v>
      </c>
      <c r="I142" s="44" t="s">
        <v>376</v>
      </c>
    </row>
    <row r="143" spans="2:9" x14ac:dyDescent="0.3">
      <c r="B143" s="46">
        <v>139</v>
      </c>
      <c r="C143" s="46" t="s">
        <v>255</v>
      </c>
      <c r="D143" s="46" t="s">
        <v>147</v>
      </c>
      <c r="E143" s="46" t="s">
        <v>258</v>
      </c>
      <c r="F143" s="47">
        <v>150</v>
      </c>
      <c r="G143" s="48">
        <v>30826446</v>
      </c>
      <c r="H143" s="49">
        <v>93.613694553047083</v>
      </c>
      <c r="I143" s="44" t="s">
        <v>353</v>
      </c>
    </row>
    <row r="144" spans="2:9" x14ac:dyDescent="0.3">
      <c r="B144" s="46">
        <v>140</v>
      </c>
      <c r="C144" s="46" t="s">
        <v>255</v>
      </c>
      <c r="D144" s="46" t="s">
        <v>147</v>
      </c>
      <c r="E144" s="46" t="s">
        <v>259</v>
      </c>
      <c r="F144" s="47">
        <v>60</v>
      </c>
      <c r="G144" s="48">
        <v>30652436</v>
      </c>
      <c r="H144" s="49">
        <v>57.370164642053247</v>
      </c>
      <c r="I144" s="44" t="s">
        <v>377</v>
      </c>
    </row>
    <row r="145" spans="2:9" x14ac:dyDescent="0.3">
      <c r="B145" s="46">
        <v>141</v>
      </c>
      <c r="C145" s="46" t="s">
        <v>126</v>
      </c>
      <c r="D145" s="46" t="s">
        <v>147</v>
      </c>
      <c r="E145" s="46" t="s">
        <v>260</v>
      </c>
      <c r="F145" s="47">
        <v>150</v>
      </c>
      <c r="G145" s="48">
        <v>28277187</v>
      </c>
      <c r="H145" s="49">
        <v>102.05320281681485</v>
      </c>
      <c r="I145" s="44" t="s">
        <v>346</v>
      </c>
    </row>
    <row r="146" spans="2:9" x14ac:dyDescent="0.3">
      <c r="B146" s="46">
        <v>142</v>
      </c>
      <c r="C146" s="46" t="s">
        <v>126</v>
      </c>
      <c r="D146" s="46" t="s">
        <v>147</v>
      </c>
      <c r="E146" s="46" t="s">
        <v>261</v>
      </c>
      <c r="F146" s="47">
        <v>60</v>
      </c>
      <c r="G146" s="48">
        <v>15923943</v>
      </c>
      <c r="H146" s="49">
        <v>110.43340835872119</v>
      </c>
      <c r="I146" s="44" t="s">
        <v>326</v>
      </c>
    </row>
    <row r="147" spans="2:9" x14ac:dyDescent="0.3">
      <c r="B147" s="46">
        <v>143</v>
      </c>
      <c r="C147" s="46" t="s">
        <v>145</v>
      </c>
      <c r="D147" s="46" t="s">
        <v>147</v>
      </c>
      <c r="E147" s="46" t="s">
        <v>262</v>
      </c>
      <c r="F147" s="47">
        <v>130</v>
      </c>
      <c r="G147" s="48">
        <v>27177147</v>
      </c>
      <c r="H147" s="49">
        <v>106.18397508759843</v>
      </c>
      <c r="I147" s="44" t="s">
        <v>321</v>
      </c>
    </row>
    <row r="148" spans="2:9" x14ac:dyDescent="0.3">
      <c r="B148" s="46">
        <v>144</v>
      </c>
      <c r="C148" s="46" t="s">
        <v>145</v>
      </c>
      <c r="D148" s="46" t="s">
        <v>147</v>
      </c>
      <c r="E148" s="46" t="s">
        <v>263</v>
      </c>
      <c r="F148" s="47">
        <v>60</v>
      </c>
      <c r="G148" s="48">
        <v>21173597</v>
      </c>
      <c r="H148" s="49">
        <v>83.053214812768942</v>
      </c>
      <c r="I148" s="44" t="s">
        <v>359</v>
      </c>
    </row>
    <row r="149" spans="2:9" x14ac:dyDescent="0.3">
      <c r="B149" s="46">
        <v>145</v>
      </c>
      <c r="C149" s="46" t="s">
        <v>145</v>
      </c>
      <c r="D149" s="46" t="s">
        <v>147</v>
      </c>
      <c r="E149" s="46" t="s">
        <v>264</v>
      </c>
      <c r="F149" s="47">
        <v>70</v>
      </c>
      <c r="G149" s="48">
        <v>18345493</v>
      </c>
      <c r="H149" s="49">
        <v>95.856529993497588</v>
      </c>
      <c r="I149" s="44" t="s">
        <v>367</v>
      </c>
    </row>
    <row r="150" spans="2:9" x14ac:dyDescent="0.3">
      <c r="B150" s="46">
        <v>146</v>
      </c>
      <c r="C150" s="46" t="s">
        <v>145</v>
      </c>
      <c r="D150" s="46" t="s">
        <v>147</v>
      </c>
      <c r="E150" s="46" t="s">
        <v>265</v>
      </c>
      <c r="F150" s="47">
        <v>60</v>
      </c>
      <c r="G150" s="48">
        <v>14554749</v>
      </c>
      <c r="H150" s="49">
        <v>120.82209730995706</v>
      </c>
      <c r="I150" s="44" t="s">
        <v>349</v>
      </c>
    </row>
    <row r="151" spans="2:9" x14ac:dyDescent="0.3">
      <c r="B151" s="46">
        <v>147</v>
      </c>
      <c r="C151" s="46" t="s">
        <v>145</v>
      </c>
      <c r="D151" s="46" t="s">
        <v>147</v>
      </c>
      <c r="E151" s="46" t="s">
        <v>266</v>
      </c>
      <c r="F151" s="47">
        <v>60</v>
      </c>
      <c r="G151" s="48">
        <v>16617429</v>
      </c>
      <c r="H151" s="49">
        <v>105.82475183134528</v>
      </c>
      <c r="I151" s="44" t="s">
        <v>321</v>
      </c>
    </row>
    <row r="152" spans="2:9" x14ac:dyDescent="0.3">
      <c r="B152" s="46">
        <v>148</v>
      </c>
      <c r="C152" s="46" t="s">
        <v>136</v>
      </c>
      <c r="D152" s="46" t="s">
        <v>147</v>
      </c>
      <c r="E152" s="46" t="s">
        <v>267</v>
      </c>
      <c r="F152" s="47">
        <v>150</v>
      </c>
      <c r="G152" s="48">
        <v>43204956</v>
      </c>
      <c r="H152" s="49">
        <v>66.792742480746881</v>
      </c>
      <c r="I152" s="44" t="s">
        <v>342</v>
      </c>
    </row>
    <row r="153" spans="2:9" x14ac:dyDescent="0.3">
      <c r="B153" s="55">
        <v>149</v>
      </c>
      <c r="C153" s="55" t="s">
        <v>268</v>
      </c>
      <c r="D153" s="55" t="s">
        <v>147</v>
      </c>
      <c r="E153" s="55" t="s">
        <v>269</v>
      </c>
      <c r="F153" s="56">
        <v>70</v>
      </c>
      <c r="G153" s="57"/>
      <c r="H153" s="58"/>
      <c r="I153" s="59"/>
    </row>
    <row r="154" spans="2:9" x14ac:dyDescent="0.3">
      <c r="B154" s="46">
        <v>150</v>
      </c>
      <c r="C154" s="46" t="s">
        <v>268</v>
      </c>
      <c r="D154" s="46" t="s">
        <v>147</v>
      </c>
      <c r="E154" s="46" t="s">
        <v>270</v>
      </c>
      <c r="F154" s="47">
        <v>60</v>
      </c>
      <c r="G154" s="48">
        <v>13053112</v>
      </c>
      <c r="H154" s="49">
        <v>134.72153613636351</v>
      </c>
      <c r="I154" s="44" t="s">
        <v>378</v>
      </c>
    </row>
    <row r="155" spans="2:9" x14ac:dyDescent="0.3">
      <c r="B155" s="46">
        <v>151</v>
      </c>
      <c r="C155" s="46" t="s">
        <v>268</v>
      </c>
      <c r="D155" s="46" t="s">
        <v>147</v>
      </c>
      <c r="E155" s="46" t="s">
        <v>271</v>
      </c>
      <c r="F155" s="47">
        <v>30</v>
      </c>
      <c r="G155" s="48">
        <v>12094294</v>
      </c>
      <c r="H155" s="49">
        <v>106.86209546419163</v>
      </c>
      <c r="I155" s="44" t="s">
        <v>324</v>
      </c>
    </row>
    <row r="156" spans="2:9" x14ac:dyDescent="0.3">
      <c r="B156" s="46">
        <v>152</v>
      </c>
      <c r="C156" s="46" t="s">
        <v>268</v>
      </c>
      <c r="D156" s="46" t="s">
        <v>147</v>
      </c>
      <c r="E156" s="46" t="s">
        <v>272</v>
      </c>
      <c r="F156" s="47">
        <v>45</v>
      </c>
      <c r="G156" s="48">
        <v>13339001</v>
      </c>
      <c r="H156" s="49">
        <v>131.83410811649239</v>
      </c>
      <c r="I156" s="44" t="s">
        <v>379</v>
      </c>
    </row>
    <row r="157" spans="2:9" x14ac:dyDescent="0.3">
      <c r="B157" s="46">
        <v>153</v>
      </c>
      <c r="C157" s="46" t="s">
        <v>268</v>
      </c>
      <c r="D157" s="46" t="s">
        <v>147</v>
      </c>
      <c r="E157" s="46" t="s">
        <v>273</v>
      </c>
      <c r="F157" s="47">
        <v>45</v>
      </c>
      <c r="G157" s="48">
        <v>12754117</v>
      </c>
      <c r="H157" s="49">
        <v>137.8798155920947</v>
      </c>
      <c r="I157" s="44" t="s">
        <v>380</v>
      </c>
    </row>
    <row r="158" spans="2:9" x14ac:dyDescent="0.3">
      <c r="B158" s="46">
        <v>154</v>
      </c>
      <c r="C158" s="46" t="s">
        <v>268</v>
      </c>
      <c r="D158" s="46" t="s">
        <v>147</v>
      </c>
      <c r="E158" s="46" t="s">
        <v>274</v>
      </c>
      <c r="F158" s="47">
        <v>60</v>
      </c>
      <c r="G158" s="48">
        <v>25671436</v>
      </c>
      <c r="H158" s="49">
        <v>68.501633488675893</v>
      </c>
      <c r="I158" s="44" t="s">
        <v>381</v>
      </c>
    </row>
    <row r="159" spans="2:9" x14ac:dyDescent="0.3">
      <c r="B159" s="46">
        <v>155</v>
      </c>
      <c r="C159" s="46" t="s">
        <v>268</v>
      </c>
      <c r="D159" s="46" t="s">
        <v>147</v>
      </c>
      <c r="E159" s="46" t="s">
        <v>275</v>
      </c>
      <c r="F159" s="47">
        <v>40</v>
      </c>
      <c r="G159" s="48">
        <v>11446598</v>
      </c>
      <c r="H159" s="49">
        <v>112.90879613313929</v>
      </c>
      <c r="I159" s="44" t="s">
        <v>382</v>
      </c>
    </row>
    <row r="160" spans="2:9" x14ac:dyDescent="0.3">
      <c r="B160" s="46">
        <v>156</v>
      </c>
      <c r="C160" s="46" t="s">
        <v>268</v>
      </c>
      <c r="D160" s="46" t="s">
        <v>147</v>
      </c>
      <c r="E160" s="46" t="s">
        <v>276</v>
      </c>
      <c r="F160" s="47">
        <v>60</v>
      </c>
      <c r="G160" s="48">
        <v>17622985</v>
      </c>
      <c r="H160" s="49">
        <v>99.786460693236705</v>
      </c>
      <c r="I160" s="44" t="s">
        <v>332</v>
      </c>
    </row>
    <row r="161" spans="2:9" x14ac:dyDescent="0.3">
      <c r="B161" s="46">
        <v>157</v>
      </c>
      <c r="C161" s="46" t="s">
        <v>268</v>
      </c>
      <c r="D161" s="46" t="s">
        <v>147</v>
      </c>
      <c r="E161" s="46" t="s">
        <v>277</v>
      </c>
      <c r="F161" s="47">
        <v>50</v>
      </c>
      <c r="G161" s="48">
        <v>18160121</v>
      </c>
      <c r="H161" s="49">
        <v>96.834999061955585</v>
      </c>
      <c r="I161" s="44" t="s">
        <v>341</v>
      </c>
    </row>
    <row r="162" spans="2:9" x14ac:dyDescent="0.3">
      <c r="B162" s="46">
        <v>158</v>
      </c>
      <c r="C162" s="46" t="s">
        <v>268</v>
      </c>
      <c r="D162" s="46" t="s">
        <v>147</v>
      </c>
      <c r="E162" s="46" t="s">
        <v>278</v>
      </c>
      <c r="F162" s="47">
        <v>50</v>
      </c>
      <c r="G162" s="48">
        <v>13066815</v>
      </c>
      <c r="H162" s="49">
        <v>134.58025540271291</v>
      </c>
      <c r="I162" s="44" t="s">
        <v>378</v>
      </c>
    </row>
    <row r="163" spans="2:9" x14ac:dyDescent="0.3">
      <c r="B163" s="46">
        <v>159</v>
      </c>
      <c r="C163" s="46" t="s">
        <v>128</v>
      </c>
      <c r="D163" s="46" t="s">
        <v>147</v>
      </c>
      <c r="E163" s="46" t="s">
        <v>279</v>
      </c>
      <c r="F163" s="47">
        <v>60</v>
      </c>
      <c r="G163" s="48">
        <v>18484947</v>
      </c>
      <c r="H163" s="49">
        <v>95.133369871171396</v>
      </c>
      <c r="I163" s="44" t="s">
        <v>363</v>
      </c>
    </row>
    <row r="164" spans="2:9" x14ac:dyDescent="0.3">
      <c r="B164" s="46">
        <v>160</v>
      </c>
      <c r="C164" s="46" t="s">
        <v>128</v>
      </c>
      <c r="D164" s="46" t="s">
        <v>147</v>
      </c>
      <c r="E164" s="46" t="s">
        <v>280</v>
      </c>
      <c r="F164" s="47">
        <v>60</v>
      </c>
      <c r="G164" s="48">
        <v>19817320</v>
      </c>
      <c r="H164" s="49">
        <v>88.737291419828708</v>
      </c>
      <c r="I164" s="44" t="s">
        <v>318</v>
      </c>
    </row>
    <row r="165" spans="2:9" x14ac:dyDescent="0.3">
      <c r="B165" s="46">
        <v>161</v>
      </c>
      <c r="C165" s="46" t="s">
        <v>128</v>
      </c>
      <c r="D165" s="46" t="s">
        <v>147</v>
      </c>
      <c r="E165" s="46" t="s">
        <v>281</v>
      </c>
      <c r="F165" s="47">
        <v>70</v>
      </c>
      <c r="G165" s="48">
        <v>30694695</v>
      </c>
      <c r="H165" s="49">
        <v>57.291180120864539</v>
      </c>
      <c r="I165" s="44" t="s">
        <v>383</v>
      </c>
    </row>
    <row r="166" spans="2:9" x14ac:dyDescent="0.3">
      <c r="B166" s="46">
        <v>162</v>
      </c>
      <c r="C166" s="46" t="s">
        <v>128</v>
      </c>
      <c r="D166" s="46" t="s">
        <v>147</v>
      </c>
      <c r="E166" s="46" t="s">
        <v>282</v>
      </c>
      <c r="F166" s="47">
        <v>150</v>
      </c>
      <c r="G166" s="48">
        <v>42585870</v>
      </c>
      <c r="H166" s="49">
        <v>67.763732430498663</v>
      </c>
      <c r="I166" s="44" t="s">
        <v>384</v>
      </c>
    </row>
    <row r="167" spans="2:9" x14ac:dyDescent="0.3">
      <c r="B167" s="55">
        <v>163</v>
      </c>
      <c r="C167" s="55" t="s">
        <v>283</v>
      </c>
      <c r="D167" s="55" t="s">
        <v>147</v>
      </c>
      <c r="E167" s="55" t="s">
        <v>284</v>
      </c>
      <c r="F167" s="56">
        <v>40</v>
      </c>
      <c r="G167" s="57"/>
      <c r="H167" s="58"/>
      <c r="I167" s="59"/>
    </row>
    <row r="168" spans="2:9" x14ac:dyDescent="0.3">
      <c r="B168" s="46">
        <v>164</v>
      </c>
      <c r="C168" s="46" t="s">
        <v>283</v>
      </c>
      <c r="D168" s="46" t="s">
        <v>147</v>
      </c>
      <c r="E168" s="46" t="s">
        <v>285</v>
      </c>
      <c r="F168" s="47">
        <v>150</v>
      </c>
      <c r="G168" s="48">
        <v>45133860</v>
      </c>
      <c r="H168" s="49">
        <v>63.938194074249353</v>
      </c>
      <c r="I168" s="44" t="s">
        <v>385</v>
      </c>
    </row>
    <row r="169" spans="2:9" x14ac:dyDescent="0.3">
      <c r="B169" s="46">
        <v>165</v>
      </c>
      <c r="C169" s="46" t="s">
        <v>283</v>
      </c>
      <c r="D169" s="46" t="s">
        <v>147</v>
      </c>
      <c r="E169" s="46" t="s">
        <v>286</v>
      </c>
      <c r="F169" s="47">
        <v>70</v>
      </c>
      <c r="G169" s="48">
        <v>22239667</v>
      </c>
      <c r="H169" s="49">
        <v>79.072015781531263</v>
      </c>
      <c r="I169" s="44" t="s">
        <v>360</v>
      </c>
    </row>
    <row r="170" spans="2:9" x14ac:dyDescent="0.3">
      <c r="B170" s="46">
        <v>166</v>
      </c>
      <c r="C170" s="46" t="s">
        <v>283</v>
      </c>
      <c r="D170" s="46" t="s">
        <v>147</v>
      </c>
      <c r="E170" s="46" t="s">
        <v>287</v>
      </c>
      <c r="F170" s="47">
        <v>50</v>
      </c>
      <c r="G170" s="48">
        <v>21353699</v>
      </c>
      <c r="H170" s="49">
        <v>82.352724930701697</v>
      </c>
      <c r="I170" s="44" t="s">
        <v>386</v>
      </c>
    </row>
    <row r="171" spans="2:9" x14ac:dyDescent="0.3">
      <c r="B171" s="46">
        <v>167</v>
      </c>
      <c r="C171" s="46" t="s">
        <v>283</v>
      </c>
      <c r="D171" s="46" t="s">
        <v>147</v>
      </c>
      <c r="E171" s="46" t="s">
        <v>288</v>
      </c>
      <c r="F171" s="47">
        <v>50</v>
      </c>
      <c r="G171" s="48">
        <v>18475913</v>
      </c>
      <c r="H171" s="49">
        <v>95.179886374221397</v>
      </c>
      <c r="I171" s="44" t="s">
        <v>363</v>
      </c>
    </row>
    <row r="172" spans="2:9" x14ac:dyDescent="0.3">
      <c r="B172" s="46">
        <v>168</v>
      </c>
      <c r="C172" s="46" t="s">
        <v>130</v>
      </c>
      <c r="D172" s="46" t="s">
        <v>147</v>
      </c>
      <c r="E172" s="46" t="s">
        <v>289</v>
      </c>
      <c r="F172" s="47">
        <v>150</v>
      </c>
      <c r="G172" s="48">
        <v>37016506</v>
      </c>
      <c r="H172" s="49">
        <v>77.95920825158376</v>
      </c>
      <c r="I172" s="44" t="s">
        <v>387</v>
      </c>
    </row>
    <row r="173" spans="2:9" x14ac:dyDescent="0.3">
      <c r="B173" s="46">
        <v>169</v>
      </c>
      <c r="C173" s="46" t="s">
        <v>130</v>
      </c>
      <c r="D173" s="46" t="s">
        <v>147</v>
      </c>
      <c r="E173" s="46" t="s">
        <v>290</v>
      </c>
      <c r="F173" s="47">
        <v>100</v>
      </c>
      <c r="G173" s="48">
        <v>27179169</v>
      </c>
      <c r="H173" s="49">
        <v>84.878386090465099</v>
      </c>
      <c r="I173" s="44" t="s">
        <v>328</v>
      </c>
    </row>
    <row r="174" spans="2:9" x14ac:dyDescent="0.3">
      <c r="B174" s="46">
        <v>170</v>
      </c>
      <c r="C174" s="46" t="s">
        <v>130</v>
      </c>
      <c r="D174" s="46" t="s">
        <v>147</v>
      </c>
      <c r="E174" s="46" t="s">
        <v>291</v>
      </c>
      <c r="F174" s="47">
        <v>30</v>
      </c>
      <c r="G174" s="48">
        <v>8165238</v>
      </c>
      <c r="H174" s="49">
        <v>158.28339602593334</v>
      </c>
      <c r="I174" s="44" t="s">
        <v>388</v>
      </c>
    </row>
    <row r="175" spans="2:9" x14ac:dyDescent="0.3">
      <c r="B175" s="46">
        <v>171</v>
      </c>
      <c r="C175" s="46" t="s">
        <v>93</v>
      </c>
      <c r="D175" s="46" t="s">
        <v>147</v>
      </c>
      <c r="E175" s="46" t="s">
        <v>292</v>
      </c>
      <c r="F175" s="47">
        <v>70</v>
      </c>
      <c r="G175" s="48">
        <v>19250342</v>
      </c>
      <c r="H175" s="49">
        <v>91.350860156146837</v>
      </c>
      <c r="I175" s="44" t="s">
        <v>329</v>
      </c>
    </row>
    <row r="176" spans="2:9" x14ac:dyDescent="0.3">
      <c r="B176" s="46">
        <v>172</v>
      </c>
      <c r="C176" s="46" t="s">
        <v>93</v>
      </c>
      <c r="D176" s="46" t="s">
        <v>147</v>
      </c>
      <c r="E176" s="46" t="s">
        <v>293</v>
      </c>
      <c r="F176" s="47">
        <v>60</v>
      </c>
      <c r="G176" s="48">
        <v>11894963</v>
      </c>
      <c r="H176" s="49">
        <v>147.83865237748114</v>
      </c>
      <c r="I176" s="44" t="s">
        <v>389</v>
      </c>
    </row>
    <row r="177" spans="2:9" x14ac:dyDescent="0.3">
      <c r="B177" s="46">
        <v>173</v>
      </c>
      <c r="C177" s="46" t="s">
        <v>169</v>
      </c>
      <c r="D177" s="46" t="s">
        <v>147</v>
      </c>
      <c r="E177" s="46" t="s">
        <v>294</v>
      </c>
      <c r="F177" s="47">
        <v>150</v>
      </c>
      <c r="G177" s="48">
        <v>42752389</v>
      </c>
      <c r="H177" s="49">
        <v>67.499795157646048</v>
      </c>
      <c r="I177" s="44" t="s">
        <v>384</v>
      </c>
    </row>
    <row r="178" spans="2:9" x14ac:dyDescent="0.3">
      <c r="B178" s="46">
        <v>174</v>
      </c>
      <c r="C178" s="46" t="s">
        <v>132</v>
      </c>
      <c r="D178" s="46" t="s">
        <v>147</v>
      </c>
      <c r="E178" s="46" t="s">
        <v>295</v>
      </c>
      <c r="F178" s="47">
        <v>150</v>
      </c>
      <c r="G178" s="48">
        <v>46296748</v>
      </c>
      <c r="H178" s="49">
        <v>62.33218583732922</v>
      </c>
      <c r="I178" s="44" t="s">
        <v>390</v>
      </c>
    </row>
    <row r="179" spans="2:9" x14ac:dyDescent="0.3">
      <c r="B179" s="46">
        <v>175</v>
      </c>
      <c r="C179" s="46" t="s">
        <v>132</v>
      </c>
      <c r="D179" s="46" t="s">
        <v>147</v>
      </c>
      <c r="E179" s="46" t="s">
        <v>296</v>
      </c>
      <c r="F179" s="47">
        <v>150</v>
      </c>
      <c r="G179" s="48">
        <v>39023416</v>
      </c>
      <c r="H179" s="49">
        <v>73.949894596618606</v>
      </c>
      <c r="I179" s="44" t="s">
        <v>391</v>
      </c>
    </row>
    <row r="180" spans="2:9" x14ac:dyDescent="0.3">
      <c r="B180" s="46">
        <v>176</v>
      </c>
      <c r="C180" s="46" t="s">
        <v>175</v>
      </c>
      <c r="D180" s="46" t="s">
        <v>147</v>
      </c>
      <c r="E180" s="46" t="s">
        <v>297</v>
      </c>
      <c r="F180" s="47">
        <v>120</v>
      </c>
      <c r="G180" s="48">
        <v>32762727</v>
      </c>
      <c r="H180" s="49">
        <v>88.081114249128291</v>
      </c>
      <c r="I180" s="44" t="s">
        <v>318</v>
      </c>
    </row>
    <row r="181" spans="2:9" x14ac:dyDescent="0.3">
      <c r="B181" s="46">
        <v>177</v>
      </c>
      <c r="C181" s="46" t="s">
        <v>134</v>
      </c>
      <c r="D181" s="46" t="s">
        <v>147</v>
      </c>
      <c r="E181" s="46" t="s">
        <v>298</v>
      </c>
      <c r="F181" s="47">
        <v>60</v>
      </c>
      <c r="G181" s="48">
        <v>9183946</v>
      </c>
      <c r="H181" s="49">
        <v>191.47927263509607</v>
      </c>
      <c r="I181" s="44" t="s">
        <v>392</v>
      </c>
    </row>
    <row r="182" spans="2:9" x14ac:dyDescent="0.3">
      <c r="B182" s="16"/>
      <c r="C182" s="16"/>
      <c r="D182" s="16"/>
      <c r="E182" s="16"/>
      <c r="F182" s="53"/>
      <c r="G182" s="54">
        <v>5277444098</v>
      </c>
      <c r="H182" s="53"/>
      <c r="I182" s="44"/>
    </row>
    <row r="184" spans="2:9" ht="28.8" x14ac:dyDescent="0.3">
      <c r="E184" s="60" t="s">
        <v>393</v>
      </c>
    </row>
    <row r="185" spans="2:9" x14ac:dyDescent="0.3">
      <c r="D185" s="94"/>
      <c r="E185" s="95"/>
    </row>
    <row r="186" spans="2:9" ht="33" customHeight="1" x14ac:dyDescent="0.3">
      <c r="B186" s="93" t="s">
        <v>447</v>
      </c>
      <c r="C186" s="93"/>
      <c r="D186" s="93"/>
      <c r="E186" s="93"/>
      <c r="F186" s="93"/>
      <c r="G186" s="93"/>
      <c r="H186" s="93"/>
      <c r="I186" s="93"/>
    </row>
  </sheetData>
  <autoFilter ref="B4:I182" xr:uid="{FE8404FF-3E7B-4F90-951F-44D505A07D0F}"/>
  <mergeCells count="2">
    <mergeCell ref="B2:I2"/>
    <mergeCell ref="B186:I18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BFB7F-D4FE-451E-9BF6-498485F67AAC}">
  <dimension ref="B2:N18"/>
  <sheetViews>
    <sheetView workbookViewId="0">
      <selection activeCell="B3" sqref="B3"/>
    </sheetView>
  </sheetViews>
  <sheetFormatPr defaultRowHeight="14.4" x14ac:dyDescent="0.3"/>
  <cols>
    <col min="3" max="3" width="62.33203125" customWidth="1"/>
    <col min="4" max="4" width="22" customWidth="1"/>
    <col min="5" max="5" width="20.5546875" customWidth="1"/>
    <col min="6" max="6" width="21.77734375" customWidth="1"/>
    <col min="7" max="7" width="19.44140625" customWidth="1"/>
    <col min="8" max="8" width="23.44140625" customWidth="1"/>
    <col min="9" max="9" width="22.44140625" customWidth="1"/>
    <col min="10" max="10" width="22.77734375" customWidth="1"/>
    <col min="11" max="11" width="21.88671875" customWidth="1"/>
    <col min="12" max="12" width="19.88671875" customWidth="1"/>
    <col min="13" max="13" width="22.21875" customWidth="1"/>
    <col min="14" max="14" width="18.33203125" customWidth="1"/>
  </cols>
  <sheetData>
    <row r="2" spans="2:14" ht="35.4" customHeight="1" x14ac:dyDescent="0.3">
      <c r="C2" s="85" t="s">
        <v>454</v>
      </c>
      <c r="D2" s="85"/>
      <c r="E2" s="85"/>
      <c r="F2" s="85"/>
      <c r="G2" s="85"/>
      <c r="H2" s="85"/>
      <c r="I2" s="85"/>
      <c r="J2" s="85"/>
      <c r="K2" s="85"/>
      <c r="L2" s="85"/>
      <c r="M2" s="85"/>
      <c r="N2" s="85"/>
    </row>
    <row r="4" spans="2:14" ht="28.8" customHeight="1" x14ac:dyDescent="0.3">
      <c r="C4" s="83"/>
      <c r="D4" s="81" t="s">
        <v>394</v>
      </c>
      <c r="E4" s="81"/>
      <c r="F4" s="81"/>
      <c r="G4" s="81"/>
      <c r="H4" s="81"/>
      <c r="I4" s="81"/>
      <c r="J4" s="81"/>
      <c r="K4" s="81"/>
      <c r="L4" s="82" t="s">
        <v>395</v>
      </c>
      <c r="M4" s="82"/>
      <c r="N4" s="82"/>
    </row>
    <row r="5" spans="2:14" ht="28.8" x14ac:dyDescent="0.3">
      <c r="C5" s="84"/>
      <c r="D5" s="63" t="s">
        <v>9</v>
      </c>
      <c r="E5" s="63" t="s">
        <v>10</v>
      </c>
      <c r="F5" s="63" t="s">
        <v>11</v>
      </c>
      <c r="G5" s="63" t="s">
        <v>12</v>
      </c>
      <c r="H5" s="63" t="s">
        <v>13</v>
      </c>
      <c r="I5" s="63" t="s">
        <v>14</v>
      </c>
      <c r="J5" s="63" t="s">
        <v>15</v>
      </c>
      <c r="K5" s="63" t="s">
        <v>16</v>
      </c>
      <c r="L5" s="63" t="s">
        <v>17</v>
      </c>
      <c r="M5" s="63" t="s">
        <v>18</v>
      </c>
      <c r="N5" s="63" t="s">
        <v>19</v>
      </c>
    </row>
    <row r="6" spans="2:14" ht="22.2" customHeight="1" x14ac:dyDescent="0.3">
      <c r="C6" s="63" t="s">
        <v>448</v>
      </c>
      <c r="D6" s="62">
        <v>4</v>
      </c>
      <c r="E6" s="62">
        <v>7</v>
      </c>
      <c r="F6" s="62">
        <v>6</v>
      </c>
      <c r="G6" s="62">
        <v>12</v>
      </c>
      <c r="H6" s="62">
        <v>17</v>
      </c>
      <c r="I6" s="62">
        <v>19</v>
      </c>
      <c r="J6" s="62">
        <v>70</v>
      </c>
      <c r="K6" s="62">
        <v>10</v>
      </c>
      <c r="L6" s="62">
        <v>325</v>
      </c>
      <c r="M6" s="62">
        <v>1500</v>
      </c>
      <c r="N6" s="62">
        <v>1000</v>
      </c>
    </row>
    <row r="7" spans="2:14" ht="30.6" customHeight="1" x14ac:dyDescent="0.3">
      <c r="C7" s="62" t="s">
        <v>396</v>
      </c>
      <c r="D7" s="96">
        <v>1890000</v>
      </c>
      <c r="E7" s="96">
        <v>1612800</v>
      </c>
      <c r="F7" s="96">
        <v>1327800</v>
      </c>
      <c r="G7" s="96">
        <v>1021700</v>
      </c>
      <c r="H7" s="96">
        <v>1038000</v>
      </c>
      <c r="I7" s="96">
        <v>831100</v>
      </c>
      <c r="J7" s="96">
        <v>637400</v>
      </c>
      <c r="K7" s="96">
        <v>457300</v>
      </c>
      <c r="L7" s="96">
        <v>108000</v>
      </c>
      <c r="M7" s="96">
        <v>44300</v>
      </c>
      <c r="N7" s="96">
        <v>26400</v>
      </c>
    </row>
    <row r="8" spans="2:14" x14ac:dyDescent="0.3">
      <c r="B8" s="15"/>
      <c r="C8" s="62" t="s">
        <v>397</v>
      </c>
      <c r="D8" s="96" t="s">
        <v>398</v>
      </c>
      <c r="E8" s="96" t="s">
        <v>399</v>
      </c>
      <c r="F8" s="96" t="s">
        <v>400</v>
      </c>
      <c r="G8" s="96" t="s">
        <v>401</v>
      </c>
      <c r="H8" s="96" t="s">
        <v>402</v>
      </c>
      <c r="I8" s="96" t="s">
        <v>403</v>
      </c>
      <c r="J8" s="96" t="s">
        <v>404</v>
      </c>
      <c r="K8" s="96" t="s">
        <v>405</v>
      </c>
      <c r="L8" s="96" t="s">
        <v>406</v>
      </c>
      <c r="M8" s="96" t="s">
        <v>407</v>
      </c>
      <c r="N8" s="96" t="s">
        <v>408</v>
      </c>
    </row>
    <row r="9" spans="2:14" x14ac:dyDescent="0.3">
      <c r="C9" s="62" t="s">
        <v>409</v>
      </c>
      <c r="D9" s="96">
        <v>7560000</v>
      </c>
      <c r="E9" s="96">
        <v>11289600</v>
      </c>
      <c r="F9" s="96">
        <v>7966800</v>
      </c>
      <c r="G9" s="96">
        <v>12260400</v>
      </c>
      <c r="H9" s="96">
        <v>17646000</v>
      </c>
      <c r="I9" s="96">
        <v>15790900</v>
      </c>
      <c r="J9" s="96">
        <v>44618000</v>
      </c>
      <c r="K9" s="96">
        <v>4573000</v>
      </c>
      <c r="L9" s="96">
        <v>35100000</v>
      </c>
      <c r="M9" s="96">
        <v>66450000</v>
      </c>
      <c r="N9" s="96">
        <v>26400000</v>
      </c>
    </row>
    <row r="10" spans="2:14" x14ac:dyDescent="0.3">
      <c r="C10" s="62" t="s">
        <v>451</v>
      </c>
      <c r="D10" s="96">
        <v>59653480</v>
      </c>
      <c r="E10" s="96">
        <v>48651900</v>
      </c>
      <c r="F10" s="96">
        <v>37865590</v>
      </c>
      <c r="G10" s="96">
        <v>28877460</v>
      </c>
      <c r="H10" s="96">
        <v>28857775</v>
      </c>
      <c r="I10" s="96">
        <v>23069240</v>
      </c>
      <c r="J10" s="96">
        <v>17585353</v>
      </c>
      <c r="K10" s="96">
        <v>12924216</v>
      </c>
      <c r="L10" s="96">
        <v>2842172</v>
      </c>
      <c r="M10" s="96">
        <v>1160939</v>
      </c>
      <c r="N10" s="96">
        <v>673935</v>
      </c>
    </row>
    <row r="11" spans="2:14" x14ac:dyDescent="0.3">
      <c r="C11" s="62" t="s">
        <v>450</v>
      </c>
      <c r="D11" s="96">
        <v>238613920</v>
      </c>
      <c r="E11" s="96">
        <v>340563300</v>
      </c>
      <c r="F11" s="96">
        <v>227193540</v>
      </c>
      <c r="G11" s="96">
        <v>346529520</v>
      </c>
      <c r="H11" s="96">
        <v>490582175</v>
      </c>
      <c r="I11" s="96">
        <v>438315560</v>
      </c>
      <c r="J11" s="96">
        <v>1230974710</v>
      </c>
      <c r="K11" s="96">
        <v>129242160</v>
      </c>
      <c r="L11" s="96">
        <v>923705900</v>
      </c>
      <c r="M11" s="96">
        <v>1741408500</v>
      </c>
      <c r="N11" s="96">
        <v>673935000</v>
      </c>
    </row>
    <row r="12" spans="2:14" ht="28.8" x14ac:dyDescent="0.3">
      <c r="C12" s="62" t="s">
        <v>410</v>
      </c>
      <c r="D12" s="96" t="s">
        <v>411</v>
      </c>
      <c r="E12" s="96" t="s">
        <v>412</v>
      </c>
      <c r="F12" s="96" t="s">
        <v>413</v>
      </c>
      <c r="G12" s="96" t="s">
        <v>414</v>
      </c>
      <c r="H12" s="96" t="s">
        <v>415</v>
      </c>
      <c r="I12" s="96" t="s">
        <v>416</v>
      </c>
      <c r="J12" s="96" t="s">
        <v>417</v>
      </c>
      <c r="K12" s="96" t="s">
        <v>418</v>
      </c>
      <c r="L12" s="96" t="s">
        <v>419</v>
      </c>
      <c r="M12" s="96" t="s">
        <v>420</v>
      </c>
      <c r="N12" s="96" t="s">
        <v>421</v>
      </c>
    </row>
    <row r="13" spans="2:14" ht="31.8" customHeight="1" x14ac:dyDescent="0.3">
      <c r="C13" s="62" t="s">
        <v>452</v>
      </c>
      <c r="D13" s="96">
        <v>140556211</v>
      </c>
      <c r="E13" s="96">
        <v>102619079</v>
      </c>
      <c r="F13" s="96">
        <v>93239670</v>
      </c>
      <c r="G13" s="96">
        <v>71542882</v>
      </c>
      <c r="H13" s="96">
        <v>35968441</v>
      </c>
      <c r="I13" s="96">
        <v>27185067</v>
      </c>
      <c r="J13" s="96">
        <v>18633334</v>
      </c>
      <c r="K13" s="96">
        <v>14661998</v>
      </c>
      <c r="L13" s="96" t="s">
        <v>422</v>
      </c>
      <c r="M13" s="96" t="s">
        <v>422</v>
      </c>
      <c r="N13" s="96" t="s">
        <v>422</v>
      </c>
    </row>
    <row r="14" spans="2:14" ht="28.8" x14ac:dyDescent="0.3">
      <c r="C14" s="62" t="s">
        <v>449</v>
      </c>
      <c r="D14" s="62">
        <v>46</v>
      </c>
      <c r="E14" s="62">
        <v>49</v>
      </c>
      <c r="F14" s="62">
        <v>47</v>
      </c>
      <c r="G14" s="62">
        <v>47</v>
      </c>
      <c r="H14" s="62">
        <v>84</v>
      </c>
      <c r="I14" s="62">
        <v>93</v>
      </c>
      <c r="J14" s="62">
        <v>102</v>
      </c>
      <c r="K14" s="62">
        <v>97</v>
      </c>
      <c r="L14" s="62" t="s">
        <v>422</v>
      </c>
      <c r="M14" s="62" t="s">
        <v>422</v>
      </c>
      <c r="N14" s="62" t="s">
        <v>422</v>
      </c>
    </row>
    <row r="15" spans="2:14" ht="28.8" x14ac:dyDescent="0.3">
      <c r="C15" s="62" t="s">
        <v>423</v>
      </c>
      <c r="D15" s="62">
        <v>1</v>
      </c>
      <c r="E15" s="62">
        <v>1</v>
      </c>
      <c r="F15" s="62">
        <v>0.9</v>
      </c>
      <c r="G15" s="62">
        <v>1</v>
      </c>
      <c r="H15" s="62">
        <v>1.1000000000000001</v>
      </c>
      <c r="I15" s="62">
        <v>1.1000000000000001</v>
      </c>
      <c r="J15" s="62">
        <v>1.1000000000000001</v>
      </c>
      <c r="K15" s="62">
        <v>1</v>
      </c>
      <c r="L15" s="62">
        <v>2.2000000000000002</v>
      </c>
      <c r="M15" s="62"/>
      <c r="N15" s="62"/>
    </row>
    <row r="16" spans="2:14" ht="28.8" x14ac:dyDescent="0.3">
      <c r="C16" s="62" t="s">
        <v>424</v>
      </c>
      <c r="D16" s="62">
        <v>0.9</v>
      </c>
      <c r="E16" s="62">
        <v>0.9</v>
      </c>
      <c r="F16" s="62">
        <v>0.7</v>
      </c>
      <c r="G16" s="62">
        <v>0.5</v>
      </c>
      <c r="H16" s="62">
        <v>0.6</v>
      </c>
      <c r="I16" s="62">
        <v>0.5</v>
      </c>
      <c r="J16" s="62">
        <v>0.5</v>
      </c>
      <c r="K16" s="62">
        <v>0.4</v>
      </c>
      <c r="L16" s="62">
        <v>0.3</v>
      </c>
      <c r="M16" s="62"/>
      <c r="N16" s="62"/>
    </row>
    <row r="17" spans="3:14" ht="28.8" x14ac:dyDescent="0.3">
      <c r="C17" s="62" t="s">
        <v>425</v>
      </c>
      <c r="D17" s="62">
        <v>1</v>
      </c>
      <c r="E17" s="62">
        <v>1</v>
      </c>
      <c r="F17" s="62">
        <v>1</v>
      </c>
      <c r="G17" s="62">
        <v>1.1000000000000001</v>
      </c>
      <c r="H17" s="62">
        <v>1.2</v>
      </c>
      <c r="I17" s="62">
        <v>1.2</v>
      </c>
      <c r="J17" s="62">
        <v>1.2</v>
      </c>
      <c r="K17" s="62">
        <v>1.1000000000000001</v>
      </c>
      <c r="L17" s="62">
        <v>2.5</v>
      </c>
      <c r="M17" s="62"/>
      <c r="N17" s="62"/>
    </row>
    <row r="18" spans="3:14" ht="24" customHeight="1" x14ac:dyDescent="0.3">
      <c r="C18" s="120" t="s">
        <v>453</v>
      </c>
      <c r="D18" s="120"/>
      <c r="E18" s="120"/>
      <c r="F18" s="120"/>
      <c r="G18" s="120"/>
      <c r="H18" s="120"/>
      <c r="I18" s="120"/>
      <c r="J18" s="120"/>
      <c r="K18" s="120"/>
      <c r="L18" s="120"/>
      <c r="M18" s="120"/>
      <c r="N18" s="120"/>
    </row>
  </sheetData>
  <mergeCells count="5">
    <mergeCell ref="D4:K4"/>
    <mergeCell ref="L4:N4"/>
    <mergeCell ref="C4:C5"/>
    <mergeCell ref="C2:N2"/>
    <mergeCell ref="C18:N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 &amp; S3</vt:lpstr>
      <vt:lpstr>Table S4</vt:lpstr>
      <vt:lpstr>Table S5</vt:lpstr>
      <vt:lpstr>Table S6 - Summary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Shairyar Mirza</dc:creator>
  <cp:lastModifiedBy>Shairyar Mirza</cp:lastModifiedBy>
  <dcterms:created xsi:type="dcterms:W3CDTF">2025-02-27T16:25:15Z</dcterms:created>
  <dcterms:modified xsi:type="dcterms:W3CDTF">2025-08-23T06:33:03Z</dcterms:modified>
</cp:coreProperties>
</file>