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updateLinks="never" defaultThemeVersion="124226"/>
  <bookViews>
    <workbookView xWindow="480" yWindow="315" windowWidth="19875" windowHeight="6690"/>
  </bookViews>
  <sheets>
    <sheet name="Syst Map database" sheetId="1" r:id="rId1"/>
  </sheets>
  <externalReferences>
    <externalReference r:id="rId2"/>
    <externalReference r:id="rId3"/>
    <externalReference r:id="rId4"/>
    <externalReference r:id="rId5"/>
  </externalReferences>
  <definedNames>
    <definedName name="_xlnm._FilterDatabase" localSheetId="0" hidden="1">'Syst Map database'!$X$1:$X$209</definedName>
    <definedName name="IncExc">[1]ValidationLists!$N$1:$N$2</definedName>
    <definedName name="outclass">[2]ValidationLists!$D$1:$D$23</definedName>
    <definedName name="reptype">[2]ValidationLists!$G$1:$G$3</definedName>
    <definedName name="slarmareco">[2]ValidationLists!$C$18:$C$61</definedName>
    <definedName name="smanip" localSheetId="0">[1]ValidationLists!#REF!</definedName>
    <definedName name="smanip">[1]ValidationLists!#REF!</definedName>
    <definedName name="ssetting">[1]ValidationLists!$A$1:$A$2</definedName>
    <definedName name="stype">[1]ValidationLists!$B$1:$B$2</definedName>
    <definedName name="varmeasure">[2]ValidationLists!$E$1:$E$5</definedName>
  </definedNames>
  <calcPr calcId="145621"/>
</workbook>
</file>

<file path=xl/calcChain.xml><?xml version="1.0" encoding="utf-8"?>
<calcChain xmlns="http://schemas.openxmlformats.org/spreadsheetml/2006/main">
  <c r="X52" i="1" l="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 r="X7" i="1"/>
  <c r="X6" i="1"/>
  <c r="X5" i="1"/>
  <c r="X4" i="1"/>
  <c r="X3" i="1"/>
  <c r="X2" i="1"/>
</calcChain>
</file>

<file path=xl/comments1.xml><?xml version="1.0" encoding="utf-8"?>
<comments xmlns="http://schemas.openxmlformats.org/spreadsheetml/2006/main">
  <authors>
    <author>Joana Nunes</author>
  </authors>
  <commentList>
    <comment ref="D53" authorId="0">
      <text>
        <r>
          <rPr>
            <b/>
            <sz val="9"/>
            <color indexed="81"/>
            <rFont val="Tahoma"/>
            <family val="2"/>
          </rPr>
          <t>Joana Nunes:</t>
        </r>
        <r>
          <rPr>
            <sz val="9"/>
            <color indexed="81"/>
            <rFont val="Tahoma"/>
            <family val="2"/>
          </rPr>
          <t xml:space="preserve">
a total of 5 platforms but no reported results regarding the other 4</t>
        </r>
      </text>
    </comment>
    <comment ref="R60" authorId="0">
      <text>
        <r>
          <rPr>
            <b/>
            <sz val="9"/>
            <color indexed="81"/>
            <rFont val="Tahoma"/>
            <family val="2"/>
          </rPr>
          <t>Joana Nunes:</t>
        </r>
        <r>
          <rPr>
            <sz val="9"/>
            <color indexed="81"/>
            <rFont val="Tahoma"/>
            <family val="2"/>
          </rPr>
          <t xml:space="preserve">
no saptial or temporal comparator/replicates as such, but compares treatments of different concentrations</t>
        </r>
      </text>
    </comment>
    <comment ref="W60" authorId="0">
      <text>
        <r>
          <rPr>
            <b/>
            <sz val="9"/>
            <color indexed="81"/>
            <rFont val="Tahoma"/>
            <family val="2"/>
          </rPr>
          <t>Joana Nunes:</t>
        </r>
        <r>
          <rPr>
            <sz val="9"/>
            <color indexed="81"/>
            <rFont val="Tahoma"/>
            <family val="2"/>
          </rPr>
          <t xml:space="preserve">
no saptial or temporal comparator/replicates as such, but compares treatments of different concentrations</t>
        </r>
      </text>
    </comment>
    <comment ref="R95" authorId="0">
      <text>
        <r>
          <rPr>
            <b/>
            <sz val="9"/>
            <color indexed="81"/>
            <rFont val="Tahoma"/>
            <family val="2"/>
          </rPr>
          <t>Joana Nunes:</t>
        </r>
        <r>
          <rPr>
            <sz val="9"/>
            <color indexed="81"/>
            <rFont val="Tahoma"/>
            <family val="2"/>
          </rPr>
          <t xml:space="preserve">
replicated in time too, but only during production phase (rather than before and after)</t>
        </r>
      </text>
    </comment>
    <comment ref="S118" authorId="0">
      <text>
        <r>
          <rPr>
            <b/>
            <sz val="9"/>
            <color indexed="81"/>
            <rFont val="Tahoma"/>
            <family val="2"/>
          </rPr>
          <t>Joana Nunes:</t>
        </r>
        <r>
          <rPr>
            <sz val="9"/>
            <color indexed="81"/>
            <rFont val="Tahoma"/>
            <family val="2"/>
          </rPr>
          <t xml:space="preserve">
animals and sediment used for diluting contaminated sediment were not from nearby platform (between Shetland and Norway). They were from Norfolk, East England,</t>
        </r>
      </text>
    </comment>
    <comment ref="R123" authorId="0">
      <text>
        <r>
          <rPr>
            <b/>
            <sz val="9"/>
            <color indexed="81"/>
            <rFont val="Tahoma"/>
            <family val="2"/>
          </rPr>
          <t>Joana Nunes:</t>
        </r>
        <r>
          <rPr>
            <sz val="9"/>
            <color indexed="81"/>
            <rFont val="Tahoma"/>
            <family val="2"/>
          </rPr>
          <t xml:space="preserve">
the furthest point on the transect was only 20
0m. This distance doesn't seem enough to represent a control</t>
        </r>
      </text>
    </comment>
    <comment ref="S126" authorId="0">
      <text>
        <r>
          <rPr>
            <b/>
            <sz val="9"/>
            <color indexed="81"/>
            <rFont val="Tahoma"/>
            <family val="2"/>
          </rPr>
          <t>Joana Nunes:</t>
        </r>
        <r>
          <rPr>
            <sz val="9"/>
            <color indexed="81"/>
            <rFont val="Tahoma"/>
            <family val="2"/>
          </rPr>
          <t xml:space="preserve">
control and impact sites are 8
Km apart</t>
        </r>
      </text>
    </comment>
    <comment ref="Y130" authorId="0">
      <text>
        <r>
          <rPr>
            <b/>
            <sz val="9"/>
            <color indexed="81"/>
            <rFont val="Tahoma"/>
            <family val="2"/>
          </rPr>
          <t>Joana Nunes:</t>
        </r>
        <r>
          <rPr>
            <sz val="9"/>
            <color indexed="81"/>
            <rFont val="Tahoma"/>
            <family val="2"/>
          </rPr>
          <t xml:space="preserve">
4 sampling sites at each distance from platform, at each sampling sites 3 samples were collected</t>
        </r>
      </text>
    </comment>
    <comment ref="Y131" authorId="0">
      <text>
        <r>
          <rPr>
            <b/>
            <sz val="9"/>
            <color indexed="81"/>
            <rFont val="Tahoma"/>
            <family val="2"/>
          </rPr>
          <t>Joana Nunes:</t>
        </r>
        <r>
          <rPr>
            <sz val="9"/>
            <color indexed="81"/>
            <rFont val="Tahoma"/>
            <family val="2"/>
          </rPr>
          <t xml:space="preserve">
4 sampling sites at each distance from platform, at each sampling sites 3 samples were collected</t>
        </r>
      </text>
    </comment>
    <comment ref="AC133" authorId="0">
      <text>
        <r>
          <rPr>
            <b/>
            <sz val="9"/>
            <color indexed="81"/>
            <rFont val="Tahoma"/>
            <family val="2"/>
          </rPr>
          <t>Joana Nunes:</t>
        </r>
        <r>
          <rPr>
            <sz val="9"/>
            <color indexed="81"/>
            <rFont val="Tahoma"/>
            <family val="2"/>
          </rPr>
          <t xml:space="preserve">
construction and operation</t>
        </r>
      </text>
    </comment>
  </commentList>
</comments>
</file>

<file path=xl/sharedStrings.xml><?xml version="1.0" encoding="utf-8"?>
<sst xmlns="http://schemas.openxmlformats.org/spreadsheetml/2006/main" count="5127" uniqueCount="761">
  <si>
    <t>Ref No.</t>
  </si>
  <si>
    <t>Citation</t>
  </si>
  <si>
    <t>Exposure</t>
  </si>
  <si>
    <t>Exposure detail</t>
  </si>
  <si>
    <t>Subject</t>
  </si>
  <si>
    <t>Subject detail</t>
  </si>
  <si>
    <t>Setting of study</t>
  </si>
  <si>
    <t>Type of study</t>
  </si>
  <si>
    <t>Region</t>
  </si>
  <si>
    <t>Latitude</t>
  </si>
  <si>
    <t>Longitude</t>
  </si>
  <si>
    <t>Habitat Type</t>
  </si>
  <si>
    <t>Start Date of study</t>
  </si>
  <si>
    <t>End Date of study</t>
  </si>
  <si>
    <t>Spatial scale</t>
  </si>
  <si>
    <t>Temporal scale</t>
  </si>
  <si>
    <t>Study Design</t>
  </si>
  <si>
    <t>Comparator</t>
  </si>
  <si>
    <t>Between site: depth</t>
  </si>
  <si>
    <t>Between site: sediment</t>
  </si>
  <si>
    <t>Between site: size of area</t>
  </si>
  <si>
    <t>Between site: survey design</t>
  </si>
  <si>
    <t>Replication type</t>
  </si>
  <si>
    <t>Number of Reps.</t>
  </si>
  <si>
    <t>Total Quality Score</t>
  </si>
  <si>
    <t>Outcome variable</t>
  </si>
  <si>
    <t>Measurement Detail</t>
  </si>
  <si>
    <t>Ecosystem Service</t>
  </si>
  <si>
    <t>Lifestage of energy system</t>
  </si>
  <si>
    <t>W125</t>
  </si>
  <si>
    <t>Andersson, M. H. and M. C. Ohman (2010). "Fish and sessile assemblages associated with wind-turbine constructions in the Baltic Sea." Marine and Freshwater Research 61(6): 642-650.</t>
  </si>
  <si>
    <t>Offshore wind farm</t>
  </si>
  <si>
    <t>Utgrunden wind farm, 7 turbines, 3m steel diameter monopiles, 350m apart in 7-9m depth</t>
  </si>
  <si>
    <t>Fish</t>
  </si>
  <si>
    <t>field</t>
  </si>
  <si>
    <t>observational</t>
  </si>
  <si>
    <t>Baltic Sea</t>
  </si>
  <si>
    <t>56 22.416N</t>
  </si>
  <si>
    <t>16 15.401E</t>
  </si>
  <si>
    <t>Sublittoral mixed sediments</t>
  </si>
  <si>
    <t>Single wind farm</t>
  </si>
  <si>
    <t>8 days</t>
  </si>
  <si>
    <t>Primary data collection = 25</t>
  </si>
  <si>
    <t>CI = 8</t>
  </si>
  <si>
    <t>Yes = 6</t>
  </si>
  <si>
    <t>Temporal or spatial = 12</t>
  </si>
  <si>
    <t>6 turbines</t>
  </si>
  <si>
    <t>Abundance</t>
  </si>
  <si>
    <t>Underwater visual census. Fish abundance per 10m3.  Scuba diving, 4 x 10m strip transects at different depths on each turbine plus additional seabed transects 1m and 20m from turbine.  4 control sites on same ridge, 1km, 2km, 7.8km and 9.5km from wind farm and additional 'control' in form of additional manmade structure (50yr old concrete lighthouse)</t>
  </si>
  <si>
    <t>Supporting</t>
  </si>
  <si>
    <t>Operation: generation of electricity or transmission of electricity</t>
  </si>
  <si>
    <r>
      <t>Two-spotted goby (</t>
    </r>
    <r>
      <rPr>
        <i/>
        <sz val="10"/>
        <rFont val="Verdana"/>
        <family val="2"/>
      </rPr>
      <t>Gobiusculus flavescens</t>
    </r>
    <r>
      <rPr>
        <sz val="10"/>
        <rFont val="Verdana"/>
        <family val="2"/>
      </rPr>
      <t>)</t>
    </r>
  </si>
  <si>
    <t>Underwater visual census.  Scuba diving, 4 x 10m strip transects at different depths on each turbine plus additional seabed transects 1m and 20m from turbine.  4 control sites on same ridge, 1km, 2km, 7.8km and 9.5km from wind farm and additional 'control' in form of additional manmade structure (50yr old concrete lighthouse)</t>
  </si>
  <si>
    <r>
      <t>Black spotted goby (</t>
    </r>
    <r>
      <rPr>
        <i/>
        <sz val="10"/>
        <rFont val="Verdana"/>
        <family val="2"/>
      </rPr>
      <t>G. niger</t>
    </r>
    <r>
      <rPr>
        <sz val="10"/>
        <rFont val="Verdana"/>
        <family val="2"/>
      </rPr>
      <t>)</t>
    </r>
  </si>
  <si>
    <t>Fish assemblage on turbines</t>
  </si>
  <si>
    <t>Community structure</t>
  </si>
  <si>
    <t>Underwater visual census.  Scuba diving, 4 x 10m strip transects at different depths on each turbine plus additional seabed transects 1m and 20m from turbine and additional 'control' in form of additional manmade structure (50yr old concrete lighthouse)</t>
  </si>
  <si>
    <t>Not enough information to say whether change is positive or negative</t>
  </si>
  <si>
    <t>Fish assemblage on seabed around turbines</t>
  </si>
  <si>
    <t>Benthos</t>
  </si>
  <si>
    <r>
      <t>Mussel (</t>
    </r>
    <r>
      <rPr>
        <i/>
        <sz val="10"/>
        <rFont val="Verdana"/>
        <family val="2"/>
      </rPr>
      <t xml:space="preserve">Mytilus </t>
    </r>
    <r>
      <rPr>
        <sz val="10"/>
        <rFont val="Verdana"/>
        <family val="2"/>
      </rPr>
      <t>spp)</t>
    </r>
  </si>
  <si>
    <t>Nutrition biomass</t>
  </si>
  <si>
    <t>Sessile assemblage on turbines cf surrounding seabed at 1m and 20m</t>
  </si>
  <si>
    <t>Sessile assemblage on seabed around turbines and at control sites</t>
  </si>
  <si>
    <t>W1</t>
  </si>
  <si>
    <t>Atalah, J., J. Fitch, et al. (2013). "Diversity of demersal and megafaunal assemblages inhabiting sandbanks of the Irish Sea." Marine Biodiversity 43(2): 121-132.</t>
  </si>
  <si>
    <t>Arklow Bank, Ireland. 7 turbines in the central part of the sandbank, monopile foundations about 6m in diameter and driven 30m in to seabed</t>
  </si>
  <si>
    <t>Demersal</t>
  </si>
  <si>
    <t xml:space="preserve">Demersal fish and megafauna (&gt;2cm) </t>
  </si>
  <si>
    <t>Irish Sea</t>
  </si>
  <si>
    <t>Kish, Arklow, and Blackwater sandbanks about 10km from east coast of Ireland nr Arklow, in water depth of 20-30m</t>
  </si>
  <si>
    <t>Sublittoral sand</t>
  </si>
  <si>
    <t>Days</t>
  </si>
  <si>
    <t>3 trawls each at OWF and 2 control sites</t>
  </si>
  <si>
    <t>Biodiversity</t>
  </si>
  <si>
    <t>Trawling. 2.9m beam trawl with 3 tickler chains and 40mm mesh cod end</t>
  </si>
  <si>
    <t>Also supporting services as features species not consumed by people e.g. starfish.</t>
  </si>
  <si>
    <t>W88</t>
  </si>
  <si>
    <t>Brandt, M. J., A. Diederichs, et al. (2011). "Responses of harbour porpoises to pile driving at the Horns Rev II offshore wind farm in the Danish North Sea." Marine Ecology Progress Series 421: 205-216.</t>
  </si>
  <si>
    <t>Horns Rev, Denmark. 92 turbines in 7 rows, monopiles, 3.9m diameter, 20-25m into seabed</t>
  </si>
  <si>
    <t>Mammalian</t>
  </si>
  <si>
    <r>
      <t>Harbour porpoise (</t>
    </r>
    <r>
      <rPr>
        <i/>
        <sz val="10"/>
        <rFont val="Verdana"/>
        <family val="2"/>
      </rPr>
      <t>Phocoena phocoena</t>
    </r>
    <r>
      <rPr>
        <sz val="10"/>
        <rFont val="Verdana"/>
        <family val="2"/>
      </rPr>
      <t>)</t>
    </r>
  </si>
  <si>
    <t>North Sea</t>
  </si>
  <si>
    <t>North west of Horns Rev, about 40km to the west of Blavands Huk (westernmost point of Denmark's west coast)</t>
  </si>
  <si>
    <t>Sublittoral coarse sediment</t>
  </si>
  <si>
    <t>5 months</t>
  </si>
  <si>
    <t>BACI = 25</t>
  </si>
  <si>
    <t>Temporal &amp; spatial = 25</t>
  </si>
  <si>
    <t>Continuous sampling before and during piling</t>
  </si>
  <si>
    <t>Population</t>
  </si>
  <si>
    <t>T-PODS. Continuously deployed to register echolocation clicks, reported as "positive porpoise minutes per hour".</t>
  </si>
  <si>
    <t>Physical and experiential interactions</t>
  </si>
  <si>
    <t>Construction: installation of wind turbines on site or transmission lines</t>
  </si>
  <si>
    <t xml:space="preserve">Hard to record outcome variable.  Study measures level of porpoise activity, which was reduced during piling suggesting the porpoise had left, hence variable is abundance.  </t>
  </si>
  <si>
    <t>W11</t>
  </si>
  <si>
    <t>Busch, M., A. Kannen, et al. (2013). "Consequences of a cumulative perspective on marine environmental impacts: Offshore wind farming and seabirds at North Sea scale in context of the EU Marine Strategy Framework Directive." Ocean &amp; Coastal Management 71: 213-224.</t>
  </si>
  <si>
    <t>Whole N Sea area</t>
  </si>
  <si>
    <t>Birds</t>
  </si>
  <si>
    <t>Mainly red and black throated divers, lesser black backed gull, northern gannet</t>
  </si>
  <si>
    <t>Whole North Sea</t>
  </si>
  <si>
    <t>20+ years, but not necessarily repeated at particular sites</t>
  </si>
  <si>
    <t>Historical or secondary data = 20</t>
  </si>
  <si>
    <t>Species distribution</t>
  </si>
  <si>
    <t>Ship-based surveys using standardised strip-transect techniques</t>
  </si>
  <si>
    <t xml:space="preserve">Hard to record outcome variable.  Study measures potential habitat loss, not direct effects on species distribution/abundance.  </t>
  </si>
  <si>
    <t>W189</t>
  </si>
  <si>
    <t>Carstensen, J., O. D. Henriksen, et al. (2006). "Impacts of offshore wind farm construction on harbour porpoises: acoustic monitoring of echolocation activity using porpoise detectors (T-PODs)." Marine Ecology Progress Series 321: 295-308.</t>
  </si>
  <si>
    <t>Nysted OWF. 72 turbines in 8x9 grid covering 24km2, concrete gravity base foundations, water depth 6-9.5m.  Also piles driven in to stabilise seabed.</t>
  </si>
  <si>
    <t>54o30'N</t>
  </si>
  <si>
    <t>11o40'E</t>
  </si>
  <si>
    <t>2 years</t>
  </si>
  <si>
    <t>T-PODS. Continuously deployed to register echolocation clicks.  Reduction in porpoise activity reported as "waiting times" between "porpoise encounters" (latter defined as occuring when silent periods were &lt;10 min).</t>
  </si>
  <si>
    <t>Hard to record outcome variable.  Study measures level of porpoise activity, which was reduced during piling suggesting the porpoise had left, but can't link directly to abundance, hence variable is population.  Porpoise use echolocation almost continuously (see Teilman 2012)</t>
  </si>
  <si>
    <t>W196</t>
  </si>
  <si>
    <t>Desholm, M. and J. Kahlert (2005). "Avian collision risk at an offshore wind farm." Biology Letters 1(3): 296-298.</t>
  </si>
  <si>
    <t>Nysted OWF. 72 turbines, 41m hub height, 8 N-S orientated rows, 850m between rows, 480m between each turbine</t>
  </si>
  <si>
    <r>
      <t>Migrating waterbirds, mainly common eider (</t>
    </r>
    <r>
      <rPr>
        <i/>
        <sz val="10"/>
        <rFont val="Verdana"/>
        <family val="2"/>
      </rPr>
      <t>Somateria mollissima</t>
    </r>
    <r>
      <rPr>
        <sz val="10"/>
        <rFont val="Verdana"/>
        <family val="2"/>
      </rPr>
      <t>) and geese</t>
    </r>
  </si>
  <si>
    <t>About 14 months?</t>
  </si>
  <si>
    <t>BA = 17</t>
  </si>
  <si>
    <t>260 nights, 400 days</t>
  </si>
  <si>
    <t>Radar surveillance</t>
  </si>
  <si>
    <t>Hard to record outcome variable.  Looks at change in migration pattern rather than a specific effect on eg abundance.  Also while differences are significant, there is no obvious indication whether this is positive (because e.g. actively avoiding collision) or negative (effect of extra flying on energy budgets)</t>
  </si>
  <si>
    <t>W210</t>
  </si>
  <si>
    <t>Guillemette, M. and J. K. Larsen (2002). "Postdevelopment experiments to detect anthropogenic disturbances: The case of sea ducks and wind parks." Ecological Applications 12(3): 868-877.</t>
  </si>
  <si>
    <t>Tuno Knob. 10 turbines, 40.5m hub height, 2 N-S orientated rows, 400m between rows, 200m between each turbine. 3-5m water depth</t>
  </si>
  <si>
    <t>Common Eiders (Somateria mollissima),</t>
  </si>
  <si>
    <t>Arhus Bay, Kattegat Sea, 3 km west of Tuno Island and 6 km from the mainland of Denmark</t>
  </si>
  <si>
    <t>4 months</t>
  </si>
  <si>
    <t>7-8 x 2 day trials</t>
  </si>
  <si>
    <t>Visual observation: number of birds when turbine on/off</t>
  </si>
  <si>
    <t>Visual observation: distance of focal flock from turbine when turbine on/off</t>
  </si>
  <si>
    <t>38 surveys</t>
  </si>
  <si>
    <t>Visual observation: relationship between number of eider in designated zones to prey availability</t>
  </si>
  <si>
    <t>I day</t>
  </si>
  <si>
    <t>No comparator = 0</t>
  </si>
  <si>
    <t>No = 0</t>
  </si>
  <si>
    <t>7 x 90min simulataneous trials</t>
  </si>
  <si>
    <t>Visual observation: reaction of eider to decoys, to assess how reaction to conspecifics affects flying behaviour and hence collision risk</t>
  </si>
  <si>
    <t xml:space="preserve">Hard to record outcome variable.  Looks at change in behaviour and subsequent collision risk,rather than a specific effect on eg abundance.  </t>
  </si>
  <si>
    <t>W140</t>
  </si>
  <si>
    <t>Masden, E. A., D. T. Haydon, et al. (2009). "Barriers to movement: impacts of wind farms on migrating birds." Ices Journal of Marine Science 66(4): 746-753.</t>
  </si>
  <si>
    <t>Nysted OWF. 72 turbines, 8 N-S orientated rows, 850m between rows, 480m between each turbine, covers 60km2</t>
  </si>
  <si>
    <t>South of Denmark</t>
  </si>
  <si>
    <t>5 years</t>
  </si>
  <si>
    <t>245 pre-construction tracks, 561 post-construction tracks</t>
  </si>
  <si>
    <t>Surveillance radar mounted on an observation tower located northeast of the wind farm. estimated the additional distance travelled by eiders post-construction based on deviation from a straight-line trajectory measured using Arc-GIS</t>
  </si>
  <si>
    <t xml:space="preserve">Hard to record outcome variable.  Looks at change in migration pattern rather than a specific effect on eg abundance.  </t>
  </si>
  <si>
    <t>W66</t>
  </si>
  <si>
    <t>Perrow, M. R., J. J. Gilroy, et al. (2011). "Effects of the construction of Scroby Sands offshore wind farm on the prey base of Little tern Sternula albifrons at its most important UK colony." Marine Pollution Bulletin 62(8): 1661-1670.</t>
  </si>
  <si>
    <t>Scroby Sands. 30 turbines</t>
  </si>
  <si>
    <t>Prey of Little Terns (mainly herring Clupea harengus)</t>
  </si>
  <si>
    <t xml:space="preserve">2-5km offshore from Great Yarmouth, Norfolk </t>
  </si>
  <si>
    <t>2 yrs baseline; 3yrs post impact</t>
  </si>
  <si>
    <t>8 surveys of 2 x 500m trawls each year</t>
  </si>
  <si>
    <t>Individuals per m2</t>
  </si>
  <si>
    <t>Time series not sufficient to detect changes over and above natural variability</t>
  </si>
  <si>
    <r>
      <t>Foraging succes of Little Terns (</t>
    </r>
    <r>
      <rPr>
        <i/>
        <sz val="10"/>
        <rFont val="Verdana"/>
        <family val="2"/>
      </rPr>
      <t>Sternula albifrons</t>
    </r>
    <r>
      <rPr>
        <sz val="10"/>
        <rFont val="Verdana"/>
        <family val="2"/>
      </rPr>
      <t xml:space="preserve">) </t>
    </r>
  </si>
  <si>
    <t>6-8 sessions of up to 5h each year</t>
  </si>
  <si>
    <t>Fish capture per min</t>
  </si>
  <si>
    <t>Hard to record outcome variable.  Studying fishing success, not the effect on e.g. abundance</t>
  </si>
  <si>
    <t>W16</t>
  </si>
  <si>
    <t>Plonczkier, P. and I. C. Simms (2012). "Radar monitoring of migrating pink-footed geese: behavioural responses to offshore wind farm development." Journal of Applied Ecology 49(5): 1187-1194.</t>
  </si>
  <si>
    <t>Lynn and Inner Dowsing, 54 turbines in two adjacent arrays 5–8 km offshore</t>
  </si>
  <si>
    <r>
      <t>Pink-footed geese (</t>
    </r>
    <r>
      <rPr>
        <i/>
        <sz val="10"/>
        <rFont val="Verdana"/>
        <family val="2"/>
      </rPr>
      <t>Anser brachyrhynchus</t>
    </r>
    <r>
      <rPr>
        <sz val="10"/>
        <rFont val="Verdana"/>
        <family val="2"/>
      </rPr>
      <t>)</t>
    </r>
  </si>
  <si>
    <t>5–8 km off English east coast</t>
  </si>
  <si>
    <t>4 years</t>
  </si>
  <si>
    <t>172 days, 979 goose flocks</t>
  </si>
  <si>
    <t>Surveillance radar 50m from shore in N. Skegness, operational 24h/day. Monitoring period from 38-46 days in Sept–Nov each year(peak autumnal migration period). Additional visual obs during peak migrational daylight hours (10 00–17 00) to complement and validate radar recordings.</t>
  </si>
  <si>
    <t>W144</t>
  </si>
  <si>
    <t>Rothery, P., I. Newton, et al. (2009). "Observations of seabirds at offshore wind turbines near Blyth in northeast England." Bird Study 56: 1-14.</t>
  </si>
  <si>
    <t>Blyth</t>
  </si>
  <si>
    <r>
      <t>Cormorants (</t>
    </r>
    <r>
      <rPr>
        <i/>
        <sz val="10"/>
        <rFont val="Verdana"/>
        <family val="2"/>
      </rPr>
      <t>Phalacrocorax carbo</t>
    </r>
    <r>
      <rPr>
        <sz val="10"/>
        <rFont val="Verdana"/>
        <family val="2"/>
      </rPr>
      <t>)</t>
    </r>
  </si>
  <si>
    <t>Northeast England</t>
  </si>
  <si>
    <t>234 watches (2-8 per month)</t>
  </si>
  <si>
    <t xml:space="preserve">Visual census. Two hour watch of 600m area including 2 turbines 200m apart </t>
  </si>
  <si>
    <r>
      <t>Sandwich Terns (</t>
    </r>
    <r>
      <rPr>
        <i/>
        <sz val="10"/>
        <rFont val="Verdana"/>
        <family val="2"/>
      </rPr>
      <t>Sterna sandvicensis</t>
    </r>
    <r>
      <rPr>
        <sz val="10"/>
        <rFont val="Verdana"/>
        <family val="2"/>
      </rPr>
      <t>)</t>
    </r>
  </si>
  <si>
    <r>
      <t>Great Black-backed Gulls (</t>
    </r>
    <r>
      <rPr>
        <i/>
        <sz val="10"/>
        <rFont val="Verdana"/>
        <family val="2"/>
      </rPr>
      <t>Larus marinus</t>
    </r>
    <r>
      <rPr>
        <sz val="10"/>
        <rFont val="Verdana"/>
        <family val="2"/>
      </rPr>
      <t>)</t>
    </r>
  </si>
  <si>
    <t xml:space="preserve">Visual census. Two hour watch of 600m area including 2 turbines 200m apart. Numbers are average per hour. </t>
  </si>
  <si>
    <r>
      <t xml:space="preserve">Other seabirds (mainly Herring Gull </t>
    </r>
    <r>
      <rPr>
        <i/>
        <sz val="10"/>
        <rFont val="Verdana"/>
        <family val="2"/>
      </rPr>
      <t>Larus argentatus</t>
    </r>
    <r>
      <rPr>
        <sz val="10"/>
        <rFont val="Verdana"/>
        <family val="2"/>
      </rPr>
      <t xml:space="preserve">, Black-headed Gull </t>
    </r>
    <r>
      <rPr>
        <i/>
        <sz val="10"/>
        <rFont val="Verdana"/>
        <family val="2"/>
      </rPr>
      <t>Larus ridibundus</t>
    </r>
    <r>
      <rPr>
        <sz val="10"/>
        <rFont val="Verdana"/>
        <family val="2"/>
      </rPr>
      <t xml:space="preserve">, Blacklegged Kittiwake </t>
    </r>
    <r>
      <rPr>
        <i/>
        <sz val="10"/>
        <rFont val="Verdana"/>
        <family val="2"/>
      </rPr>
      <t>Rissa tridactyla</t>
    </r>
    <r>
      <rPr>
        <sz val="10"/>
        <rFont val="Verdana"/>
        <family val="2"/>
      </rPr>
      <t xml:space="preserve">, Common Eider </t>
    </r>
    <r>
      <rPr>
        <i/>
        <sz val="10"/>
        <rFont val="Verdana"/>
        <family val="2"/>
      </rPr>
      <t>Somateria mollissima</t>
    </r>
    <r>
      <rPr>
        <sz val="10"/>
        <rFont val="Verdana"/>
        <family val="2"/>
      </rPr>
      <t xml:space="preserve">, Common Scoter </t>
    </r>
    <r>
      <rPr>
        <i/>
        <sz val="10"/>
        <rFont val="Verdana"/>
        <family val="2"/>
      </rPr>
      <t>Melanitta nigra</t>
    </r>
    <r>
      <rPr>
        <sz val="10"/>
        <rFont val="Verdana"/>
        <family val="2"/>
      </rPr>
      <t>, Gannet</t>
    </r>
    <r>
      <rPr>
        <i/>
        <sz val="10"/>
        <rFont val="Verdana"/>
        <family val="2"/>
      </rPr>
      <t xml:space="preserve"> Morus bassanus</t>
    </r>
    <r>
      <rPr>
        <sz val="10"/>
        <rFont val="Verdana"/>
        <family val="2"/>
      </rPr>
      <t>)</t>
    </r>
  </si>
  <si>
    <t>W70</t>
  </si>
  <si>
    <t>Scheidat, M., J. Tougaard, et al. (2011). "Harbour porpoises (Phocoena phocoena) and wind farms: a case study in the Dutch North Sea." Environmental Research Letters 6(2).</t>
  </si>
  <si>
    <t>Egmont an Zee. 36 steel monopoles (4m diameter) with scour protection and rock armour, 10-18km offshore of North Holland, covers approx 27 km2, water depth of 15–19 m, turbine spacing 0.6 to 1.1 km, hub height 70 m above sea level extending 30m into seabed.</t>
  </si>
  <si>
    <t>52o38' N</t>
  </si>
  <si>
    <t>4o25' E</t>
  </si>
  <si>
    <t>1 x 1yr (baseline) + 1 x 2yr (post impact) study periods</t>
  </si>
  <si>
    <t>1721 active station days (24h T-POD monitoring) pre-construction, 3507 active station days post-construction</t>
  </si>
  <si>
    <t>8 x T-POD passive acoustic monitoring stations 2 in the OWF, (at least 260 m away from the closest monopile), 6 in 2 reference areas. Measured in terms of "porpoise positive minutes" (i.e. number of minutes with acoustic activity)</t>
  </si>
  <si>
    <t>The four indicators all suggest at least 24% increase in echolocation activity within the OWF.  3/4 changes were significant: significant increase in number of clicks per encounter and the duration of porpoise encounters, and significant reduction in waiting time between porpoise encounters, but no sig diff between porpoise encounters.  This suggests increase in activity, but difficult to emphatically state an increase in abundance.</t>
  </si>
  <si>
    <t>W23</t>
  </si>
  <si>
    <t>Skeate, E. R., M. R. Perrow, et al. (2012). "Likely effects of construction of Scroby Sands offshore wind farm on a mixed population of harbour Phoca vitulina and grey Halichoerus grypus seals." Marine Pollution Bulletin 64(4): 872-881.</t>
  </si>
  <si>
    <t>Scroby Sands. 30 turbines, 4.2m diameter monopiles, driven 31m into the seabed</t>
  </si>
  <si>
    <r>
      <t>Harbour seals (</t>
    </r>
    <r>
      <rPr>
        <i/>
        <sz val="10"/>
        <rFont val="Verdana"/>
        <family val="2"/>
      </rPr>
      <t>Phoca vitulina</t>
    </r>
    <r>
      <rPr>
        <sz val="10"/>
        <rFont val="Verdana"/>
        <family val="2"/>
      </rPr>
      <t>)</t>
    </r>
  </si>
  <si>
    <t>52o36'16.775"N</t>
  </si>
  <si>
    <t>1o47'22.508"E</t>
  </si>
  <si>
    <t>64 (surveys per month at low water during April-Sept)</t>
  </si>
  <si>
    <t>Aerial photographic survey to show number of seals hauled out on the sandbank</t>
  </si>
  <si>
    <t>Construction: installation of wind turbines on site</t>
  </si>
  <si>
    <r>
      <t>Grey seals (</t>
    </r>
    <r>
      <rPr>
        <i/>
        <sz val="10"/>
        <rFont val="Verdana"/>
        <family val="2"/>
      </rPr>
      <t>Halichoerus grypus</t>
    </r>
    <r>
      <rPr>
        <sz val="10"/>
        <rFont val="Verdana"/>
        <family val="2"/>
      </rPr>
      <t xml:space="preserve">) </t>
    </r>
  </si>
  <si>
    <t>W14</t>
  </si>
  <si>
    <t>Teilmann, J. and J. Carstensen (2012). "Negative long term effects on harbour porpoises from a large scale offshore wind farm in the Baltic-evidence of slow recovery." Environmental Research Letters 7(4).</t>
  </si>
  <si>
    <t>Nysted. 72 turbines.</t>
  </si>
  <si>
    <t>1 season x baseline; 5 seasons x post impact</t>
  </si>
  <si>
    <t>6 stations, total 1422 days of recording</t>
  </si>
  <si>
    <t>T-POD</t>
  </si>
  <si>
    <t>Again this is recording change in mean echolocation activity, not directly in abundance. "it is not possible to translate these data into exact number of animals in the area."</t>
  </si>
  <si>
    <t>W107</t>
  </si>
  <si>
    <t>Thompson, P. M., D. Lusseau, et al. (2010). "Assessing the responses of coastal cetaceans to the construction of offshore wind turbines." Marine Pollution Bulletin 60(8): 1200-1208.</t>
  </si>
  <si>
    <t>Beatrice. 2 turbines, each with jacket substructure of 4 x 1.8m diameter piles</t>
  </si>
  <si>
    <t>Dolphins</t>
  </si>
  <si>
    <t xml:space="preserve">58o06' N, </t>
  </si>
  <si>
    <t>03o04' W</t>
  </si>
  <si>
    <t>2 stations, unspecified number of T-PODS</t>
  </si>
  <si>
    <t>T-POD, some additional visual obs</t>
  </si>
  <si>
    <t>Was BACI, but they state that their control site was not good, so reduced to BA. Low numbers, so couldn't conclude anything about effects of piling above natural variability</t>
  </si>
  <si>
    <t>Porpoises</t>
  </si>
  <si>
    <t>They conclude that the replication was insufficient to draw conclusions</t>
  </si>
  <si>
    <t>W57</t>
  </si>
  <si>
    <t>van Deurs, M., T. M. Grome, et al. (2012). "Short- and long-term effects of an offshore wind farm on three species of sandeel and their sand habitat." Marine Ecology Progress Series 458: 169-180.</t>
  </si>
  <si>
    <t>Horns Rev, Denmark. 80 turbines, 560m apart in regular grid covering 27.5 km2
170
van Deurs et al.: Effect of offshore wind farms on sandeels
and its 80 turbines stand 560 m apart in a regular grid
formation</t>
  </si>
  <si>
    <t>Hyperoplus lanceolatus (sandeel)</t>
  </si>
  <si>
    <t>14-20km off W coast of Denmark</t>
  </si>
  <si>
    <t>3 years (1 before, 1 short-term, 1 long-term)</t>
  </si>
  <si>
    <t>8 stations, 3-5 sandeel trawls at each</t>
  </si>
  <si>
    <t>Modified scallop dredge,  number of sandeels per trawl</t>
  </si>
  <si>
    <t>Short term</t>
  </si>
  <si>
    <t>Hyperoplus lanceolatus  (sandeel)</t>
  </si>
  <si>
    <t>Long term</t>
  </si>
  <si>
    <t>Ammodytes marinus  (sandeel)</t>
  </si>
  <si>
    <r>
      <rPr>
        <i/>
        <sz val="10"/>
        <rFont val="Verdana"/>
        <family val="2"/>
      </rPr>
      <t>Ammodytes tobianus</t>
    </r>
    <r>
      <rPr>
        <sz val="10"/>
        <rFont val="Verdana"/>
        <family val="2"/>
      </rPr>
      <t xml:space="preserve"> (sandeel)</t>
    </r>
  </si>
  <si>
    <t>Silt-clay fraction</t>
  </si>
  <si>
    <t>8 stations, 1-5 sediment samples at each</t>
  </si>
  <si>
    <t>0.2m3 van Veen grab.</t>
  </si>
  <si>
    <t>Short term. Recorded as negative because loss, but positive in terms of improvement in sandeel habitat. Hard to record outcome variable - habitat quality, not population effect</t>
  </si>
  <si>
    <t>Long term. Hard to record outcome variable - habitat quality, not population effect</t>
  </si>
  <si>
    <t>W142</t>
  </si>
  <si>
    <t>Ladenburg, J. and A. Dubgaard (2009). "Preferences of coastal zone user groups regarding the siting of offshore wind farms." Ocean &amp; Coastal Management 52(5): 233-242.</t>
  </si>
  <si>
    <t>Hypothetical OWF off the coast of Denmark</t>
  </si>
  <si>
    <t>General public</t>
  </si>
  <si>
    <t>Not specified</t>
  </si>
  <si>
    <t>Whole of Denmark</t>
  </si>
  <si>
    <t>None = 0</t>
  </si>
  <si>
    <t>365 completed surveys</t>
  </si>
  <si>
    <t>Seascape</t>
  </si>
  <si>
    <t>WTP for OWF attributes: distance from shore, number of turbines per OWF, number of OWFs in Denmark</t>
  </si>
  <si>
    <t>Spiritual, symbolic and other interactions with biota, ecosystems, and land-/seascapes (environmental settings)</t>
  </si>
  <si>
    <t>Hypothetical</t>
  </si>
  <si>
    <t>Respondents are WTP, indicating that OWFs have a negative effect on visual amenity.  However, without additional information on e.g relative WTP for other services, can not determine the magnitude of the effect</t>
  </si>
  <si>
    <t>G484</t>
  </si>
  <si>
    <t xml:space="preserve">Abdel-Moati, M. A. R. and N. M. N. El-Din (2006). "Bioaccumulation of total petroleum hydrocarbons along qatari waters (Persian Gulf)." Fresenius Environmental Bulletin 15(4): 259-266.
</t>
  </si>
  <si>
    <t>Offshore oil platform</t>
  </si>
  <si>
    <t>Pollution at oil exploration and exploitation sites, oil loading ports and handling complexes, and ares of marine traffic.</t>
  </si>
  <si>
    <t xml:space="preserve"> (micro g/ g tissue dry weigth)</t>
  </si>
  <si>
    <t>Persian Gulf</t>
  </si>
  <si>
    <t>27.263 N</t>
  </si>
  <si>
    <t>21.781 E</t>
  </si>
  <si>
    <t>Qatari  EEZ</t>
  </si>
  <si>
    <t>Snapshot</t>
  </si>
  <si>
    <t>CI = 1</t>
  </si>
  <si>
    <t>Yes = 1</t>
  </si>
  <si>
    <t>Value</t>
  </si>
  <si>
    <t xml:space="preserve">Acummulation of total petroleum hydrocarbon in Algae (micro g per g tissue dry weigth) in </t>
  </si>
  <si>
    <t>Supporting (PN Biomass)</t>
  </si>
  <si>
    <t>Construction: installation of oil rigs</t>
  </si>
  <si>
    <t xml:space="preserve">Acummulation of total petroleum hydrocarbon in Seagrass (micro g per g tissue dry weigth) in </t>
  </si>
  <si>
    <t xml:space="preserve">Acummulation of total petroleum hydrocarbon in Bivalvia (micro g per g tissue dry weigth) in </t>
  </si>
  <si>
    <t xml:space="preserve">Acummulation of total petroleum hydrocarbon in Porifera (micro g per g tissue dry weigth) in </t>
  </si>
  <si>
    <t xml:space="preserve">Acummulation of total petroleum hydrocarbon in Echinodermata (micro g per g tissue dry weigth) in </t>
  </si>
  <si>
    <t>Pelagic</t>
  </si>
  <si>
    <t>(micro g/ g tissue dry weigth)</t>
  </si>
  <si>
    <t xml:space="preserve">Acummulation of total petroleum hydrocarbon in Ichtyoplanktyon (micro g per g tissue dry weigth) in </t>
  </si>
  <si>
    <t>Acummulation of total petroleum hydrocarbon in Phytoplankton(micro g per g tissue dry weigth)</t>
  </si>
  <si>
    <t>Acummulation of total petroleum hydrocarbon in Zooplankton(micro g per g tissue dry weigth)</t>
  </si>
  <si>
    <t>G593</t>
  </si>
  <si>
    <t>Martin, L. R. and B. J. Gallaway (1994). "THE EFFECTS OF THE ENDICOTT DEVELOPMENT PROJECT ON THE BOULDER PATCH, AN ARCTIC KELP COMMUNITY IN STEFANSSON SOUND, ALASKA." Arctic 47(1): 54-64.</t>
  </si>
  <si>
    <t>Edicott Development Project, Alaska</t>
  </si>
  <si>
    <t>Laminaria solidungula</t>
  </si>
  <si>
    <t>STEFANSSON SOUND, ALASKA</t>
  </si>
  <si>
    <t>70 20'N</t>
  </si>
  <si>
    <t>148 40'E</t>
  </si>
  <si>
    <t>Sublittoral macrophyte-dominated sediment</t>
  </si>
  <si>
    <t>basin scale</t>
  </si>
  <si>
    <t>Year round monitoring of physical parameters, and annual sampling of kelp material for growth analysis, and epilithic community for diversity data in rocky areas.</t>
  </si>
  <si>
    <t>BACI = 3</t>
  </si>
  <si>
    <t>temporal and spatial replication = 25</t>
  </si>
  <si>
    <t>60 to 80</t>
  </si>
  <si>
    <t>Growth of L solidungula</t>
  </si>
  <si>
    <t>R maintenance atmospheric</t>
  </si>
  <si>
    <t>Fuel cycle: extraction of oil</t>
  </si>
  <si>
    <t>Edicott Development Project, arctic ocean</t>
  </si>
  <si>
    <t>Shannon-Wiener Index of diversity of benthic community</t>
  </si>
  <si>
    <t>R maintenance lifecycle</t>
  </si>
  <si>
    <t>G58(5)</t>
  </si>
  <si>
    <t>Carr, R. S., D. C. Chapman, et al. (1996). "Sediment porewater toxicity assessment studies in the vicinity of offshore oil and gas production platforms in the Gulf of Mexico." Canadian Journal of Fisheries and Aquatic Sciences 53(11): 2618-2628.</t>
  </si>
  <si>
    <t>Offshore oil and gas platform</t>
  </si>
  <si>
    <t>25 sampling stations at 50-3000m distances from High Island A389 (HI-A389) platform, approx 2Km from East Flower Garden National Marine Sanctuary, which includes the most northerly occurring coral reef in Gulf of Mexico. Discharges from this platform had to be shunted to within 10m of the bottom. This and its deepwater (~130m) caused the highest contaminant levels and most distinct concentrartion gradient observed.</t>
  </si>
  <si>
    <t>sea urchin development</t>
  </si>
  <si>
    <t>lab</t>
  </si>
  <si>
    <t>Gulf of Mexico, off Matagorda Bay and Galveston Bay</t>
  </si>
  <si>
    <t xml:space="preserve">N 28˚25.223' </t>
  </si>
  <si>
    <t>W 93˚53.02'</t>
  </si>
  <si>
    <t>25 sampling stations were established at each location in radial arrays at distances of 50-3000m from the platform</t>
  </si>
  <si>
    <t xml:space="preserve"> sampled in Jan93's and in June93's cruises</t>
  </si>
  <si>
    <t>5 test reps for the sediment pore water toxicity tests; 25 sampling stations at each platform, 3 out of the 5 platforms sampled twice</t>
  </si>
  <si>
    <t>average % normal sea urchin development</t>
  </si>
  <si>
    <t>PN Biomass</t>
  </si>
  <si>
    <t>Operation: extraction of oil/gas or transmission;</t>
  </si>
  <si>
    <t>High Island A389 (HI-A389), approx 2Km from East Flower Garden National Marine Sanctuary, which includes the most northerly occurring coral reef in Gulf of Mexico. Discharges from this platform had to be shunted to within 10m of the bottom. This and its deepwater (~130m) caused the highest contaminant levels and most distinct concentrartion gradient observed.</t>
  </si>
  <si>
    <t>sediment chemsitry</t>
  </si>
  <si>
    <t>Ecosystem function/process</t>
  </si>
  <si>
    <t>average total PAH (ppb)</t>
  </si>
  <si>
    <t>Rmaintenance Soil Formation</t>
  </si>
  <si>
    <t>average sediment Ba concentrations</t>
  </si>
  <si>
    <t>average sediment Hg concentrations</t>
  </si>
  <si>
    <t>average sea urchin developmemt to pluteus larvae in cruise 1 only</t>
  </si>
  <si>
    <t>polycheate egg number</t>
  </si>
  <si>
    <t>average polychaete number eggs/female in cruise 1 only</t>
  </si>
  <si>
    <t>copepod survival</t>
  </si>
  <si>
    <t>average copepod survival in cruise 1 only</t>
  </si>
  <si>
    <t>G568</t>
  </si>
  <si>
    <t>Cranford, P. J., D. C. Gordon, et al. (1999). "Chronic toxicity and physical disturbance effects of water- and oil-based drilling fluids and some major constituents on adult sea scallops (Placopecten magellanicus)." Marine Environmental Research 48(3): 225-256.</t>
  </si>
  <si>
    <t>it's a lab study</t>
  </si>
  <si>
    <r>
      <t xml:space="preserve">sea scallops, </t>
    </r>
    <r>
      <rPr>
        <i/>
        <sz val="10"/>
        <rFont val="Verdana"/>
        <family val="2"/>
      </rPr>
      <t>Placopecten magellanicus</t>
    </r>
  </si>
  <si>
    <t>experiment</t>
  </si>
  <si>
    <t>Lab</t>
  </si>
  <si>
    <t>not specified</t>
  </si>
  <si>
    <t>the samples of WBM, OBM and barite used were from an oil development on Sable Island Bank off Nova Scotia; Scallops collected from Georges Bank,and a minority were cultured</t>
  </si>
  <si>
    <t>six long-term exposure experiments lasting for 10 or ~30 days (two sampling days) or ~70 days (three sampling days); five of which in the summer, one in the winter</t>
  </si>
  <si>
    <t>temporal or spatial replication = 12</t>
  </si>
  <si>
    <t>not clear</t>
  </si>
  <si>
    <t>gonad growth at different barite concentrations</t>
  </si>
  <si>
    <t>digestive gland weight at different barite concentrations</t>
  </si>
  <si>
    <t>gonad growth at different oil-based mud concentrattions (OBM)</t>
  </si>
  <si>
    <t>bentonite effect on respiration rate of unconditioned scallops</t>
  </si>
  <si>
    <t>bentonite effect on respiration rate of conditioned scallops</t>
  </si>
  <si>
    <t>barite effect on absorption efficiency of conditioned scallops</t>
  </si>
  <si>
    <t>barite effects on respiration of conditioned scallops</t>
  </si>
  <si>
    <t>barite effects on excretion of conditioned scallops</t>
  </si>
  <si>
    <t xml:space="preserve">effect of WBM on respiration for unconditioned scallops </t>
  </si>
  <si>
    <t xml:space="preserve">effect of WBM on SFG for unconditioned scallops </t>
  </si>
  <si>
    <t>effect of WBM on clearance for unconditioned scallops</t>
  </si>
  <si>
    <t xml:space="preserve">effect of OBM on AE for conditioned scallops </t>
  </si>
  <si>
    <t xml:space="preserve">effect of OBM on respiration for unconditioned scallops </t>
  </si>
  <si>
    <t xml:space="preserve">effect of OBM on excretion for unconditioned scallops </t>
  </si>
  <si>
    <t xml:space="preserve">effect of OBM on clearance for conditioned scallops </t>
  </si>
  <si>
    <t xml:space="preserve">effect of OBM on O:N for conditioned scallops </t>
  </si>
  <si>
    <t xml:space="preserve">effect of OBM on O:N for unconditioned scallops </t>
  </si>
  <si>
    <t xml:space="preserve">effect of OBM on SFG for conditioned scallops </t>
  </si>
  <si>
    <t>G515</t>
  </si>
  <si>
    <t>Fabi, G., F. Grati, et al. (2004). "Effects on fish community induced by installation of two gas platforms in the Adriatic Sea." Marine Ecology Progress Series 273: 187-197.</t>
  </si>
  <si>
    <t>Natural gas platform</t>
  </si>
  <si>
    <t>Annalisa Ap: 35Km offshore, 53-54m depth, ~5.5Km from an 8-leg platform and volume enclosed Ap =  14,200m^3. Installed in Feb 99, drilling finished in Dec 99</t>
  </si>
  <si>
    <t>sampling witgh trammel nets, ID to species and weigh</t>
  </si>
  <si>
    <t>Adriatic Sea</t>
  </si>
  <si>
    <t>N 44.12703</t>
  </si>
  <si>
    <t>E 13.05176</t>
  </si>
  <si>
    <t>Fish collections within 50m radius from platform and at Ac (ref site): similar depth and seabed type - relict sand bed - to impact site</t>
  </si>
  <si>
    <t>30 monthly trips between Mar 99 and Dec 01 at both Ap and Ac (ref site)</t>
  </si>
  <si>
    <t>Species richness</t>
  </si>
  <si>
    <t>mean sp richness at control site on year of construction vs. platform site 2years after construction</t>
  </si>
  <si>
    <t>R Maintenance Lifecycle</t>
  </si>
  <si>
    <t>mean total abundance at control site on year of construction vs. platform site 2years after construction</t>
  </si>
  <si>
    <t>mean total biomass (Kg) at control site on year of construction vs. platform site 2years after construction</t>
  </si>
  <si>
    <t>mean abundance of molluscs at control site on year of construction vs. platform site 2years after construction</t>
  </si>
  <si>
    <t>mean biomass (Kg) of molluscs at control site on year of construction vs. platform site 2years after construction</t>
  </si>
  <si>
    <t>mean abundance of crustaceans at control site on year of construction vs. platform site 2years after construction</t>
  </si>
  <si>
    <t>mean biomass (Kg) of crustaceans at control site on year of construction vs. platform site 2years after construction</t>
  </si>
  <si>
    <t>mean diversity index at control site on year of construction vs. platform site 2years after construction</t>
  </si>
  <si>
    <t>G318</t>
  </si>
  <si>
    <t>Gates, A. R. and D. O. B. Jones (2012). "Recovery of Benthic Megafauna from Anthropogenic Disturbance at a Hydrocarbon Drilling Well (380 m Depth in the Norwegian Sea)." Plos One 7(10).</t>
  </si>
  <si>
    <r>
      <t xml:space="preserve">drilling on an exploration hydrocarbon well from the semisubmersible rig </t>
    </r>
    <r>
      <rPr>
        <i/>
        <sz val="10"/>
        <rFont val="Verdana"/>
        <family val="2"/>
      </rPr>
      <t>West Alpha</t>
    </r>
    <r>
      <rPr>
        <sz val="10"/>
        <rFont val="Verdana"/>
        <family val="2"/>
      </rPr>
      <t xml:space="preserve"> in 380m water depth</t>
    </r>
  </si>
  <si>
    <t>megafauna (&gt;1cm)</t>
  </si>
  <si>
    <t>Norwegian Sea</t>
  </si>
  <si>
    <t>N 7224481</t>
  </si>
  <si>
    <t>E 380172</t>
  </si>
  <si>
    <t>23rd March 2006</t>
  </si>
  <si>
    <t>8transects around the well, 100m each - except for 3years after drilling timepoint when they did 4transects (1Km each) plus  10 reference transects (100m length each)  between 1Km and 3km from the well</t>
  </si>
  <si>
    <t>surveys done before drilling, and 27days, 76days and 3years after drilling</t>
  </si>
  <si>
    <t>density on soft sediment pre drilling v after 3years</t>
  </si>
  <si>
    <t>density of generalist megafauna  pre drilling v after 3years</t>
  </si>
  <si>
    <t>Evenness</t>
  </si>
  <si>
    <t>recovery index of post 3 in comparison to pre drill on evenness: 400-500m v. disturbed zone</t>
  </si>
  <si>
    <t>recovery index of post 3 in comparison to pre drill on sessile organism density: 400-500m v. disturbed zone</t>
  </si>
  <si>
    <t>recovery index of post 3 in comparison to pre drill on motile organism density: 400-500m v. disturbed zone</t>
  </si>
  <si>
    <t>mean decapod burrow density in post 3 survey: 400-500m v. disturbed zone</t>
  </si>
  <si>
    <t>G591</t>
  </si>
  <si>
    <t>Gitschlag, G. R. and B. A. Herczeg (1995). "Sea turtle observations at explosive removals of energy structures." U S National Marine Fisheries Service Marine Fisheries Review 56(2): 1-8.</t>
  </si>
  <si>
    <t>explosive removals of offshore structures in Gulf of Mexico (across five regional areas) in 1992; 42% of removals at or under 15m depth, 51% between 15-60m,  deepest removal at 93m depth</t>
  </si>
  <si>
    <t>turtles</t>
  </si>
  <si>
    <t>OTHER (make note where)</t>
  </si>
  <si>
    <t>between N 27˚ and N 30˚</t>
  </si>
  <si>
    <t>between W 97˚ and W 88˚</t>
  </si>
  <si>
    <t>77 platforms, 26 caissons and 3 casing subs = total of 106 structures removed; surveys covered a 1,600m radius around removal site</t>
  </si>
  <si>
    <t>day and night surveys from vessels  begun 48h prior to detonation; aerial surveys in daytime only, within 1h of detonation</t>
  </si>
  <si>
    <t>neither = 0</t>
  </si>
  <si>
    <t>turtle observations during surface surveys</t>
  </si>
  <si>
    <t>Cultural</t>
  </si>
  <si>
    <t>Decommissioning: dismantling, plugging, abandonment</t>
  </si>
  <si>
    <t>turtle observations during aerial surveys</t>
  </si>
  <si>
    <t>fish</t>
  </si>
  <si>
    <t>number of dead floating fish = number of fish killed by explosives</t>
  </si>
  <si>
    <t>G377</t>
  </si>
  <si>
    <t>Gomiero, A., A. M. De Biasi, et al. (2011). "A multidisciplinary approach to evaluate the environmental impact of offshore gas platforms in the western Adriatic Sea." Chemistry and Ecology 27: 1-13.</t>
  </si>
  <si>
    <t>4-leg platform in 75m depth</t>
  </si>
  <si>
    <t>macrofauna</t>
  </si>
  <si>
    <t>Adriatic Sea, 37Km off Ancona</t>
  </si>
  <si>
    <t>Littoral mud</t>
  </si>
  <si>
    <t>4 sampling sites (20m apart) at 5, 30, 60, 120 and 1000m from the platform</t>
  </si>
  <si>
    <t>6 surveys from 2003 to 2005 ( 5, 11, 18, 24, 30 and 36 months after drilling operations (ADO)), during production stage (installation in May 2002, drilling from June 2002 to October 2002, production started immediately after)</t>
  </si>
  <si>
    <t>PERMANOVA looking at differences among assemblages with time and distance</t>
  </si>
  <si>
    <t>R Maintenance Life</t>
  </si>
  <si>
    <t>sediment</t>
  </si>
  <si>
    <t>first sample in November 2002, after end of drilling operations, and 6 surveys from 2003 to 2005, during production stage (installation in May 2002, drilling from June 2002 to October 2002, production started immediately after)</t>
  </si>
  <si>
    <t>Ba concentration in sediment</t>
  </si>
  <si>
    <t>R Maintenance Soil Formation</t>
  </si>
  <si>
    <t>Zn concentration in sediment</t>
  </si>
  <si>
    <t>Mytilus galloprovincialis</t>
  </si>
  <si>
    <t>collected close and  far from platform's anodes, plus reference site at Portonovo Bay (seems to be located at about 10Km away)</t>
  </si>
  <si>
    <t>collected seasonally in summer and winter (18, 24, 30 and 36 ADO)</t>
  </si>
  <si>
    <t>micronuclei frequency (MN) in mussel haemolymph</t>
  </si>
  <si>
    <t>metallothionein cytosolic levels</t>
  </si>
  <si>
    <t>bioccumulation of Cd</t>
  </si>
  <si>
    <t>bioccumulation of Zn</t>
  </si>
  <si>
    <t>bioccumulation of Ni</t>
  </si>
  <si>
    <t>G314</t>
  </si>
  <si>
    <t>Goodbody-Gringley, G., D. L. Wetzel, et al. (2013). "Toxicity of Deepwater Horizon Source Oil and the Chemical Dispersant, Corexit (R) 9500, to Coral Larvae." Plos One 8(1).</t>
  </si>
  <si>
    <t>Deepwater Horizon</t>
  </si>
  <si>
    <t>P. asteroides</t>
  </si>
  <si>
    <t xml:space="preserve">N 29˚14.309' </t>
  </si>
  <si>
    <t xml:space="preserve">W 88˚4.643' </t>
  </si>
  <si>
    <t>P. astreoides (adult colonies) collected from Florida Keys National Marine Sanctuary, M. faveolata (gametes) collected from Cheeca Rocks, weathered oil masses collected from Florida Wildlife Conservation from the spill site, fresh oil was obtained from BP and corexit 9500 from manufacturer</t>
  </si>
  <si>
    <t>settlement after 72h when exposed to 0.62ppm WAF concentration</t>
  </si>
  <si>
    <t>Cultural and Supporting (Provisioning and Regulating)</t>
  </si>
  <si>
    <t>survival after 72h when exposed to 0.62ppm WAF concentration</t>
  </si>
  <si>
    <t>settlement after 48h when exposed to 4.28ppm CEWAF concentration</t>
  </si>
  <si>
    <t>survival after 72h when exposed to 4.28ppm CEWAF concentration</t>
  </si>
  <si>
    <t>settlement after 72h when exposed to 25ppm Corexit concentration</t>
  </si>
  <si>
    <t>survival after 72h when exposed to 50ppm Corexit concentration</t>
  </si>
  <si>
    <t>M. faveolata</t>
  </si>
  <si>
    <t>settlement after 48h when exposed to 0.65ppm WAF concentration</t>
  </si>
  <si>
    <t>survival after 48h when exposed to 0.65ppm WAF concentration</t>
  </si>
  <si>
    <t>settlement after 48h when exposed to 14.73ppm CEWAF concentration</t>
  </si>
  <si>
    <t>survival after 48h when exposed to 18.56ppm CEWAF concentration</t>
  </si>
  <si>
    <t>settlement after 48h when exposed to 50ppm Corexit concentration</t>
  </si>
  <si>
    <t>survival after 48h when exposed to 50ppm Corexit concentration</t>
  </si>
  <si>
    <t>survival of larvae to spiked exposure to 0.49ppm WAF</t>
  </si>
  <si>
    <t>survival of larvae to spiked exposure to 30.06ppm CEWAF</t>
  </si>
  <si>
    <t>survival of larvae to spiked exposure to 1000ppm Corexit</t>
  </si>
  <si>
    <t>G537</t>
  </si>
  <si>
    <t>Grant, A. and A. D. Briggs (2002). "Toxicity of sediments from around a North Sea oil platform: are metals or hydrocarbons responsible for ecological impacts?" Marine Environmental Research 53(1): 95-116.</t>
  </si>
  <si>
    <t>North West Hutton platform lies in 144m of water, ~100Km to NE of Shetland; development began in 1979 and production began in 1983, drilling ceased in 1991 - cuttings pile is one of largest in North Sea V=25,225m^3</t>
  </si>
  <si>
    <t>N 61˚ 6'</t>
  </si>
  <si>
    <t>E 1˚ 19'</t>
  </si>
  <si>
    <t>two parallel transetcs 100m apart, each 10,000m, running at a bearing of 288˚ North; sediment samples collected in 6days in January from study site and taken to lab, although invertebrates obtained from intertidal sites in Norfolk</t>
  </si>
  <si>
    <t>na</t>
  </si>
  <si>
    <t>2 reps/species</t>
  </si>
  <si>
    <t>15-min Microtox EC50 of dichloromethane extracts of sediment &lt;2cm depth (transect A)</t>
  </si>
  <si>
    <t>R Maintenance Soil formation</t>
  </si>
  <si>
    <t>15-min Microtox EC50 of dichloromethane extracts of sediment 2-5cm depth (transect A)</t>
  </si>
  <si>
    <r>
      <t xml:space="preserve">Amphipod </t>
    </r>
    <r>
      <rPr>
        <i/>
        <sz val="10"/>
        <rFont val="Verdana"/>
        <family val="2"/>
      </rPr>
      <t>Corophium volutator</t>
    </r>
  </si>
  <si>
    <r>
      <t xml:space="preserve">average </t>
    </r>
    <r>
      <rPr>
        <i/>
        <sz val="10"/>
        <rFont val="Verdana"/>
        <family val="2"/>
      </rPr>
      <t xml:space="preserve">Corophium volutator </t>
    </r>
    <r>
      <rPr>
        <sz val="10"/>
        <rFont val="Verdana"/>
        <family val="2"/>
      </rPr>
      <t>percentage survival in 100%sediment (no dilution)</t>
    </r>
  </si>
  <si>
    <r>
      <t xml:space="preserve">average </t>
    </r>
    <r>
      <rPr>
        <i/>
        <sz val="10"/>
        <rFont val="Verdana"/>
        <family val="2"/>
      </rPr>
      <t xml:space="preserve">Arenicola marina </t>
    </r>
    <r>
      <rPr>
        <sz val="10"/>
        <rFont val="Verdana"/>
        <family val="2"/>
      </rPr>
      <t>percentage survival in 10% sediment dilution (no 100% sediment available)</t>
    </r>
  </si>
  <si>
    <r>
      <t xml:space="preserve">Polychaete </t>
    </r>
    <r>
      <rPr>
        <i/>
        <sz val="10"/>
        <rFont val="Verdana"/>
        <family val="2"/>
      </rPr>
      <t>Arenicola marina</t>
    </r>
  </si>
  <si>
    <r>
      <t xml:space="preserve">average </t>
    </r>
    <r>
      <rPr>
        <i/>
        <sz val="10"/>
        <rFont val="Verdana"/>
        <family val="2"/>
      </rPr>
      <t xml:space="preserve">Arenicola marina </t>
    </r>
    <r>
      <rPr>
        <sz val="10"/>
        <rFont val="Verdana"/>
        <family val="2"/>
      </rPr>
      <t>percentage reduction in casting rate (feeding) in 10% sediment dilution (no 100% sediment available)</t>
    </r>
  </si>
  <si>
    <t>G470</t>
  </si>
  <si>
    <t>Jones, D. O. B., B. D. Wigham, et al. (2007). "Anthropogenic disturbance of deep-sea megabenthic assemblages: a study with remotely operated vehicles in the Faroe-Shetland Channel, NE Atlantic." Marine Biology 151(5): 1731-1741.</t>
  </si>
  <si>
    <t>semi-submersible oil drilling platform TOL in Schiehallion field, 420-421m depth; dilling activities in the region began in 1998 and only 1 well being drilled during this investigation</t>
  </si>
  <si>
    <t>ROV video transects around drilling activity to assess motile and sessile megafauna</t>
  </si>
  <si>
    <t>Faroe-Shetland Channel, NE Atlantic</t>
  </si>
  <si>
    <t>TOL 60˚22.95'N</t>
  </si>
  <si>
    <t>TOL 4˚05.95'W</t>
  </si>
  <si>
    <t>TOL: 27/09/2003</t>
  </si>
  <si>
    <t>TOL: 3/10/2003</t>
  </si>
  <si>
    <t>Seabed around the drilling activity was divided into five 50m zones  (0-250m) radiating from the outer limit of all seabed installations. Counts for each individual transect 50m zone formed the sampling unit</t>
  </si>
  <si>
    <t>seabed disturbance from tophole drilling occurred twice - 12 and 14 days - before investigations started, for about 24h</t>
  </si>
  <si>
    <t>No comparator = 4</t>
  </si>
  <si>
    <t>abundance of motile and sessile megafauna</t>
  </si>
  <si>
    <t>No comparator = 5</t>
  </si>
  <si>
    <t>Shannon-Wiener Index</t>
  </si>
  <si>
    <t>No comparator = 6</t>
  </si>
  <si>
    <t>total number of taxa observed</t>
  </si>
  <si>
    <t>G475</t>
  </si>
  <si>
    <t>Love, M. S., E. Brothers, et al. (2007). "Ecological performance of young-of-the-year blue rockfish (Sebastes mystinus) associated with oil platforms and natural reefs in California as measured by daily growth rates." Bulletin of Marine Science 80(1): 147-157.</t>
  </si>
  <si>
    <t>Platform  Holly in Southern and Central California</t>
  </si>
  <si>
    <r>
      <t>young of the year (YOY) blue rockfish (</t>
    </r>
    <r>
      <rPr>
        <i/>
        <sz val="10"/>
        <rFont val="Verdana"/>
        <family val="2"/>
      </rPr>
      <t>Sebastes mystinus</t>
    </r>
    <r>
      <rPr>
        <sz val="10"/>
        <rFont val="Verdana"/>
        <family val="2"/>
      </rPr>
      <t>)</t>
    </r>
  </si>
  <si>
    <t>California</t>
  </si>
  <si>
    <t>N 34˚21.014'</t>
  </si>
  <si>
    <t>W 119˚52.145'</t>
  </si>
  <si>
    <t>comparison between platform Holly and Naples Reef (8Km apart)</t>
  </si>
  <si>
    <t>collections made during one day at each site, after settlement (generally May and June)</t>
  </si>
  <si>
    <t>mean date of birth</t>
  </si>
  <si>
    <t>mean age</t>
  </si>
  <si>
    <t>mean length</t>
  </si>
  <si>
    <t>mean growth (length/age)</t>
  </si>
  <si>
    <t>G391</t>
  </si>
  <si>
    <t>Manoukian, S., A. Spagnolo, et al. (2010). "Effects of two offshore gas platforms on soft-bottom benthic communities (northwestern Adriatic Sea, Italy)." Marine Environmental Research 70(5): 402-410.</t>
  </si>
  <si>
    <t>4-leg platform Calipso</t>
  </si>
  <si>
    <t>macrofauna retained in 0.5mm mesh</t>
  </si>
  <si>
    <t>N 43˚49.658'</t>
  </si>
  <si>
    <t>E 13˚51.796'</t>
  </si>
  <si>
    <t>Sublittoral mud</t>
  </si>
  <si>
    <t>four sampling sites, at each 5m, 30m, 60m, 120m and 1000m from platform</t>
  </si>
  <si>
    <t>2cruises/year for 3years, at production stage</t>
  </si>
  <si>
    <t>mean number of species: 1000m away on 1st year (baseline measure) vs. 5m away on 3rd year (study measure)</t>
  </si>
  <si>
    <t>mean number of specimens: 1000m away on 1st year (baseline measure) vs. 5m away on 3rd year (study measure)</t>
  </si>
  <si>
    <t>mean Simpson index: 1000m away on 1st year (baseline measure) vs. 5m away on 3rd year (study measure)</t>
  </si>
  <si>
    <t>G495</t>
  </si>
  <si>
    <t>Moulton, V. D., W. J. Richardson, et al. (2005). "Effects of an offshore oil development on local abundance and distribution of ringed seals (Phoca hispida) of the Alaskan Beaufort Sea." Marine Mammal Science 21(2): 217-242.</t>
  </si>
  <si>
    <t>Northstar</t>
  </si>
  <si>
    <r>
      <t xml:space="preserve">ringed seal, </t>
    </r>
    <r>
      <rPr>
        <i/>
        <sz val="10"/>
        <rFont val="Verdana"/>
        <family val="2"/>
      </rPr>
      <t>Phoca hispida</t>
    </r>
  </si>
  <si>
    <t>Alaskan Beaufort Sea</t>
  </si>
  <si>
    <t>N 70.4833˚</t>
  </si>
  <si>
    <t>W 148.6833˚</t>
  </si>
  <si>
    <t>spring (late May to early June) 1997</t>
  </si>
  <si>
    <t>spring 2002</t>
  </si>
  <si>
    <t>covered an E-W extent of 75Km, two replicate aerial surveys flown each year, each replicate consisted of 80 N-S transects spaced 0.9Km apart</t>
  </si>
  <si>
    <t>each spring from 1997 to 2002: 3 seasons before island construction began (97-99), after a winter of intensive island construction (2000), after more controlled construction and drilling (2001) and driling plus oil production (2002)</t>
  </si>
  <si>
    <t>observed seal density (seals/Km^2): difference between impact (within) and control zones (9-10Km) before development v. the average of the 3 surveys that followed</t>
  </si>
  <si>
    <t>Construction: construction of well or transmission pipelines;</t>
  </si>
  <si>
    <t>G323</t>
  </si>
  <si>
    <t>Neff, J. M. and G. S. Durell (2012). "Bioaccumulation of petroleum hydrocarbons in arctic amphipods in the oil development area of the Alaskan Beaufort Sea." Integrated Environmental Assessment and Management 8(2): 301-319.</t>
  </si>
  <si>
    <t>Northstar platform, 9.7Km from shore, 12m depth, construction winter 1999-2000, operations began in 2001; and Liberty prospect (under development), 50Km SE from Northstar production and 10Km E of Endicott production, 7m depth</t>
  </si>
  <si>
    <r>
      <t xml:space="preserve">amphipods, 'tentatively identified as </t>
    </r>
    <r>
      <rPr>
        <i/>
        <sz val="10"/>
        <rFont val="Verdana"/>
        <family val="2"/>
      </rPr>
      <t>Anonyx nugax</t>
    </r>
    <r>
      <rPr>
        <sz val="10"/>
        <rFont val="Verdana"/>
        <family val="2"/>
      </rPr>
      <t>'</t>
    </r>
  </si>
  <si>
    <t>Alaskan Beaufort Sea, between Camden Bay and Harrison Bay</t>
  </si>
  <si>
    <t>4 (1999) to 21 (2006) sampling stations in the Northstar and Liberty Prospect areas and the BSMP area. Two samples also collected in 2006 at West Dock, an industrial dock area for the tundra oil fields, to serve as +ve reference samples for comparison with the samples from the development areas. Samples also collected at Boulder Patch (2005 and 2006), a reef areas N of Liberty Prospect.</t>
  </si>
  <si>
    <t>surveys july-august in 1999, 2000, 2002, 2004, 2005, 2006; missed 2001 when operations began</t>
  </si>
  <si>
    <t>total PAH 1999 v. 2000</t>
  </si>
  <si>
    <t>4 (1999) to 21 (2006) sampling stations in the Northstar and Liberty Prospect areas and the BSMP area. Two samples also collected in 2006 at West Dock, an industrial dock area for the tundra oil fields, to serve as +ve reference samples for comparison with the samples from the development areas. Samples also collected at Boulder Patch (2005 and 2006), a reef area N of Liberty Prospect.</t>
  </si>
  <si>
    <t>total PAH in 1999 v. 2006</t>
  </si>
  <si>
    <t>total SHC in 1999 v. 2000</t>
  </si>
  <si>
    <t>total SHC in 1999 v. 2006</t>
  </si>
  <si>
    <t>total StTr in 1999 v. 2000</t>
  </si>
  <si>
    <t>total StTr in 1999 v. 2006</t>
  </si>
  <si>
    <t>N 70.28726˚</t>
  </si>
  <si>
    <t>W 147.66724˚</t>
  </si>
  <si>
    <t xml:space="preserve">total PAH </t>
  </si>
  <si>
    <t>total SHC</t>
  </si>
  <si>
    <t xml:space="preserve">total StTr </t>
  </si>
  <si>
    <t>G395</t>
  </si>
  <si>
    <t>O'Hara, P. D. and L. A. Morandin (2010). "Effects of sheens associated with offshore oil and gas development on the feather microstructure of pelagic seabirds." Marine Pollution Bulletin 60(5): 672-678.</t>
  </si>
  <si>
    <t>crude oil provided by Hibernia and drilling fluid provided by Petro-Canada</t>
  </si>
  <si>
    <r>
      <t>Common Murre (</t>
    </r>
    <r>
      <rPr>
        <i/>
        <sz val="10"/>
        <rFont val="Verdana"/>
        <family val="2"/>
      </rPr>
      <t>Uria aalge</t>
    </r>
    <r>
      <rPr>
        <sz val="10"/>
        <rFont val="Verdana"/>
        <family val="2"/>
      </rPr>
      <t>)</t>
    </r>
  </si>
  <si>
    <t>Canadian Atlantic Seabirds</t>
  </si>
  <si>
    <t>not given</t>
  </si>
  <si>
    <t>irrelevant - it's a lab experiment</t>
  </si>
  <si>
    <t>crude oil effect on murre feather weight change - difference in weight between dry feather and feather after dipped in solution of seawater (control) or seawater+different concentrations of oil/fluid (treatments)</t>
  </si>
  <si>
    <t>synthetic drilling fluid effect on murre feather weight change - difference in weight between dry feather and feather after dipped in solution of seawater (control) or seawater+different concentrations of oil/fluid (treatments)</t>
  </si>
  <si>
    <t>crude oil effect on murre feather Amalgamation Index</t>
  </si>
  <si>
    <t>synthetic drilling fluid effect on murre feather Amalgamation Index</t>
  </si>
  <si>
    <r>
      <t>Dovekies (</t>
    </r>
    <r>
      <rPr>
        <i/>
        <sz val="10"/>
        <rFont val="Verdana"/>
        <family val="2"/>
      </rPr>
      <t>Alle alle</t>
    </r>
    <r>
      <rPr>
        <sz val="10"/>
        <rFont val="Verdana"/>
        <family val="2"/>
      </rPr>
      <t>)</t>
    </r>
  </si>
  <si>
    <t>crude oil effect on dovekie feather weight change - difference in weight between dry feather and feather after dipped in solution of seawater (control) or seawater+different concentrations of oil/fluid (treatments)</t>
  </si>
  <si>
    <t>synthetic drilling fluid effect on dovekie feather weight change - difference in weight between dry feather and feather after dipped in solution of seawater (control) or seawater+different concentrations of oil/fluid (treatments)</t>
  </si>
  <si>
    <t>crude oil effect on dovekie feather Amalgamation Index</t>
  </si>
  <si>
    <t>synthetic drilling fluid effect on dovekie feather Amalgamation Index</t>
  </si>
  <si>
    <t>G499</t>
  </si>
  <si>
    <t>Pozebon, D., E. C. Lima, et al. (2005). "Heavy metals contribution of non-aqueous fluids used in offshore oil drilling." Fuel 84(1): 53-61.</t>
  </si>
  <si>
    <t>exploratory drilling, 900m depth</t>
  </si>
  <si>
    <t>heavy metals</t>
  </si>
  <si>
    <t>S 21˚08'20.2''</t>
  </si>
  <si>
    <t>W 40˚10'16.1''</t>
  </si>
  <si>
    <t>6 stations at 50m distance, 6 stations at 100m, 12 stations at 150,300 and 500m, 6 stations at 2500m</t>
  </si>
  <si>
    <t>collections during three cruises-April 2001, July 2001, June 2002</t>
  </si>
  <si>
    <t>Al concentration: difference between impact (&lt;500m) and control zones (2500m) before (April 2001) v. the average of the 2 surveys that followed (July 2001 and June 2002)</t>
  </si>
  <si>
    <t>R maintenance soil formation</t>
  </si>
  <si>
    <t>As concentration: difference between impact (&lt;500m) and control zones (2500m) before (April 2001) v. the average of the 2 surveys that followed (July 2001 and June 2002)</t>
  </si>
  <si>
    <t>Ba concentration: difference between impact (&lt;500m) and control zones (2500m) before (April 2001) v. the average of the 2 surveys that followed (July 2001 and June 2002)</t>
  </si>
  <si>
    <t>Cd concentration: difference between impact (&lt;500m) and control zones (2500m) before (April 2001) v. the average of the 2 surveys that followed (July 2001 and June 2002)</t>
  </si>
  <si>
    <t>Co concentration: difference between impact (&lt;500m) and control zones (2500m) before (April 2001) v. the average of the 2 surveys that followed (July 2001 and June 2002)</t>
  </si>
  <si>
    <t>Cr concentration: difference between impact (&lt;500m) and control zones (2500m) before (April 2001) v. the average of the 2 surveys that followed (July 2001 and June 2002)</t>
  </si>
  <si>
    <t>Cu concentration: difference between impact (&lt;500m) and control zones (2500m) before (April 2001) v. the average of the 2 surveys that followed (July 2001 and June 2002)</t>
  </si>
  <si>
    <t>Fe concentration: difference between impact (&lt;500m) and control zones (2500m) before (April 2001) v. the average of the 2 surveys that followed (July 2001 and June 2002)</t>
  </si>
  <si>
    <t>Mn concentration: difference between impact (&lt;500m) and control zones (2500m) before (April 2001) v. the average of the 2 surveys that followed (July 2001 and June 2002)</t>
  </si>
  <si>
    <t>Ni concentration: difference between impact (&lt;500m) and control zones (2500m) before (April 2001) v. the average of the 2 surveys that followed (July 2001 and June 2002)</t>
  </si>
  <si>
    <t>Pb concentration: difference between impact (&lt;500m) and control zones (2500m) before (April 2001) v. the average of the 2 surveys that followed (July 2001 and June 2002)</t>
  </si>
  <si>
    <t>V concentration: difference between impact (&lt;500m) and control zones (2500m) before (April 2001) v. the average of the 2 surveys that followed (July 2001 and June 2002)</t>
  </si>
  <si>
    <t>Zn concentration: difference between impact (&lt;500m) and control zones (2500m) before (April 2001) v. the average of the 2 surveys that followed (July 2001 and June 2002)</t>
  </si>
  <si>
    <t>G581</t>
  </si>
  <si>
    <t>Sauer, T. C., H. J. Costa, et al. (1997). "Toxicity identification evaluations of produced-water effluents." Environmental Toxicology and Chemistry 16(10): 2020-2028.</t>
  </si>
  <si>
    <t>16L produced water collected from different offshore oil and gas facilities in Louisiana</t>
  </si>
  <si>
    <t>heavy metals and toxicity</t>
  </si>
  <si>
    <t>Offshore Louisiana</t>
  </si>
  <si>
    <t>3 year study in total, but that includes sampling from companies inland too</t>
  </si>
  <si>
    <t>fraction toxicity</t>
  </si>
  <si>
    <t>G212</t>
  </si>
  <si>
    <t>Shinn, E. A., P. Dustan, et al. (1990). Methods of measurement of exploratory well impacts, offshore Florida. W. C. Jaap.</t>
  </si>
  <si>
    <t>6 offshore oil wells: 2 on coral bottom, 2 on carbonate sand, 2 on mixed tutlegrass and gorgonian/sponge hardbottom, depths of 5-20m</t>
  </si>
  <si>
    <t>corals, algae, gorgonians, fish</t>
  </si>
  <si>
    <t>Off KeyWest, Florida</t>
  </si>
  <si>
    <t>N 24˚25.13' to N 24˚37.05'</t>
  </si>
  <si>
    <t>W 82˚02.14' to W 82˚36.02'</t>
  </si>
  <si>
    <t xml:space="preserve">2x 10m long chain transects and 2x 10m square quadrats at one of coral reef sites and another two (of both methods?) at 'nearby control area'; 8x 50m bulseye transects at 2 sites with poor visibility and continuous video transects above each line/transect; also used further video and photography but no details on protocol </t>
  </si>
  <si>
    <t>no details</t>
  </si>
  <si>
    <t>?</t>
  </si>
  <si>
    <t>impact assessed in terms of destruction of coral reefs and number and diversity of coral and gorgonians</t>
  </si>
  <si>
    <t>G451</t>
  </si>
  <si>
    <t>Schaanning, M. T., H. C. Trannum, et al. (2008). "Effects of drill cuttings on biogeochemical fluxes and macrobenthos of marine sediments." Journal of Experimental Marine Biology and Ecology 361(1): 49-57.</t>
  </si>
  <si>
    <t>WBM- and SBM-cuttings collected from offshore operations in Barents and North Sea</t>
  </si>
  <si>
    <t>oxygen and nutrient fluxes</t>
  </si>
  <si>
    <t>sediment cores collected at 35m depth in Bjornhodebukta in Oslofjord</t>
  </si>
  <si>
    <t>concentrations in a gradient</t>
  </si>
  <si>
    <t>sediment oxygen consumption (SOC) for WBM-23</t>
  </si>
  <si>
    <t>rate of silicate release</t>
  </si>
  <si>
    <t>sediment cores collected at 200m depth in Oslofjord, near the mesocosm facility</t>
  </si>
  <si>
    <t>number of species</t>
  </si>
  <si>
    <t>number of species which remained after omitting the rare species</t>
  </si>
  <si>
    <t>number of individuals</t>
  </si>
  <si>
    <t>shannon-weiner diversity</t>
  </si>
  <si>
    <t>R maintenance  lifecycle</t>
  </si>
  <si>
    <t>Pielou's Eveness</t>
  </si>
  <si>
    <t>communitty structure from MDS-plot, clean (untreated control and clean sediment) v. cuttings group (WBM and olefin)</t>
  </si>
  <si>
    <t>oxic layer thickness  (untreated control and clean sediment) v. cuttings group (WBM and olefin)</t>
  </si>
  <si>
    <t>G585</t>
  </si>
  <si>
    <t>Street, G. T. and P. A. Montagna (1996). "Loss of genetic diversity in Harpacticoida near offshore platforms." Marine Biology 126(2): 271-282.</t>
  </si>
  <si>
    <t>Matagorda Island Field Block 686 (MAI-686), 25Km from Texas coast, depth of 29m</t>
  </si>
  <si>
    <t>5 species of copepod</t>
  </si>
  <si>
    <t>Gulf of Mexico</t>
  </si>
  <si>
    <t>N 28˚6'8''</t>
  </si>
  <si>
    <t>W 96˚22'52''</t>
  </si>
  <si>
    <t>10 stations per platform: 'near' region with 5 stations approx. 50m from platform, 'far' region with 5 stations approx. 3Km from platform</t>
  </si>
  <si>
    <t>two cruises: one in June 93 and one in January 94</t>
  </si>
  <si>
    <t>mean haplotype diversity of 5 species</t>
  </si>
  <si>
    <t>Mustang Island Area East Addition Block A85 (MU-A85), 75Km offshore, depth of 80m</t>
  </si>
  <si>
    <t>N 27˚43'39''</t>
  </si>
  <si>
    <t>W 96˚11'29''</t>
  </si>
  <si>
    <t>High Island A-389 East Flower Garden Field (HI-A389) , 180Km offshore, depth of 110 to 160m</t>
  </si>
  <si>
    <t>N 27˚54'3''</t>
  </si>
  <si>
    <t>W 93˚34'38''</t>
  </si>
  <si>
    <t>G21</t>
  </si>
  <si>
    <t>Trefry, J. H., K. H. Dunton, et al. (2013). "Chemical and biological assessment of two offshore drilling sites in the Alaskan Arctic." Marine Environmental Research 86(0): 35-45.</t>
  </si>
  <si>
    <t>Hammerhead 1</t>
  </si>
  <si>
    <t>Beaufort Sea</t>
  </si>
  <si>
    <t>N 70˚22'0''</t>
  </si>
  <si>
    <t>W 146˚2'0''</t>
  </si>
  <si>
    <t>43 ref sites at distances of 3-15Km from drilling site; 10 (2008)-22 (2009) stations 250m from HH1 ('250m has commonly been a outer limit for dispersion of drilling mud and cuttings in shallow water')</t>
  </si>
  <si>
    <t>collection in 2008 and 2009 at HH1 and ref sites, at HH2 in 2009 only</t>
  </si>
  <si>
    <t>mean Ba</t>
  </si>
  <si>
    <t>mean Cr</t>
  </si>
  <si>
    <t>mean Cu</t>
  </si>
  <si>
    <t>mean concentrartions of As, Cd, Fe, Hg, Pb, V, Zn</t>
  </si>
  <si>
    <t>mean Total Polyccyclic Aromatic Hydrocarbon (TPAH)</t>
  </si>
  <si>
    <t>mean perylene</t>
  </si>
  <si>
    <t>infauna</t>
  </si>
  <si>
    <t>mean number/m^2</t>
  </si>
  <si>
    <t>Shannon-Weiner</t>
  </si>
  <si>
    <t>Simpson</t>
  </si>
  <si>
    <t>N14</t>
  </si>
  <si>
    <t>Chen, Tian-Ran, Ke-Fu Yu, Shu Li, Gilbert J. Price, Qi Shi, and Gang-Jian Wei. "Heavy Metal Pollution Recorded in Porites Corals from Daya Bay, Northern South China Sea." Marine Environmental Research 70, no. 3-4 (2010): 318-326.</t>
  </si>
  <si>
    <t>Nuclear energy plant</t>
  </si>
  <si>
    <t>Construction of the Daya Bay Nuclear Power Station</t>
  </si>
  <si>
    <t>Scleractinian corals (Porites coral)</t>
  </si>
  <si>
    <t>Daya Bay, subtropical region of the Northern South China Sea</t>
  </si>
  <si>
    <t>Subtropical region of the northern South China Sea</t>
  </si>
  <si>
    <t>2 samples taken, one at a depth of 1m on the rocky substatum off Dalajia Island, the other from a depth of 3m off Xiaolajia Island.</t>
  </si>
  <si>
    <t>1 sample of coral in 2006 off Dalajia Island, the other in 2007 off Xiaolajia Island.</t>
  </si>
  <si>
    <t>2 samples</t>
  </si>
  <si>
    <t>ecosystem function or process</t>
  </si>
  <si>
    <t>Two coral specimens of living Porties were collected, one in June 2006 from a depth of 1m on rocky substratuem off Dalajia Island, the other in Aug 2007 from a depth of 3m off Xiaolakia Island.</t>
  </si>
  <si>
    <t>Construction of nuclear station</t>
  </si>
  <si>
    <t>N28</t>
  </si>
  <si>
    <t>Hein, Michael K., and John D. Koppen. "Effects of Thermally Elevated Discharges on the Structure and Composition of Estuarine Periphyton Diatom Assemblages." Estuarine and Coastal Marine Science 9, no. 4 (1979): 385-401.</t>
  </si>
  <si>
    <t>Nuclear plant with a maximum operating output of 640MW</t>
  </si>
  <si>
    <t>Periphyton diatom assemblages</t>
  </si>
  <si>
    <t>New Jersey</t>
  </si>
  <si>
    <t>Ocean County, New Jersey south of the town of Forked River</t>
  </si>
  <si>
    <t>Littoral mixed sediments</t>
  </si>
  <si>
    <t>Uniform substrate samplers were placed in the intake canal water and the heated dishcarge canal water.</t>
  </si>
  <si>
    <t>Monthly samples</t>
  </si>
  <si>
    <t>Nitzschia kutzingiana, N. pellucida and A.rutilans</t>
  </si>
  <si>
    <t>Operation of intake and discharge tunnels</t>
  </si>
  <si>
    <t>N. dissipata, N. clsoterium, Navicula sp. No.6 and Cocconeis placentual var. intermedia</t>
  </si>
  <si>
    <t>N. pseudoincerta, Amphora coffeiformis var. borealis, N. communis var abbreviata and N. dlicatula</t>
  </si>
  <si>
    <t>species richness</t>
  </si>
  <si>
    <t>Species diversity index</t>
  </si>
  <si>
    <t>R Maintenance lifecycle</t>
  </si>
  <si>
    <t>N29</t>
  </si>
  <si>
    <t>Hillman, R. E., N. W. Davis, and J. Wennemer. "Abundance, Diversity, and Stability in Shore-Zone Fish Communities in an Area of Long Island Sound Affected by Thermal Discharge of a Nuclear-Power Station." Estuarine and Coastal Marine Science 5, no. 3 (1977): 355-381.</t>
  </si>
  <si>
    <t>Nuclear plant at Millstone Point, Connecticut on Long Island Sound</t>
  </si>
  <si>
    <t>35 species of fish</t>
  </si>
  <si>
    <t>Long Island Sound</t>
  </si>
  <si>
    <t>Millstone Point, Connecticut on Long Island Sound</t>
  </si>
  <si>
    <t>Moderate energy littoral rock</t>
  </si>
  <si>
    <t>Four sample sites and two control sites of 100-ft hauls</t>
  </si>
  <si>
    <t>Bi-monthly</t>
  </si>
  <si>
    <t>96% of fish caught were represented by 7 species: Atlantic silverside, striped killifish,immature silversides, juvenile menhaden, common mummichog, sand lance, tidewater silverside.</t>
  </si>
  <si>
    <t>N33</t>
  </si>
  <si>
    <t>Jiang, Zhibing, Jiangning Zeng, Quanzhen Chen, Yijun Huang, Xiaoqun Xu, Yibo Liao, Lu Shou, and Jingjing Liu. "Tolerance of Copepods to Short-Term Thermal Stress Caused by Coastal Power Stations." Journal of Thermal Biology 33, no. 7 (2008): 419-423.</t>
  </si>
  <si>
    <t>Impact of cooling system temperature on entrained copepods</t>
  </si>
  <si>
    <t>Labidocera euchaeta</t>
  </si>
  <si>
    <t>Yueqing Bay</t>
  </si>
  <si>
    <r>
      <t>28</t>
    </r>
    <r>
      <rPr>
        <sz val="10"/>
        <rFont val="Verdana"/>
        <family val="2"/>
      </rPr>
      <t>°19'N</t>
    </r>
  </si>
  <si>
    <t>121°09'E</t>
  </si>
  <si>
    <t>Samples taken through spring and summer of 2007</t>
  </si>
  <si>
    <t>population</t>
  </si>
  <si>
    <t>L. euchaeta</t>
  </si>
  <si>
    <t>4 Species of copepods</t>
  </si>
  <si>
    <t>C. sinicus</t>
  </si>
  <si>
    <t>A. omorii</t>
  </si>
  <si>
    <t>P. marinu</t>
  </si>
  <si>
    <t>N57</t>
  </si>
  <si>
    <t>Schneider, Craig W. "The Effect of Elevated Temperature and Reactor Shutdown on the Benthic Marine Flora of the Millstone Thermal Quarry, Connecticut." Journal of Thermal Biology 6, no. 1 (1981): 1-6.</t>
  </si>
  <si>
    <t>Thermal sea water dump in former granite quarry before re-entering the Sound</t>
  </si>
  <si>
    <t>Benthic blue-green, red, brown and green algae</t>
  </si>
  <si>
    <t>Sample points</t>
  </si>
  <si>
    <t>Cyanophyceae, Rhodophyta, Phaeophyta, Chlorophyta</t>
  </si>
  <si>
    <t>N67</t>
  </si>
  <si>
    <t>Wang, Zhaohui, Jiangang Zhao, Yujuan Zhang, and Yu Cao. "Phytoplankton Community Structure and Environmental Parameters in Aquaculture Areas of Daya Bay, South China Sea." Journal of Environmental Sciences-China 21, no. 9 (2009): 1268-1275.</t>
  </si>
  <si>
    <t>Daya Bay Nuclear Power Station</t>
  </si>
  <si>
    <t>Environmental characteristics and phytoplankton community structure</t>
  </si>
  <si>
    <t>Dapeng Cover of Daya Bay, South China Sea</t>
  </si>
  <si>
    <r>
      <t>22</t>
    </r>
    <r>
      <rPr>
        <sz val="10"/>
        <rFont val="Verdana"/>
        <family val="2"/>
      </rPr>
      <t>°30'-22°50'N</t>
    </r>
  </si>
  <si>
    <r>
      <t>114</t>
    </r>
    <r>
      <rPr>
        <sz val="10"/>
        <rFont val="Verdana"/>
        <family val="2"/>
      </rPr>
      <t>°30'-114°50'E</t>
    </r>
  </si>
  <si>
    <t>Observations conducted once every three days</t>
  </si>
  <si>
    <t>Species composition</t>
  </si>
  <si>
    <t>Phytoplankton (specifically Rhizosolenia, Skeletonema costatum, Pseudo-nitzschia spp. And Thalassiosire subtilis)</t>
  </si>
  <si>
    <t>Dinoflagellates (Alexandrium tamarense)</t>
  </si>
  <si>
    <t>N68</t>
  </si>
  <si>
    <t>Wang, Zhao-Hui, De-Hai Mu, You-fu Li, Yu Cao, and Yu-Juan Zhang. "Recent Eutrophication and Human Disturbance in Daya Bay, the South China Sea: Dinoflagellate Cyst and Geochemical Evidence." Estuarine Coastal and Shelf Science 92, no. 3 (2011): 403-414.</t>
  </si>
  <si>
    <t>Dinoflagellate resting cysts</t>
  </si>
  <si>
    <t>Daya Bay, South China Sea</t>
  </si>
  <si>
    <t>Core samples of 80, 54 and 66 cm</t>
  </si>
  <si>
    <t>All 3 cores collected on same day</t>
  </si>
  <si>
    <t>Scrippsiella and Alexandrium</t>
  </si>
  <si>
    <t>N69</t>
  </si>
  <si>
    <t>Warwick, P. E., A. B. Cundy, I. W. Croudace, M. E. D. Bains, and A. A. Dale. "The Uptake of Iron-55 by Marine Sediment, Macroalgae, and Biota Following Discharge from a Nuclear Power Station." Environmental Science &amp; Technology 35, no. 11 (2001): 2171-2177.</t>
  </si>
  <si>
    <t>Now decommissioned AEE Winfrith</t>
  </si>
  <si>
    <t>Sediment</t>
  </si>
  <si>
    <t>Weymouth Bay, UK</t>
  </si>
  <si>
    <t>Weymouth Bay</t>
  </si>
  <si>
    <t>300m around end of discharge pipeline</t>
  </si>
  <si>
    <t>Uptake of Fe by seaweeds</t>
  </si>
  <si>
    <t>Marine fauna</t>
  </si>
  <si>
    <t xml:space="preserve">PN Biomass </t>
  </si>
  <si>
    <t>N72</t>
  </si>
  <si>
    <t>Yang, Guanming, Dehua He, Zhengfang Wang, Yongshou Chen, and Xigang Hu. "Assessment of Effects of Qinshan Nuclear Power Station on the Ecological Environment and Water Quality of Its Adjacent Waters after Its Running." Marine Science Bulletin (Beijing) 1, no. 2 (1999): 1-8.</t>
  </si>
  <si>
    <t>Discharge of colling water from nuclear plant</t>
  </si>
  <si>
    <t>Water temperature</t>
  </si>
  <si>
    <t>Haiyan County of Zhejiang province</t>
  </si>
  <si>
    <t>Hangzhou Bay</t>
  </si>
  <si>
    <t>Littoral sand and muddy sand</t>
  </si>
  <si>
    <t>1st study (start 1989 end 1990)</t>
  </si>
  <si>
    <t>2nd study (start 1995 end 1996)</t>
  </si>
  <si>
    <t>Point samples</t>
  </si>
  <si>
    <t>4 times a year</t>
  </si>
  <si>
    <t>WST</t>
  </si>
  <si>
    <t>N74</t>
  </si>
  <si>
    <t>Yu, Jing, Dan-Ling Tang, Im-Sang Oh, and Li-Jun Yao. "Response of Harmful Algal Blooms to Environmental Changes in Daya Bay, China." Terrestrial Atmospheric and Oceanic Sciences 18, no. 5 (2007): 1011-1027.</t>
  </si>
  <si>
    <t>Thermal discharge into Daya Bay</t>
  </si>
  <si>
    <t>Harmful Algal Blooms</t>
  </si>
  <si>
    <r>
      <t>22.5-22.9</t>
    </r>
    <r>
      <rPr>
        <sz val="10"/>
        <rFont val="Verdana"/>
        <family val="2"/>
      </rPr>
      <t>°N</t>
    </r>
  </si>
  <si>
    <r>
      <t>114.5 - 114.9</t>
    </r>
    <r>
      <rPr>
        <sz val="10"/>
        <rFont val="Verdana"/>
        <family val="2"/>
      </rPr>
      <t>°E</t>
    </r>
  </si>
  <si>
    <t>600km2</t>
  </si>
  <si>
    <t>Samples collected 4 times a year</t>
  </si>
  <si>
    <t>Algal species such as Scrippsiella trochoidea, Peridinium quinquecorn</t>
  </si>
  <si>
    <t>N75</t>
  </si>
  <si>
    <t>Dempsey, C. H., and S. I. Rogers. Ichthyoplankton Entrainment at Wylfa Power Station, Anglesey and Implications for a Further Siting Proposal. 1989.</t>
  </si>
  <si>
    <t>Count of numbers and species of early life history stages taken in by the existing 840MWe power station</t>
  </si>
  <si>
    <t>Ichthyoplankton entrainment</t>
  </si>
  <si>
    <t>40km</t>
  </si>
  <si>
    <t>8 consecutive samples of app. 55 minutes were taken each month during an eight hour period</t>
  </si>
  <si>
    <t>Larvae</t>
  </si>
  <si>
    <t>Regulating maintence lifecycle</t>
  </si>
  <si>
    <t>Eggs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</si>
</sst>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Verdana"/>
      <family val="2"/>
    </font>
    <font>
      <sz val="11"/>
      <color theme="1"/>
      <name val="Calibri"/>
      <family val="2"/>
      <scheme val="minor"/>
    </font>
    <font>
      <sz val="10"/>
      <name val="Verdana"/>
      <family val="2"/>
    </font>
    <font>
      <b/>
      <sz val="10"/>
      <name val="Verdana"/>
      <family val="2"/>
    </font>
    <font>
      <i/>
      <sz val="10"/>
      <name val="Verdana"/>
      <family val="2"/>
    </font>
    <font>
      <b/>
      <sz val="9"/>
      <color indexed="81"/>
      <name val="Tahoma"/>
      <family val="2"/>
    </font>
    <font>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1">
    <border>
      <left/>
      <right/>
      <top/>
      <bottom/>
      <diagonal/>
    </border>
  </borders>
  <cellStyleXfs count="4">
    <xf numFmtId="0" fontId="0" fillId="0" borderId="0"/>
    <xf numFmtId="0" fontId="2" fillId="0" borderId="0"/>
    <xf numFmtId="0" fontId="1" fillId="0" borderId="0"/>
    <xf numFmtId="0" fontId="1" fillId="0" borderId="0"/>
  </cellStyleXfs>
  <cellXfs count="21">
    <xf numFmtId="0" fontId="0" fillId="0" borderId="0" xfId="0"/>
    <xf numFmtId="0" fontId="0" fillId="2" borderId="0" xfId="0" applyFont="1" applyFill="1" applyBorder="1" applyAlignment="1">
      <alignment horizontal="left" vertical="center"/>
    </xf>
    <xf numFmtId="0" fontId="3" fillId="3" borderId="0" xfId="0" applyFont="1" applyFill="1" applyBorder="1" applyAlignment="1">
      <alignment horizontal="left" vertical="center"/>
    </xf>
    <xf numFmtId="0" fontId="3" fillId="2" borderId="0" xfId="0" applyFont="1" applyFill="1" applyBorder="1" applyAlignment="1">
      <alignment horizontal="left" vertical="center"/>
    </xf>
    <xf numFmtId="0" fontId="0" fillId="2" borderId="0" xfId="0" applyFont="1" applyFill="1" applyBorder="1" applyAlignment="1">
      <alignment horizontal="left"/>
    </xf>
    <xf numFmtId="0" fontId="0" fillId="3" borderId="0" xfId="0" applyFont="1" applyFill="1" applyBorder="1" applyAlignment="1">
      <alignment horizontal="left" vertical="center"/>
    </xf>
    <xf numFmtId="14" fontId="0" fillId="3" borderId="0" xfId="0" applyNumberFormat="1" applyFont="1" applyFill="1" applyBorder="1" applyAlignment="1">
      <alignment horizontal="left" vertical="center"/>
    </xf>
    <xf numFmtId="9" fontId="0" fillId="3" borderId="0" xfId="0" applyNumberFormat="1" applyFont="1" applyFill="1" applyBorder="1" applyAlignment="1">
      <alignment horizontal="left" vertical="center"/>
    </xf>
    <xf numFmtId="17" fontId="0" fillId="3" borderId="0" xfId="0" applyNumberFormat="1" applyFont="1" applyFill="1" applyBorder="1" applyAlignment="1">
      <alignment horizontal="left" vertical="center"/>
    </xf>
    <xf numFmtId="16" fontId="0" fillId="3" borderId="0" xfId="0" quotePrefix="1" applyNumberFormat="1" applyFont="1" applyFill="1" applyBorder="1" applyAlignment="1">
      <alignment horizontal="left" vertical="center"/>
    </xf>
    <xf numFmtId="0" fontId="0" fillId="3" borderId="0" xfId="0" applyFont="1" applyFill="1" applyBorder="1" applyAlignment="1">
      <alignment horizontal="left" vertical="center" wrapText="1"/>
    </xf>
    <xf numFmtId="0" fontId="4" fillId="3" borderId="0" xfId="0" applyFont="1" applyFill="1" applyBorder="1" applyAlignment="1">
      <alignment horizontal="left" vertical="center"/>
    </xf>
    <xf numFmtId="0" fontId="0" fillId="2" borderId="0" xfId="0" applyFont="1" applyFill="1" applyBorder="1" applyAlignment="1">
      <alignment horizontal="left" vertical="center" wrapText="1"/>
    </xf>
    <xf numFmtId="17" fontId="0" fillId="2" borderId="0" xfId="0" applyNumberFormat="1" applyFont="1" applyFill="1" applyBorder="1" applyAlignment="1">
      <alignment horizontal="left" vertical="center"/>
    </xf>
    <xf numFmtId="0" fontId="4" fillId="2" borderId="0" xfId="0" applyFont="1" applyFill="1" applyBorder="1" applyAlignment="1">
      <alignment horizontal="left" vertical="center"/>
    </xf>
    <xf numFmtId="14" fontId="0" fillId="2" borderId="0" xfId="0" applyNumberFormat="1" applyFont="1" applyFill="1" applyBorder="1" applyAlignment="1">
      <alignment horizontal="left" vertical="center"/>
    </xf>
    <xf numFmtId="0" fontId="0" fillId="2" borderId="0" xfId="0" applyFont="1" applyFill="1" applyBorder="1" applyAlignment="1">
      <alignment horizontal="left" vertical="top" wrapText="1"/>
    </xf>
    <xf numFmtId="17" fontId="0" fillId="2" borderId="0" xfId="0" applyNumberFormat="1" applyFont="1" applyFill="1" applyBorder="1" applyAlignment="1">
      <alignment horizontal="left" vertical="center" wrapText="1"/>
    </xf>
    <xf numFmtId="0" fontId="0" fillId="2" borderId="0" xfId="0" applyFont="1" applyFill="1" applyBorder="1" applyAlignment="1">
      <alignment horizontal="left" vertical="top"/>
    </xf>
    <xf numFmtId="9" fontId="0" fillId="2" borderId="0" xfId="0" applyNumberFormat="1" applyFont="1" applyFill="1" applyBorder="1" applyAlignment="1">
      <alignment horizontal="left" vertical="center"/>
    </xf>
    <xf numFmtId="9" fontId="0" fillId="2" borderId="0" xfId="0" applyNumberFormat="1" applyFont="1" applyFill="1" applyBorder="1" applyAlignment="1">
      <alignment horizontal="left" vertical="top" wrapText="1"/>
    </xf>
  </cellXfs>
  <cellStyles count="4">
    <cellStyle name="Normal" xfId="0" builtinId="0"/>
    <cellStyle name="Normal 2" xfId="1"/>
    <cellStyle name="Normal 3" xfId="2"/>
    <cellStyle name="Normal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My%20Documents\UKERC_locals%20final\Results%20of%20local%20impacts%20review\Adjusted%20scoring\Results%20for%20Write%20up\Copy%20of%20Copy%20of%20Marine_local_impacts_210213_v4%20oilgas_AQ_EP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y%20Documents\UKERC_locals%20final\Results%20of%20local%20impacts%20review\Adjusted%20scoring\Results%20for%20Write%20up\Copy%20of%20Marine_local_impacts_OWF_131024_TH_EP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My%20Documents\UKERC_locals%20final\Results%20of%20local%20impacts%20review\Adjusted%20scoring\Results%20for%20Write%20up\Marine_local_impacts_rescored_nuclear_281113_EP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y%20Documents\UKERC_locals%20final\Results%20of%20local%20impacts%20review\Adjusted%20scoring\Results%20for%20Write%20up\Marine_local_impacts_210213_v4%20oilgas%20toinclude_JN2_EP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DataSheet"/>
      <sheetName val="ValidationLists"/>
    </sheetNames>
    <sheetDataSet>
      <sheetData sheetId="0"/>
      <sheetData sheetId="1"/>
      <sheetData sheetId="2">
        <row r="1">
          <cell r="A1" t="str">
            <v>lab</v>
          </cell>
          <cell r="B1" t="str">
            <v>experiment</v>
          </cell>
          <cell r="N1" t="str">
            <v>Include</v>
          </cell>
        </row>
        <row r="2">
          <cell r="A2" t="str">
            <v>field</v>
          </cell>
          <cell r="B2" t="str">
            <v>observational</v>
          </cell>
          <cell r="N2" t="str">
            <v>Exclude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location and subject"/>
      <sheetName val="Info"/>
      <sheetName val="DataSheet"/>
      <sheetName val="DataSheet (2)"/>
      <sheetName val="DataSheet (3)"/>
      <sheetName val="DataSheet (4)_final"/>
      <sheetName val="ValidationLists"/>
      <sheetName val="Results and ES impacts_v1"/>
      <sheetName val="Results and ES impacts_v2"/>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lab</v>
          </cell>
          <cell r="D1" t="str">
            <v>Species distribution</v>
          </cell>
          <cell r="E1" t="str">
            <v>Std. Err.</v>
          </cell>
          <cell r="G1" t="str">
            <v>space = 1</v>
          </cell>
        </row>
        <row r="2">
          <cell r="D2" t="str">
            <v>Species composition</v>
          </cell>
          <cell r="E2" t="str">
            <v>Sdt. Dev.</v>
          </cell>
          <cell r="G2" t="str">
            <v>time = 1</v>
          </cell>
        </row>
        <row r="3">
          <cell r="D3" t="str">
            <v>Species richness</v>
          </cell>
          <cell r="E3" t="str">
            <v>Variance</v>
          </cell>
          <cell r="G3" t="str">
            <v>both = 2</v>
          </cell>
        </row>
        <row r="4">
          <cell r="D4" t="str">
            <v>Community structure</v>
          </cell>
          <cell r="E4" t="str">
            <v>95 CI</v>
          </cell>
        </row>
        <row r="5">
          <cell r="D5" t="str">
            <v>Evenness</v>
          </cell>
          <cell r="E5" t="str">
            <v>OTHER (make note)</v>
          </cell>
        </row>
        <row r="6">
          <cell r="D6" t="str">
            <v>Abundance</v>
          </cell>
        </row>
        <row r="7">
          <cell r="D7" t="str">
            <v>Biodiversity</v>
          </cell>
        </row>
        <row r="8">
          <cell r="D8" t="str">
            <v>Population</v>
          </cell>
        </row>
        <row r="9">
          <cell r="D9" t="str">
            <v>Ecosystem function or process</v>
          </cell>
        </row>
        <row r="10">
          <cell r="D10" t="str">
            <v>Value</v>
          </cell>
        </row>
        <row r="11">
          <cell r="D11" t="str">
            <v>Recreation</v>
          </cell>
        </row>
        <row r="12">
          <cell r="D12" t="str">
            <v>Amenity</v>
          </cell>
        </row>
        <row r="13">
          <cell r="D13" t="str">
            <v>Leisure</v>
          </cell>
        </row>
        <row r="14">
          <cell r="D14" t="str">
            <v>Tourism</v>
          </cell>
        </row>
        <row r="15">
          <cell r="D15" t="str">
            <v>Inspiration</v>
          </cell>
        </row>
        <row r="16">
          <cell r="D16" t="str">
            <v>Religious</v>
          </cell>
        </row>
        <row r="17">
          <cell r="D17" t="str">
            <v>Spiritual</v>
          </cell>
        </row>
        <row r="18">
          <cell r="D18" t="str">
            <v>Culture</v>
          </cell>
        </row>
        <row r="19">
          <cell r="D19" t="str">
            <v>Heritage</v>
          </cell>
        </row>
        <row r="20">
          <cell r="D20" t="str">
            <v>Education</v>
          </cell>
        </row>
        <row r="21">
          <cell r="D21" t="str">
            <v>Health</v>
          </cell>
        </row>
        <row r="22">
          <cell r="D22" t="str">
            <v>Wellbeing</v>
          </cell>
        </row>
        <row r="23">
          <cell r="D23" t="str">
            <v>Aesthetics</v>
          </cell>
        </row>
      </sheetData>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location and subject"/>
      <sheetName val="Info"/>
      <sheetName val="DataSheet"/>
      <sheetName val="DataSheet LCA and subject"/>
      <sheetName val="Datasheet (2a)"/>
      <sheetName val="Results and ES impacts_v1"/>
      <sheetName val="Results and ES impacts_v2"/>
      <sheetName val="Results and ES impacts_v3"/>
      <sheetName val="Results and ES impacts_v4_final"/>
      <sheetName val="ValidationLists"/>
      <sheetName val="Sheet1"/>
    </sheetNames>
    <sheetDataSet>
      <sheetData sheetId="0"/>
      <sheetData sheetId="1"/>
      <sheetData sheetId="2"/>
      <sheetData sheetId="3"/>
      <sheetData sheetId="4"/>
      <sheetData sheetId="5"/>
      <sheetData sheetId="6"/>
      <sheetData sheetId="7"/>
      <sheetData sheetId="8"/>
      <sheetData sheetId="9"/>
      <sheetData sheetId="10">
        <row r="1">
          <cell r="A1" t="str">
            <v>lab</v>
          </cell>
        </row>
      </sheetData>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DataSheet"/>
      <sheetName val="Results and ES impacts_v4_final"/>
      <sheetName val="DataSheet (4)_final"/>
      <sheetName val="DataSheet (4_summ)_final"/>
      <sheetName val="Summary location and subject"/>
      <sheetName val="Results and ES impacts_v2_orig"/>
      <sheetName val="DataSheet (2)_orig"/>
      <sheetName val="DataSheet (3)_orig"/>
      <sheetName val="Sheet3"/>
      <sheetName val="Results and ES impacts_v1"/>
      <sheetName val="ValidationLists"/>
      <sheetName val="colour-code"/>
    </sheetNames>
    <sheetDataSet>
      <sheetData sheetId="0"/>
      <sheetData sheetId="1"/>
      <sheetData sheetId="2"/>
      <sheetData sheetId="3"/>
      <sheetData sheetId="4"/>
      <sheetData sheetId="5"/>
      <sheetData sheetId="6"/>
      <sheetData sheetId="7"/>
      <sheetData sheetId="8"/>
      <sheetData sheetId="9"/>
      <sheetData sheetId="10"/>
      <sheetData sheetId="11">
        <row r="1">
          <cell r="A1" t="str">
            <v>lab</v>
          </cell>
        </row>
      </sheetData>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09"/>
  <sheetViews>
    <sheetView tabSelected="1" zoomScale="90" zoomScaleNormal="90" workbookViewId="0"/>
  </sheetViews>
  <sheetFormatPr defaultRowHeight="13.5" customHeight="1" x14ac:dyDescent="0.2"/>
  <cols>
    <col min="1" max="1" width="9.125" style="4" bestFit="1" customWidth="1"/>
    <col min="2" max="9" width="9" style="4" customWidth="1"/>
    <col min="10" max="11" width="9.125" style="4" customWidth="1"/>
    <col min="12" max="12" width="9" style="4" customWidth="1"/>
    <col min="13" max="14" width="11.375" style="4" customWidth="1"/>
    <col min="15" max="23" width="9" style="4" customWidth="1"/>
    <col min="24" max="24" width="9.125" style="4" customWidth="1"/>
    <col min="25" max="25" width="9.25" style="4" customWidth="1"/>
    <col min="26" max="26" width="9.125" style="4" customWidth="1"/>
    <col min="27" max="27" width="9" style="4" customWidth="1"/>
    <col min="28" max="31" width="9" style="4"/>
    <col min="32" max="33" width="9.125" style="4" bestFit="1" customWidth="1"/>
    <col min="34" max="16384" width="9" style="4"/>
  </cols>
  <sheetData>
    <row r="1" spans="1:30" ht="13.5"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23</v>
      </c>
      <c r="Z1" s="2" t="s">
        <v>25</v>
      </c>
      <c r="AA1" s="2" t="s">
        <v>26</v>
      </c>
      <c r="AB1" s="3" t="s">
        <v>27</v>
      </c>
      <c r="AC1" s="3" t="s">
        <v>28</v>
      </c>
      <c r="AD1" s="2"/>
    </row>
    <row r="2" spans="1:30" ht="13.5" customHeight="1" x14ac:dyDescent="0.2">
      <c r="A2" s="5" t="s">
        <v>29</v>
      </c>
      <c r="B2" s="5" t="s">
        <v>30</v>
      </c>
      <c r="C2" s="5" t="s">
        <v>31</v>
      </c>
      <c r="D2" s="5" t="s">
        <v>32</v>
      </c>
      <c r="E2" s="5" t="s">
        <v>33</v>
      </c>
      <c r="F2" s="5" t="s">
        <v>33</v>
      </c>
      <c r="G2" s="5" t="s">
        <v>34</v>
      </c>
      <c r="H2" s="5" t="s">
        <v>35</v>
      </c>
      <c r="I2" s="5" t="s">
        <v>36</v>
      </c>
      <c r="J2" s="5" t="s">
        <v>37</v>
      </c>
      <c r="K2" s="5" t="s">
        <v>38</v>
      </c>
      <c r="L2" s="5" t="s">
        <v>39</v>
      </c>
      <c r="M2" s="6">
        <v>37854</v>
      </c>
      <c r="N2" s="6">
        <v>37862</v>
      </c>
      <c r="O2" s="5" t="s">
        <v>40</v>
      </c>
      <c r="P2" s="5" t="s">
        <v>41</v>
      </c>
      <c r="Q2" s="5" t="s">
        <v>42</v>
      </c>
      <c r="R2" s="5" t="s">
        <v>43</v>
      </c>
      <c r="S2" s="5" t="s">
        <v>44</v>
      </c>
      <c r="T2" s="5" t="s">
        <v>44</v>
      </c>
      <c r="U2" s="5" t="s">
        <v>44</v>
      </c>
      <c r="V2" s="5" t="s">
        <v>44</v>
      </c>
      <c r="W2" s="5" t="s">
        <v>45</v>
      </c>
      <c r="X2" s="5">
        <f>25+8+6+6+6+6+12</f>
        <v>69</v>
      </c>
      <c r="Y2" s="5" t="s">
        <v>46</v>
      </c>
      <c r="Z2" s="5" t="s">
        <v>47</v>
      </c>
      <c r="AA2" s="5" t="s">
        <v>48</v>
      </c>
      <c r="AB2" s="7" t="s">
        <v>49</v>
      </c>
      <c r="AC2" s="7" t="s">
        <v>50</v>
      </c>
      <c r="AD2" s="5"/>
    </row>
    <row r="3" spans="1:30" ht="13.5" customHeight="1" x14ac:dyDescent="0.2">
      <c r="A3" s="5" t="s">
        <v>29</v>
      </c>
      <c r="B3" s="5" t="s">
        <v>30</v>
      </c>
      <c r="C3" s="5" t="s">
        <v>31</v>
      </c>
      <c r="D3" s="5" t="s">
        <v>32</v>
      </c>
      <c r="E3" s="5" t="s">
        <v>33</v>
      </c>
      <c r="F3" s="5" t="s">
        <v>51</v>
      </c>
      <c r="G3" s="5" t="s">
        <v>34</v>
      </c>
      <c r="H3" s="5" t="s">
        <v>35</v>
      </c>
      <c r="I3" s="5" t="s">
        <v>36</v>
      </c>
      <c r="J3" s="5" t="s">
        <v>37</v>
      </c>
      <c r="K3" s="5" t="s">
        <v>38</v>
      </c>
      <c r="L3" s="5" t="s">
        <v>39</v>
      </c>
      <c r="M3" s="6">
        <v>37854</v>
      </c>
      <c r="N3" s="6">
        <v>37862</v>
      </c>
      <c r="O3" s="5" t="s">
        <v>40</v>
      </c>
      <c r="P3" s="5" t="s">
        <v>41</v>
      </c>
      <c r="Q3" s="5" t="s">
        <v>42</v>
      </c>
      <c r="R3" s="5" t="s">
        <v>43</v>
      </c>
      <c r="S3" s="5" t="s">
        <v>44</v>
      </c>
      <c r="T3" s="5" t="s">
        <v>44</v>
      </c>
      <c r="U3" s="5" t="s">
        <v>44</v>
      </c>
      <c r="V3" s="5" t="s">
        <v>44</v>
      </c>
      <c r="W3" s="5" t="s">
        <v>45</v>
      </c>
      <c r="X3" s="5">
        <f t="shared" ref="X3:X11" si="0">25+8+6+6+6+6+12</f>
        <v>69</v>
      </c>
      <c r="Y3" s="5" t="s">
        <v>46</v>
      </c>
      <c r="Z3" s="5" t="s">
        <v>47</v>
      </c>
      <c r="AA3" s="5" t="s">
        <v>52</v>
      </c>
      <c r="AB3" s="7" t="s">
        <v>49</v>
      </c>
      <c r="AC3" s="7" t="s">
        <v>50</v>
      </c>
      <c r="AD3" s="5"/>
    </row>
    <row r="4" spans="1:30" ht="13.5" customHeight="1" x14ac:dyDescent="0.2">
      <c r="A4" s="5" t="s">
        <v>29</v>
      </c>
      <c r="B4" s="5" t="s">
        <v>30</v>
      </c>
      <c r="C4" s="5" t="s">
        <v>31</v>
      </c>
      <c r="D4" s="5" t="s">
        <v>32</v>
      </c>
      <c r="E4" s="5" t="s">
        <v>33</v>
      </c>
      <c r="F4" s="5" t="s">
        <v>53</v>
      </c>
      <c r="G4" s="5" t="s">
        <v>34</v>
      </c>
      <c r="H4" s="5" t="s">
        <v>35</v>
      </c>
      <c r="I4" s="5" t="s">
        <v>36</v>
      </c>
      <c r="J4" s="5" t="s">
        <v>37</v>
      </c>
      <c r="K4" s="5" t="s">
        <v>38</v>
      </c>
      <c r="L4" s="5" t="s">
        <v>39</v>
      </c>
      <c r="M4" s="6">
        <v>37854</v>
      </c>
      <c r="N4" s="6">
        <v>37862</v>
      </c>
      <c r="O4" s="5" t="s">
        <v>40</v>
      </c>
      <c r="P4" s="5" t="s">
        <v>41</v>
      </c>
      <c r="Q4" s="5" t="s">
        <v>42</v>
      </c>
      <c r="R4" s="5" t="s">
        <v>43</v>
      </c>
      <c r="S4" s="5" t="s">
        <v>44</v>
      </c>
      <c r="T4" s="5" t="s">
        <v>44</v>
      </c>
      <c r="U4" s="5" t="s">
        <v>44</v>
      </c>
      <c r="V4" s="5" t="s">
        <v>44</v>
      </c>
      <c r="W4" s="5" t="s">
        <v>45</v>
      </c>
      <c r="X4" s="5">
        <f t="shared" si="0"/>
        <v>69</v>
      </c>
      <c r="Y4" s="5" t="s">
        <v>46</v>
      </c>
      <c r="Z4" s="5" t="s">
        <v>47</v>
      </c>
      <c r="AA4" s="5" t="s">
        <v>52</v>
      </c>
      <c r="AB4" s="7" t="s">
        <v>49</v>
      </c>
      <c r="AC4" s="7" t="s">
        <v>50</v>
      </c>
      <c r="AD4" s="5"/>
    </row>
    <row r="5" spans="1:30" ht="13.5" customHeight="1" x14ac:dyDescent="0.2">
      <c r="A5" s="5" t="s">
        <v>29</v>
      </c>
      <c r="B5" s="5" t="s">
        <v>30</v>
      </c>
      <c r="C5" s="5" t="s">
        <v>31</v>
      </c>
      <c r="D5" s="5" t="s">
        <v>32</v>
      </c>
      <c r="E5" s="5" t="s">
        <v>33</v>
      </c>
      <c r="F5" s="5" t="s">
        <v>54</v>
      </c>
      <c r="G5" s="5" t="s">
        <v>34</v>
      </c>
      <c r="H5" s="5" t="s">
        <v>35</v>
      </c>
      <c r="I5" s="5" t="s">
        <v>36</v>
      </c>
      <c r="J5" s="5" t="s">
        <v>37</v>
      </c>
      <c r="K5" s="5" t="s">
        <v>38</v>
      </c>
      <c r="L5" s="5" t="s">
        <v>39</v>
      </c>
      <c r="M5" s="6">
        <v>37854</v>
      </c>
      <c r="N5" s="6">
        <v>37862</v>
      </c>
      <c r="O5" s="5" t="s">
        <v>40</v>
      </c>
      <c r="P5" s="5" t="s">
        <v>41</v>
      </c>
      <c r="Q5" s="5" t="s">
        <v>42</v>
      </c>
      <c r="R5" s="5" t="s">
        <v>43</v>
      </c>
      <c r="S5" s="5" t="s">
        <v>44</v>
      </c>
      <c r="T5" s="5" t="s">
        <v>44</v>
      </c>
      <c r="U5" s="5" t="s">
        <v>44</v>
      </c>
      <c r="V5" s="5" t="s">
        <v>44</v>
      </c>
      <c r="W5" s="5" t="s">
        <v>45</v>
      </c>
      <c r="X5" s="5">
        <f t="shared" si="0"/>
        <v>69</v>
      </c>
      <c r="Y5" s="5" t="s">
        <v>46</v>
      </c>
      <c r="Z5" s="5" t="s">
        <v>55</v>
      </c>
      <c r="AA5" s="5" t="s">
        <v>56</v>
      </c>
      <c r="AB5" s="7" t="s">
        <v>49</v>
      </c>
      <c r="AC5" s="7" t="s">
        <v>50</v>
      </c>
      <c r="AD5" s="5" t="s">
        <v>57</v>
      </c>
    </row>
    <row r="6" spans="1:30" ht="13.5" customHeight="1" x14ac:dyDescent="0.2">
      <c r="A6" s="5" t="s">
        <v>29</v>
      </c>
      <c r="B6" s="5" t="s">
        <v>30</v>
      </c>
      <c r="C6" s="5" t="s">
        <v>31</v>
      </c>
      <c r="D6" s="5" t="s">
        <v>32</v>
      </c>
      <c r="E6" s="5" t="s">
        <v>33</v>
      </c>
      <c r="F6" s="5" t="s">
        <v>58</v>
      </c>
      <c r="G6" s="5" t="s">
        <v>34</v>
      </c>
      <c r="H6" s="5" t="s">
        <v>35</v>
      </c>
      <c r="I6" s="5" t="s">
        <v>36</v>
      </c>
      <c r="J6" s="5" t="s">
        <v>37</v>
      </c>
      <c r="K6" s="5" t="s">
        <v>38</v>
      </c>
      <c r="L6" s="5" t="s">
        <v>39</v>
      </c>
      <c r="M6" s="6">
        <v>37854</v>
      </c>
      <c r="N6" s="6">
        <v>37862</v>
      </c>
      <c r="O6" s="5" t="s">
        <v>40</v>
      </c>
      <c r="P6" s="5" t="s">
        <v>41</v>
      </c>
      <c r="Q6" s="5" t="s">
        <v>42</v>
      </c>
      <c r="R6" s="5" t="s">
        <v>43</v>
      </c>
      <c r="S6" s="5" t="s">
        <v>44</v>
      </c>
      <c r="T6" s="5" t="s">
        <v>44</v>
      </c>
      <c r="U6" s="5" t="s">
        <v>44</v>
      </c>
      <c r="V6" s="5" t="s">
        <v>44</v>
      </c>
      <c r="W6" s="5" t="s">
        <v>45</v>
      </c>
      <c r="X6" s="5">
        <f t="shared" si="0"/>
        <v>69</v>
      </c>
      <c r="Y6" s="5" t="s">
        <v>46</v>
      </c>
      <c r="Z6" s="5" t="s">
        <v>55</v>
      </c>
      <c r="AA6" s="5" t="s">
        <v>56</v>
      </c>
      <c r="AB6" s="7" t="s">
        <v>49</v>
      </c>
      <c r="AC6" s="7" t="s">
        <v>50</v>
      </c>
      <c r="AD6" s="5"/>
    </row>
    <row r="7" spans="1:30" ht="13.5" customHeight="1" x14ac:dyDescent="0.2">
      <c r="A7" s="5" t="s">
        <v>29</v>
      </c>
      <c r="B7" s="5" t="s">
        <v>30</v>
      </c>
      <c r="C7" s="5" t="s">
        <v>31</v>
      </c>
      <c r="D7" s="5" t="s">
        <v>32</v>
      </c>
      <c r="E7" s="5" t="s">
        <v>59</v>
      </c>
      <c r="F7" s="5" t="s">
        <v>60</v>
      </c>
      <c r="G7" s="5" t="s">
        <v>34</v>
      </c>
      <c r="H7" s="5" t="s">
        <v>35</v>
      </c>
      <c r="I7" s="5" t="s">
        <v>36</v>
      </c>
      <c r="J7" s="5" t="s">
        <v>37</v>
      </c>
      <c r="K7" s="5" t="s">
        <v>38</v>
      </c>
      <c r="L7" s="5" t="s">
        <v>39</v>
      </c>
      <c r="M7" s="6">
        <v>37854</v>
      </c>
      <c r="N7" s="6">
        <v>37862</v>
      </c>
      <c r="O7" s="5" t="s">
        <v>40</v>
      </c>
      <c r="P7" s="5" t="s">
        <v>41</v>
      </c>
      <c r="Q7" s="5" t="s">
        <v>42</v>
      </c>
      <c r="R7" s="5" t="s">
        <v>43</v>
      </c>
      <c r="S7" s="5" t="s">
        <v>44</v>
      </c>
      <c r="T7" s="5" t="s">
        <v>44</v>
      </c>
      <c r="U7" s="5" t="s">
        <v>44</v>
      </c>
      <c r="V7" s="5" t="s">
        <v>44</v>
      </c>
      <c r="W7" s="5" t="s">
        <v>45</v>
      </c>
      <c r="X7" s="5">
        <f t="shared" si="0"/>
        <v>69</v>
      </c>
      <c r="Y7" s="5" t="s">
        <v>46</v>
      </c>
      <c r="Z7" s="5" t="s">
        <v>47</v>
      </c>
      <c r="AA7" s="5" t="s">
        <v>56</v>
      </c>
      <c r="AB7" s="7" t="s">
        <v>61</v>
      </c>
      <c r="AC7" s="7" t="s">
        <v>50</v>
      </c>
      <c r="AD7" s="5"/>
    </row>
    <row r="8" spans="1:30" ht="13.5" customHeight="1" x14ac:dyDescent="0.2">
      <c r="A8" s="5" t="s">
        <v>29</v>
      </c>
      <c r="B8" s="5" t="s">
        <v>30</v>
      </c>
      <c r="C8" s="5" t="s">
        <v>31</v>
      </c>
      <c r="D8" s="5" t="s">
        <v>32</v>
      </c>
      <c r="E8" s="5" t="s">
        <v>59</v>
      </c>
      <c r="F8" s="5" t="s">
        <v>62</v>
      </c>
      <c r="G8" s="5" t="s">
        <v>34</v>
      </c>
      <c r="H8" s="5" t="s">
        <v>35</v>
      </c>
      <c r="I8" s="5" t="s">
        <v>36</v>
      </c>
      <c r="J8" s="5" t="s">
        <v>37</v>
      </c>
      <c r="K8" s="5" t="s">
        <v>38</v>
      </c>
      <c r="L8" s="5" t="s">
        <v>39</v>
      </c>
      <c r="M8" s="6">
        <v>37854</v>
      </c>
      <c r="N8" s="6">
        <v>37862</v>
      </c>
      <c r="O8" s="5" t="s">
        <v>40</v>
      </c>
      <c r="P8" s="5" t="s">
        <v>41</v>
      </c>
      <c r="Q8" s="5" t="s">
        <v>42</v>
      </c>
      <c r="R8" s="5" t="s">
        <v>43</v>
      </c>
      <c r="S8" s="5" t="s">
        <v>44</v>
      </c>
      <c r="T8" s="5" t="s">
        <v>44</v>
      </c>
      <c r="U8" s="5" t="s">
        <v>44</v>
      </c>
      <c r="V8" s="5" t="s">
        <v>44</v>
      </c>
      <c r="W8" s="5" t="s">
        <v>45</v>
      </c>
      <c r="X8" s="5">
        <f t="shared" si="0"/>
        <v>69</v>
      </c>
      <c r="Y8" s="5" t="s">
        <v>46</v>
      </c>
      <c r="Z8" s="5" t="s">
        <v>55</v>
      </c>
      <c r="AA8" s="5" t="s">
        <v>56</v>
      </c>
      <c r="AB8" s="7" t="s">
        <v>49</v>
      </c>
      <c r="AC8" s="7" t="s">
        <v>50</v>
      </c>
      <c r="AD8" s="5" t="s">
        <v>57</v>
      </c>
    </row>
    <row r="9" spans="1:30" ht="13.5" customHeight="1" x14ac:dyDescent="0.2">
      <c r="A9" s="5" t="s">
        <v>29</v>
      </c>
      <c r="B9" s="5" t="s">
        <v>30</v>
      </c>
      <c r="C9" s="5" t="s">
        <v>31</v>
      </c>
      <c r="D9" s="5" t="s">
        <v>32</v>
      </c>
      <c r="E9" s="5" t="s">
        <v>59</v>
      </c>
      <c r="F9" s="5" t="s">
        <v>63</v>
      </c>
      <c r="G9" s="5" t="s">
        <v>34</v>
      </c>
      <c r="H9" s="5" t="s">
        <v>35</v>
      </c>
      <c r="I9" s="5" t="s">
        <v>36</v>
      </c>
      <c r="J9" s="5" t="s">
        <v>37</v>
      </c>
      <c r="K9" s="5" t="s">
        <v>38</v>
      </c>
      <c r="L9" s="5" t="s">
        <v>39</v>
      </c>
      <c r="M9" s="6">
        <v>37854</v>
      </c>
      <c r="N9" s="6">
        <v>37862</v>
      </c>
      <c r="O9" s="5" t="s">
        <v>40</v>
      </c>
      <c r="P9" s="5" t="s">
        <v>41</v>
      </c>
      <c r="Q9" s="5" t="s">
        <v>42</v>
      </c>
      <c r="R9" s="5" t="s">
        <v>43</v>
      </c>
      <c r="S9" s="5" t="s">
        <v>44</v>
      </c>
      <c r="T9" s="5" t="s">
        <v>44</v>
      </c>
      <c r="U9" s="5" t="s">
        <v>44</v>
      </c>
      <c r="V9" s="5" t="s">
        <v>44</v>
      </c>
      <c r="W9" s="5" t="s">
        <v>45</v>
      </c>
      <c r="X9" s="5">
        <f t="shared" si="0"/>
        <v>69</v>
      </c>
      <c r="Y9" s="5" t="s">
        <v>46</v>
      </c>
      <c r="Z9" s="5" t="s">
        <v>55</v>
      </c>
      <c r="AA9" s="5" t="s">
        <v>56</v>
      </c>
      <c r="AB9" s="7" t="s">
        <v>49</v>
      </c>
      <c r="AC9" s="7" t="s">
        <v>50</v>
      </c>
      <c r="AD9" s="5"/>
    </row>
    <row r="10" spans="1:30" ht="13.5" customHeight="1" x14ac:dyDescent="0.2">
      <c r="A10" s="5" t="s">
        <v>64</v>
      </c>
      <c r="B10" s="5" t="s">
        <v>65</v>
      </c>
      <c r="C10" s="5" t="s">
        <v>31</v>
      </c>
      <c r="D10" s="5" t="s">
        <v>66</v>
      </c>
      <c r="E10" s="5" t="s">
        <v>67</v>
      </c>
      <c r="F10" s="5" t="s">
        <v>68</v>
      </c>
      <c r="G10" s="5" t="s">
        <v>34</v>
      </c>
      <c r="H10" s="5" t="s">
        <v>35</v>
      </c>
      <c r="I10" s="5" t="s">
        <v>69</v>
      </c>
      <c r="J10" s="5" t="s">
        <v>70</v>
      </c>
      <c r="K10" s="5"/>
      <c r="L10" s="5" t="s">
        <v>71</v>
      </c>
      <c r="M10" s="8">
        <v>37833</v>
      </c>
      <c r="N10" s="8">
        <v>37833</v>
      </c>
      <c r="O10" s="5" t="s">
        <v>40</v>
      </c>
      <c r="P10" s="5" t="s">
        <v>72</v>
      </c>
      <c r="Q10" s="5" t="s">
        <v>42</v>
      </c>
      <c r="R10" s="5" t="s">
        <v>43</v>
      </c>
      <c r="S10" s="5" t="s">
        <v>44</v>
      </c>
      <c r="T10" s="5" t="s">
        <v>44</v>
      </c>
      <c r="U10" s="5" t="s">
        <v>44</v>
      </c>
      <c r="V10" s="5" t="s">
        <v>44</v>
      </c>
      <c r="W10" s="5" t="s">
        <v>45</v>
      </c>
      <c r="X10" s="5">
        <f t="shared" si="0"/>
        <v>69</v>
      </c>
      <c r="Y10" s="5" t="s">
        <v>73</v>
      </c>
      <c r="Z10" s="5" t="s">
        <v>74</v>
      </c>
      <c r="AA10" s="5" t="s">
        <v>75</v>
      </c>
      <c r="AB10" s="7" t="s">
        <v>61</v>
      </c>
      <c r="AC10" s="7" t="s">
        <v>50</v>
      </c>
      <c r="AD10" s="5" t="s">
        <v>76</v>
      </c>
    </row>
    <row r="11" spans="1:30" ht="13.5" customHeight="1" x14ac:dyDescent="0.2">
      <c r="A11" s="5" t="s">
        <v>64</v>
      </c>
      <c r="B11" s="5" t="s">
        <v>65</v>
      </c>
      <c r="C11" s="5" t="s">
        <v>31</v>
      </c>
      <c r="D11" s="5" t="s">
        <v>66</v>
      </c>
      <c r="E11" s="5" t="s">
        <v>67</v>
      </c>
      <c r="F11" s="5" t="s">
        <v>68</v>
      </c>
      <c r="G11" s="5" t="s">
        <v>34</v>
      </c>
      <c r="H11" s="5" t="s">
        <v>35</v>
      </c>
      <c r="I11" s="5" t="s">
        <v>69</v>
      </c>
      <c r="J11" s="5" t="s">
        <v>70</v>
      </c>
      <c r="K11" s="5"/>
      <c r="L11" s="5" t="s">
        <v>71</v>
      </c>
      <c r="M11" s="8">
        <v>37833</v>
      </c>
      <c r="N11" s="8">
        <v>37833</v>
      </c>
      <c r="O11" s="5" t="s">
        <v>40</v>
      </c>
      <c r="P11" s="5" t="s">
        <v>72</v>
      </c>
      <c r="Q11" s="5" t="s">
        <v>42</v>
      </c>
      <c r="R11" s="5" t="s">
        <v>43</v>
      </c>
      <c r="S11" s="5" t="s">
        <v>44</v>
      </c>
      <c r="T11" s="5" t="s">
        <v>44</v>
      </c>
      <c r="U11" s="5" t="s">
        <v>44</v>
      </c>
      <c r="V11" s="5" t="s">
        <v>44</v>
      </c>
      <c r="W11" s="5" t="s">
        <v>45</v>
      </c>
      <c r="X11" s="5">
        <f t="shared" si="0"/>
        <v>69</v>
      </c>
      <c r="Y11" s="5" t="s">
        <v>73</v>
      </c>
      <c r="Z11" s="5" t="s">
        <v>47</v>
      </c>
      <c r="AA11" s="5" t="s">
        <v>75</v>
      </c>
      <c r="AB11" s="7" t="s">
        <v>61</v>
      </c>
      <c r="AC11" s="7" t="s">
        <v>50</v>
      </c>
      <c r="AD11" s="5" t="s">
        <v>76</v>
      </c>
    </row>
    <row r="12" spans="1:30" ht="13.5" customHeight="1" x14ac:dyDescent="0.2">
      <c r="A12" s="5" t="s">
        <v>77</v>
      </c>
      <c r="B12" s="5" t="s">
        <v>78</v>
      </c>
      <c r="C12" s="5" t="s">
        <v>31</v>
      </c>
      <c r="D12" s="5" t="s">
        <v>79</v>
      </c>
      <c r="E12" s="5" t="s">
        <v>80</v>
      </c>
      <c r="F12" s="5" t="s">
        <v>81</v>
      </c>
      <c r="G12" s="5" t="s">
        <v>34</v>
      </c>
      <c r="H12" s="5" t="s">
        <v>35</v>
      </c>
      <c r="I12" s="5" t="s">
        <v>82</v>
      </c>
      <c r="J12" s="5" t="s">
        <v>83</v>
      </c>
      <c r="K12" s="5"/>
      <c r="L12" s="5" t="s">
        <v>84</v>
      </c>
      <c r="M12" s="6">
        <v>38084</v>
      </c>
      <c r="N12" s="6">
        <v>38236</v>
      </c>
      <c r="O12" s="5" t="s">
        <v>40</v>
      </c>
      <c r="P12" s="5" t="s">
        <v>85</v>
      </c>
      <c r="Q12" s="5" t="s">
        <v>42</v>
      </c>
      <c r="R12" s="5" t="s">
        <v>86</v>
      </c>
      <c r="S12" s="5" t="s">
        <v>44</v>
      </c>
      <c r="T12" s="5" t="s">
        <v>44</v>
      </c>
      <c r="U12" s="5" t="s">
        <v>44</v>
      </c>
      <c r="V12" s="5" t="s">
        <v>44</v>
      </c>
      <c r="W12" s="5" t="s">
        <v>87</v>
      </c>
      <c r="X12" s="5">
        <f>25+25+6+6+6+6+25</f>
        <v>99</v>
      </c>
      <c r="Y12" s="5" t="s">
        <v>88</v>
      </c>
      <c r="Z12" s="5" t="s">
        <v>89</v>
      </c>
      <c r="AA12" s="5" t="s">
        <v>90</v>
      </c>
      <c r="AB12" s="7" t="s">
        <v>91</v>
      </c>
      <c r="AC12" s="7" t="s">
        <v>92</v>
      </c>
      <c r="AD12" s="5" t="s">
        <v>93</v>
      </c>
    </row>
    <row r="13" spans="1:30" ht="13.5" customHeight="1" x14ac:dyDescent="0.2">
      <c r="A13" s="5" t="s">
        <v>94</v>
      </c>
      <c r="B13" s="5" t="s">
        <v>95</v>
      </c>
      <c r="C13" s="5" t="s">
        <v>31</v>
      </c>
      <c r="D13" s="5" t="s">
        <v>96</v>
      </c>
      <c r="E13" s="5" t="s">
        <v>97</v>
      </c>
      <c r="F13" s="5" t="s">
        <v>98</v>
      </c>
      <c r="G13" s="5" t="s">
        <v>34</v>
      </c>
      <c r="H13" s="5" t="s">
        <v>35</v>
      </c>
      <c r="I13" s="5" t="s">
        <v>82</v>
      </c>
      <c r="J13" s="5" t="s">
        <v>99</v>
      </c>
      <c r="K13" s="5"/>
      <c r="L13" s="5"/>
      <c r="M13" s="5"/>
      <c r="N13" s="5"/>
      <c r="O13" s="5" t="s">
        <v>99</v>
      </c>
      <c r="P13" s="5" t="s">
        <v>100</v>
      </c>
      <c r="Q13" s="5" t="s">
        <v>101</v>
      </c>
      <c r="R13" s="5" t="s">
        <v>86</v>
      </c>
      <c r="S13" s="5" t="s">
        <v>44</v>
      </c>
      <c r="T13" s="5" t="s">
        <v>44</v>
      </c>
      <c r="U13" s="5" t="s">
        <v>44</v>
      </c>
      <c r="V13" s="5" t="s">
        <v>44</v>
      </c>
      <c r="W13" s="5" t="s">
        <v>87</v>
      </c>
      <c r="X13" s="5">
        <f>20+25+6+6+6+6+25</f>
        <v>94</v>
      </c>
      <c r="Y13" s="5"/>
      <c r="Z13" s="5" t="s">
        <v>102</v>
      </c>
      <c r="AA13" s="5" t="s">
        <v>103</v>
      </c>
      <c r="AB13" s="7" t="s">
        <v>91</v>
      </c>
      <c r="AC13" s="7" t="s">
        <v>50</v>
      </c>
      <c r="AD13" s="5" t="s">
        <v>104</v>
      </c>
    </row>
    <row r="14" spans="1:30" ht="13.5" customHeight="1" x14ac:dyDescent="0.2">
      <c r="A14" s="5" t="s">
        <v>105</v>
      </c>
      <c r="B14" s="5" t="s">
        <v>106</v>
      </c>
      <c r="C14" s="5" t="s">
        <v>31</v>
      </c>
      <c r="D14" s="5" t="s">
        <v>107</v>
      </c>
      <c r="E14" s="5" t="s">
        <v>80</v>
      </c>
      <c r="F14" s="5" t="s">
        <v>81</v>
      </c>
      <c r="G14" s="5" t="s">
        <v>34</v>
      </c>
      <c r="H14" s="5" t="s">
        <v>35</v>
      </c>
      <c r="I14" s="5" t="s">
        <v>36</v>
      </c>
      <c r="J14" s="5" t="s">
        <v>108</v>
      </c>
      <c r="K14" s="5" t="s">
        <v>109</v>
      </c>
      <c r="L14" s="5" t="s">
        <v>39</v>
      </c>
      <c r="M14" s="8">
        <v>35734</v>
      </c>
      <c r="N14" s="8">
        <v>36464</v>
      </c>
      <c r="O14" s="5" t="s">
        <v>40</v>
      </c>
      <c r="P14" s="5" t="s">
        <v>110</v>
      </c>
      <c r="Q14" s="5" t="s">
        <v>42</v>
      </c>
      <c r="R14" s="5" t="s">
        <v>86</v>
      </c>
      <c r="S14" s="5" t="s">
        <v>44</v>
      </c>
      <c r="T14" s="5" t="s">
        <v>44</v>
      </c>
      <c r="U14" s="5" t="s">
        <v>44</v>
      </c>
      <c r="V14" s="5" t="s">
        <v>44</v>
      </c>
      <c r="W14" s="5" t="s">
        <v>87</v>
      </c>
      <c r="X14" s="5">
        <f>25+25+6+6+6+6+25</f>
        <v>99</v>
      </c>
      <c r="Y14" s="5" t="s">
        <v>88</v>
      </c>
      <c r="Z14" s="5" t="s">
        <v>89</v>
      </c>
      <c r="AA14" s="5" t="s">
        <v>111</v>
      </c>
      <c r="AB14" s="7" t="s">
        <v>91</v>
      </c>
      <c r="AC14" s="7" t="s">
        <v>92</v>
      </c>
      <c r="AD14" s="5" t="s">
        <v>112</v>
      </c>
    </row>
    <row r="15" spans="1:30" ht="13.5" customHeight="1" x14ac:dyDescent="0.2">
      <c r="A15" s="5" t="s">
        <v>113</v>
      </c>
      <c r="B15" s="5" t="s">
        <v>114</v>
      </c>
      <c r="C15" s="5" t="s">
        <v>31</v>
      </c>
      <c r="D15" s="5" t="s">
        <v>115</v>
      </c>
      <c r="E15" s="5" t="s">
        <v>97</v>
      </c>
      <c r="F15" s="5" t="s">
        <v>116</v>
      </c>
      <c r="G15" s="5" t="s">
        <v>34</v>
      </c>
      <c r="H15" s="5" t="s">
        <v>35</v>
      </c>
      <c r="I15" s="5" t="s">
        <v>36</v>
      </c>
      <c r="J15" s="5" t="s">
        <v>108</v>
      </c>
      <c r="K15" s="5" t="s">
        <v>109</v>
      </c>
      <c r="L15" s="5"/>
      <c r="M15" s="5"/>
      <c r="N15" s="5"/>
      <c r="O15" s="5" t="s">
        <v>40</v>
      </c>
      <c r="P15" s="5" t="s">
        <v>117</v>
      </c>
      <c r="Q15" s="5" t="s">
        <v>42</v>
      </c>
      <c r="R15" s="5" t="s">
        <v>118</v>
      </c>
      <c r="S15" s="5" t="s">
        <v>44</v>
      </c>
      <c r="T15" s="5" t="s">
        <v>44</v>
      </c>
      <c r="U15" s="5" t="s">
        <v>44</v>
      </c>
      <c r="V15" s="5" t="s">
        <v>44</v>
      </c>
      <c r="W15" s="5" t="s">
        <v>45</v>
      </c>
      <c r="X15" s="5">
        <f>25+17+6+6+6+6+12</f>
        <v>78</v>
      </c>
      <c r="Y15" s="5" t="s">
        <v>119</v>
      </c>
      <c r="Z15" s="5" t="s">
        <v>89</v>
      </c>
      <c r="AA15" s="5" t="s">
        <v>120</v>
      </c>
      <c r="AB15" s="7" t="s">
        <v>91</v>
      </c>
      <c r="AC15" s="7" t="s">
        <v>50</v>
      </c>
      <c r="AD15" s="5" t="s">
        <v>121</v>
      </c>
    </row>
    <row r="16" spans="1:30" ht="13.5" customHeight="1" x14ac:dyDescent="0.2">
      <c r="A16" s="5" t="s">
        <v>122</v>
      </c>
      <c r="B16" s="5" t="s">
        <v>123</v>
      </c>
      <c r="C16" s="5" t="s">
        <v>31</v>
      </c>
      <c r="D16" s="5" t="s">
        <v>124</v>
      </c>
      <c r="E16" s="5" t="s">
        <v>97</v>
      </c>
      <c r="F16" s="5" t="s">
        <v>125</v>
      </c>
      <c r="G16" s="5" t="s">
        <v>34</v>
      </c>
      <c r="H16" s="5" t="s">
        <v>35</v>
      </c>
      <c r="I16" s="5" t="s">
        <v>82</v>
      </c>
      <c r="J16" s="5" t="s">
        <v>126</v>
      </c>
      <c r="K16" s="5"/>
      <c r="L16" s="5" t="s">
        <v>39</v>
      </c>
      <c r="M16" s="6">
        <v>33934</v>
      </c>
      <c r="N16" s="6">
        <v>34048</v>
      </c>
      <c r="O16" s="5" t="s">
        <v>40</v>
      </c>
      <c r="P16" s="5" t="s">
        <v>127</v>
      </c>
      <c r="Q16" s="5" t="s">
        <v>42</v>
      </c>
      <c r="R16" s="5" t="s">
        <v>43</v>
      </c>
      <c r="S16" s="5" t="s">
        <v>44</v>
      </c>
      <c r="T16" s="5" t="s">
        <v>44</v>
      </c>
      <c r="U16" s="5" t="s">
        <v>44</v>
      </c>
      <c r="V16" s="5" t="s">
        <v>44</v>
      </c>
      <c r="W16" s="5" t="s">
        <v>45</v>
      </c>
      <c r="X16" s="5">
        <f>25+8+6+6+6+6+12</f>
        <v>69</v>
      </c>
      <c r="Y16" s="9" t="s">
        <v>128</v>
      </c>
      <c r="Z16" s="5" t="s">
        <v>47</v>
      </c>
      <c r="AA16" s="5" t="s">
        <v>129</v>
      </c>
      <c r="AB16" s="7" t="s">
        <v>91</v>
      </c>
      <c r="AC16" s="7" t="s">
        <v>50</v>
      </c>
      <c r="AD16" s="5"/>
    </row>
    <row r="17" spans="1:30" ht="13.5" customHeight="1" x14ac:dyDescent="0.2">
      <c r="A17" s="5" t="s">
        <v>122</v>
      </c>
      <c r="B17" s="5" t="s">
        <v>123</v>
      </c>
      <c r="C17" s="5" t="s">
        <v>31</v>
      </c>
      <c r="D17" s="5" t="s">
        <v>124</v>
      </c>
      <c r="E17" s="5" t="s">
        <v>97</v>
      </c>
      <c r="F17" s="5" t="s">
        <v>125</v>
      </c>
      <c r="G17" s="5" t="s">
        <v>34</v>
      </c>
      <c r="H17" s="5" t="s">
        <v>35</v>
      </c>
      <c r="I17" s="5" t="s">
        <v>82</v>
      </c>
      <c r="J17" s="5" t="s">
        <v>126</v>
      </c>
      <c r="K17" s="5"/>
      <c r="L17" s="5" t="s">
        <v>39</v>
      </c>
      <c r="M17" s="6">
        <v>33934</v>
      </c>
      <c r="N17" s="6">
        <v>34048</v>
      </c>
      <c r="O17" s="5" t="s">
        <v>40</v>
      </c>
      <c r="P17" s="5" t="s">
        <v>127</v>
      </c>
      <c r="Q17" s="5" t="s">
        <v>42</v>
      </c>
      <c r="R17" s="5" t="s">
        <v>43</v>
      </c>
      <c r="S17" s="5" t="s">
        <v>44</v>
      </c>
      <c r="T17" s="5" t="s">
        <v>44</v>
      </c>
      <c r="U17" s="5" t="s">
        <v>44</v>
      </c>
      <c r="V17" s="5" t="s">
        <v>44</v>
      </c>
      <c r="W17" s="5" t="s">
        <v>45</v>
      </c>
      <c r="X17" s="5">
        <f t="shared" ref="X17:X18" si="1">25+8+6+6+6+6+12</f>
        <v>69</v>
      </c>
      <c r="Y17" s="9" t="s">
        <v>128</v>
      </c>
      <c r="Z17" s="5" t="s">
        <v>47</v>
      </c>
      <c r="AA17" s="5" t="s">
        <v>130</v>
      </c>
      <c r="AB17" s="7" t="s">
        <v>91</v>
      </c>
      <c r="AC17" s="7" t="s">
        <v>50</v>
      </c>
      <c r="AD17" s="5"/>
    </row>
    <row r="18" spans="1:30" ht="13.5" customHeight="1" x14ac:dyDescent="0.2">
      <c r="A18" s="5" t="s">
        <v>122</v>
      </c>
      <c r="B18" s="5" t="s">
        <v>123</v>
      </c>
      <c r="C18" s="5" t="s">
        <v>31</v>
      </c>
      <c r="D18" s="5" t="s">
        <v>124</v>
      </c>
      <c r="E18" s="5" t="s">
        <v>97</v>
      </c>
      <c r="F18" s="5" t="s">
        <v>125</v>
      </c>
      <c r="G18" s="5" t="s">
        <v>34</v>
      </c>
      <c r="H18" s="5" t="s">
        <v>35</v>
      </c>
      <c r="I18" s="5" t="s">
        <v>82</v>
      </c>
      <c r="J18" s="5" t="s">
        <v>126</v>
      </c>
      <c r="K18" s="5"/>
      <c r="L18" s="5" t="s">
        <v>39</v>
      </c>
      <c r="M18" s="6">
        <v>33913</v>
      </c>
      <c r="N18" s="6">
        <v>34064</v>
      </c>
      <c r="O18" s="5" t="s">
        <v>40</v>
      </c>
      <c r="P18" s="5" t="s">
        <v>85</v>
      </c>
      <c r="Q18" s="5" t="s">
        <v>42</v>
      </c>
      <c r="R18" s="5" t="s">
        <v>43</v>
      </c>
      <c r="S18" s="5" t="s">
        <v>44</v>
      </c>
      <c r="T18" s="5" t="s">
        <v>44</v>
      </c>
      <c r="U18" s="5" t="s">
        <v>44</v>
      </c>
      <c r="V18" s="5" t="s">
        <v>44</v>
      </c>
      <c r="W18" s="5" t="s">
        <v>45</v>
      </c>
      <c r="X18" s="5">
        <f t="shared" si="1"/>
        <v>69</v>
      </c>
      <c r="Y18" s="5" t="s">
        <v>131</v>
      </c>
      <c r="Z18" s="5" t="s">
        <v>47</v>
      </c>
      <c r="AA18" s="5" t="s">
        <v>132</v>
      </c>
      <c r="AB18" s="7" t="s">
        <v>91</v>
      </c>
      <c r="AC18" s="7" t="s">
        <v>50</v>
      </c>
      <c r="AD18" s="5"/>
    </row>
    <row r="19" spans="1:30" ht="13.5" customHeight="1" x14ac:dyDescent="0.2">
      <c r="A19" s="5" t="s">
        <v>122</v>
      </c>
      <c r="B19" s="5" t="s">
        <v>123</v>
      </c>
      <c r="C19" s="5" t="s">
        <v>31</v>
      </c>
      <c r="D19" s="5" t="s">
        <v>124</v>
      </c>
      <c r="E19" s="5" t="s">
        <v>97</v>
      </c>
      <c r="F19" s="5" t="s">
        <v>125</v>
      </c>
      <c r="G19" s="5" t="s">
        <v>34</v>
      </c>
      <c r="H19" s="5" t="s">
        <v>35</v>
      </c>
      <c r="I19" s="5" t="s">
        <v>82</v>
      </c>
      <c r="J19" s="5" t="s">
        <v>126</v>
      </c>
      <c r="K19" s="5"/>
      <c r="L19" s="5" t="s">
        <v>39</v>
      </c>
      <c r="M19" s="6"/>
      <c r="N19" s="6"/>
      <c r="O19" s="5" t="s">
        <v>40</v>
      </c>
      <c r="P19" s="5" t="s">
        <v>133</v>
      </c>
      <c r="Q19" s="5" t="s">
        <v>42</v>
      </c>
      <c r="R19" s="5" t="s">
        <v>134</v>
      </c>
      <c r="S19" s="5" t="s">
        <v>135</v>
      </c>
      <c r="T19" s="5" t="s">
        <v>135</v>
      </c>
      <c r="U19" s="5" t="s">
        <v>135</v>
      </c>
      <c r="V19" s="5" t="s">
        <v>135</v>
      </c>
      <c r="W19" s="5" t="s">
        <v>45</v>
      </c>
      <c r="X19" s="5">
        <f>25+0+0+0+0+0+12</f>
        <v>37</v>
      </c>
      <c r="Y19" s="5" t="s">
        <v>136</v>
      </c>
      <c r="Z19" s="5" t="s">
        <v>89</v>
      </c>
      <c r="AA19" s="5" t="s">
        <v>137</v>
      </c>
      <c r="AB19" s="5" t="s">
        <v>91</v>
      </c>
      <c r="AC19" s="7" t="s">
        <v>50</v>
      </c>
      <c r="AD19" s="5" t="s">
        <v>138</v>
      </c>
    </row>
    <row r="20" spans="1:30" ht="13.5" customHeight="1" x14ac:dyDescent="0.2">
      <c r="A20" s="5" t="s">
        <v>139</v>
      </c>
      <c r="B20" s="5" t="s">
        <v>140</v>
      </c>
      <c r="C20" s="5" t="s">
        <v>31</v>
      </c>
      <c r="D20" s="5" t="s">
        <v>141</v>
      </c>
      <c r="E20" s="5" t="s">
        <v>97</v>
      </c>
      <c r="F20" s="5" t="s">
        <v>125</v>
      </c>
      <c r="G20" s="5" t="s">
        <v>34</v>
      </c>
      <c r="H20" s="5" t="s">
        <v>35</v>
      </c>
      <c r="I20" s="5" t="s">
        <v>36</v>
      </c>
      <c r="J20" s="5" t="s">
        <v>142</v>
      </c>
      <c r="K20" s="5"/>
      <c r="L20" s="5"/>
      <c r="M20" s="8">
        <v>35308</v>
      </c>
      <c r="N20" s="8">
        <v>37164</v>
      </c>
      <c r="O20" s="5" t="s">
        <v>40</v>
      </c>
      <c r="P20" s="5" t="s">
        <v>143</v>
      </c>
      <c r="Q20" s="5" t="s">
        <v>42</v>
      </c>
      <c r="R20" s="5" t="s">
        <v>86</v>
      </c>
      <c r="S20" s="5" t="s">
        <v>44</v>
      </c>
      <c r="T20" s="5" t="s">
        <v>44</v>
      </c>
      <c r="U20" s="5" t="s">
        <v>44</v>
      </c>
      <c r="V20" s="5" t="s">
        <v>44</v>
      </c>
      <c r="W20" s="5" t="s">
        <v>87</v>
      </c>
      <c r="X20" s="5">
        <f>25+25+6+6+6+6+25</f>
        <v>99</v>
      </c>
      <c r="Y20" s="5" t="s">
        <v>144</v>
      </c>
      <c r="Z20" s="5" t="s">
        <v>89</v>
      </c>
      <c r="AA20" s="5" t="s">
        <v>145</v>
      </c>
      <c r="AB20" s="7" t="s">
        <v>91</v>
      </c>
      <c r="AC20" s="7" t="s">
        <v>50</v>
      </c>
      <c r="AD20" s="5" t="s">
        <v>146</v>
      </c>
    </row>
    <row r="21" spans="1:30" ht="13.5" customHeight="1" x14ac:dyDescent="0.2">
      <c r="A21" s="5" t="s">
        <v>147</v>
      </c>
      <c r="B21" s="5" t="s">
        <v>148</v>
      </c>
      <c r="C21" s="5" t="s">
        <v>31</v>
      </c>
      <c r="D21" s="5" t="s">
        <v>149</v>
      </c>
      <c r="E21" s="5" t="s">
        <v>33</v>
      </c>
      <c r="F21" s="5" t="s">
        <v>150</v>
      </c>
      <c r="G21" s="5" t="s">
        <v>34</v>
      </c>
      <c r="H21" s="5" t="s">
        <v>35</v>
      </c>
      <c r="I21" s="5" t="s">
        <v>82</v>
      </c>
      <c r="J21" s="5" t="s">
        <v>151</v>
      </c>
      <c r="K21" s="5"/>
      <c r="L21" s="5" t="s">
        <v>71</v>
      </c>
      <c r="M21" s="5">
        <v>2002</v>
      </c>
      <c r="N21" s="5">
        <v>2006</v>
      </c>
      <c r="O21" s="5" t="s">
        <v>40</v>
      </c>
      <c r="P21" s="5" t="s">
        <v>152</v>
      </c>
      <c r="Q21" s="5" t="s">
        <v>42</v>
      </c>
      <c r="R21" s="5" t="s">
        <v>86</v>
      </c>
      <c r="S21" s="5" t="s">
        <v>44</v>
      </c>
      <c r="T21" s="5" t="s">
        <v>44</v>
      </c>
      <c r="U21" s="5" t="s">
        <v>44</v>
      </c>
      <c r="V21" s="5" t="s">
        <v>44</v>
      </c>
      <c r="W21" s="5" t="s">
        <v>87</v>
      </c>
      <c r="X21" s="5">
        <f t="shared" ref="X21:X23" si="2">25+25+6+6+6+6+25</f>
        <v>99</v>
      </c>
      <c r="Y21" s="5" t="s">
        <v>153</v>
      </c>
      <c r="Z21" s="5" t="s">
        <v>47</v>
      </c>
      <c r="AA21" s="5" t="s">
        <v>154</v>
      </c>
      <c r="AB21" s="5" t="s">
        <v>61</v>
      </c>
      <c r="AC21" s="7" t="s">
        <v>92</v>
      </c>
      <c r="AD21" s="5" t="s">
        <v>155</v>
      </c>
    </row>
    <row r="22" spans="1:30" ht="13.5" customHeight="1" x14ac:dyDescent="0.2">
      <c r="A22" s="5" t="s">
        <v>147</v>
      </c>
      <c r="B22" s="5" t="s">
        <v>148</v>
      </c>
      <c r="C22" s="5" t="s">
        <v>31</v>
      </c>
      <c r="D22" s="5" t="s">
        <v>149</v>
      </c>
      <c r="E22" s="5" t="s">
        <v>97</v>
      </c>
      <c r="F22" s="5" t="s">
        <v>156</v>
      </c>
      <c r="G22" s="5" t="s">
        <v>34</v>
      </c>
      <c r="H22" s="5" t="s">
        <v>35</v>
      </c>
      <c r="I22" s="5" t="s">
        <v>82</v>
      </c>
      <c r="J22" s="5" t="s">
        <v>151</v>
      </c>
      <c r="K22" s="5"/>
      <c r="L22" s="5" t="s">
        <v>71</v>
      </c>
      <c r="M22" s="5">
        <v>2002</v>
      </c>
      <c r="N22" s="5">
        <v>2006</v>
      </c>
      <c r="O22" s="5" t="s">
        <v>40</v>
      </c>
      <c r="P22" s="5" t="s">
        <v>152</v>
      </c>
      <c r="Q22" s="5" t="s">
        <v>42</v>
      </c>
      <c r="R22" s="5" t="s">
        <v>118</v>
      </c>
      <c r="S22" s="5" t="s">
        <v>44</v>
      </c>
      <c r="T22" s="5" t="s">
        <v>44</v>
      </c>
      <c r="U22" s="5" t="s">
        <v>44</v>
      </c>
      <c r="V22" s="5" t="s">
        <v>44</v>
      </c>
      <c r="W22" s="5" t="s">
        <v>45</v>
      </c>
      <c r="X22" s="5">
        <f>25+17+6+6+6+6+12</f>
        <v>78</v>
      </c>
      <c r="Y22" s="5" t="s">
        <v>157</v>
      </c>
      <c r="Z22" s="5" t="s">
        <v>89</v>
      </c>
      <c r="AA22" s="5" t="s">
        <v>158</v>
      </c>
      <c r="AB22" s="7" t="s">
        <v>91</v>
      </c>
      <c r="AC22" s="7" t="s">
        <v>92</v>
      </c>
      <c r="AD22" s="5" t="s">
        <v>159</v>
      </c>
    </row>
    <row r="23" spans="1:30" ht="13.5" customHeight="1" x14ac:dyDescent="0.2">
      <c r="A23" s="5" t="s">
        <v>160</v>
      </c>
      <c r="B23" s="5" t="s">
        <v>161</v>
      </c>
      <c r="C23" s="5" t="s">
        <v>31</v>
      </c>
      <c r="D23" s="5" t="s">
        <v>162</v>
      </c>
      <c r="E23" s="5" t="s">
        <v>97</v>
      </c>
      <c r="F23" s="5" t="s">
        <v>163</v>
      </c>
      <c r="G23" s="5" t="s">
        <v>34</v>
      </c>
      <c r="H23" s="5" t="s">
        <v>35</v>
      </c>
      <c r="I23" s="5" t="s">
        <v>82</v>
      </c>
      <c r="J23" s="5" t="s">
        <v>164</v>
      </c>
      <c r="K23" s="5"/>
      <c r="L23" s="5"/>
      <c r="M23" s="5">
        <v>2007</v>
      </c>
      <c r="N23" s="5">
        <v>2010</v>
      </c>
      <c r="O23" s="5" t="s">
        <v>40</v>
      </c>
      <c r="P23" s="5" t="s">
        <v>165</v>
      </c>
      <c r="Q23" s="5" t="s">
        <v>42</v>
      </c>
      <c r="R23" s="5" t="s">
        <v>86</v>
      </c>
      <c r="S23" s="5" t="s">
        <v>44</v>
      </c>
      <c r="T23" s="5" t="s">
        <v>44</v>
      </c>
      <c r="U23" s="5" t="s">
        <v>44</v>
      </c>
      <c r="V23" s="5" t="s">
        <v>44</v>
      </c>
      <c r="W23" s="5" t="s">
        <v>87</v>
      </c>
      <c r="X23" s="5">
        <f t="shared" si="2"/>
        <v>99</v>
      </c>
      <c r="Y23" s="5" t="s">
        <v>166</v>
      </c>
      <c r="Z23" s="5" t="s">
        <v>89</v>
      </c>
      <c r="AA23" s="5" t="s">
        <v>167</v>
      </c>
      <c r="AB23" s="7" t="s">
        <v>91</v>
      </c>
      <c r="AC23" s="7" t="s">
        <v>50</v>
      </c>
      <c r="AD23" s="5" t="s">
        <v>146</v>
      </c>
    </row>
    <row r="24" spans="1:30" ht="13.5" customHeight="1" x14ac:dyDescent="0.2">
      <c r="A24" s="5" t="s">
        <v>168</v>
      </c>
      <c r="B24" s="5" t="s">
        <v>169</v>
      </c>
      <c r="C24" s="5" t="s">
        <v>31</v>
      </c>
      <c r="D24" s="5" t="s">
        <v>170</v>
      </c>
      <c r="E24" s="5" t="s">
        <v>97</v>
      </c>
      <c r="F24" s="5" t="s">
        <v>171</v>
      </c>
      <c r="G24" s="5" t="s">
        <v>34</v>
      </c>
      <c r="H24" s="5" t="s">
        <v>35</v>
      </c>
      <c r="I24" s="5" t="s">
        <v>82</v>
      </c>
      <c r="J24" s="5" t="s">
        <v>172</v>
      </c>
      <c r="K24" s="5"/>
      <c r="L24" s="5"/>
      <c r="M24" s="8">
        <v>34424</v>
      </c>
      <c r="N24" s="8">
        <v>36372</v>
      </c>
      <c r="O24" s="5" t="s">
        <v>40</v>
      </c>
      <c r="P24" s="5" t="s">
        <v>143</v>
      </c>
      <c r="Q24" s="5" t="s">
        <v>42</v>
      </c>
      <c r="R24" s="5" t="s">
        <v>118</v>
      </c>
      <c r="S24" s="5" t="s">
        <v>44</v>
      </c>
      <c r="T24" s="5" t="s">
        <v>44</v>
      </c>
      <c r="U24" s="5" t="s">
        <v>44</v>
      </c>
      <c r="V24" s="5" t="s">
        <v>44</v>
      </c>
      <c r="W24" s="5" t="s">
        <v>45</v>
      </c>
      <c r="X24" s="5">
        <f>25+17+6+6+6+6+12</f>
        <v>78</v>
      </c>
      <c r="Y24" s="5" t="s">
        <v>173</v>
      </c>
      <c r="Z24" s="5" t="s">
        <v>47</v>
      </c>
      <c r="AA24" s="5" t="s">
        <v>174</v>
      </c>
      <c r="AB24" s="7" t="s">
        <v>91</v>
      </c>
      <c r="AC24" s="7" t="s">
        <v>50</v>
      </c>
      <c r="AD24" s="5"/>
    </row>
    <row r="25" spans="1:30" ht="13.5" customHeight="1" x14ac:dyDescent="0.2">
      <c r="A25" s="5" t="s">
        <v>168</v>
      </c>
      <c r="B25" s="5" t="s">
        <v>169</v>
      </c>
      <c r="C25" s="5" t="s">
        <v>31</v>
      </c>
      <c r="D25" s="5" t="s">
        <v>170</v>
      </c>
      <c r="E25" s="5" t="s">
        <v>97</v>
      </c>
      <c r="F25" s="5" t="s">
        <v>175</v>
      </c>
      <c r="G25" s="5" t="s">
        <v>34</v>
      </c>
      <c r="H25" s="5" t="s">
        <v>35</v>
      </c>
      <c r="I25" s="5" t="s">
        <v>82</v>
      </c>
      <c r="J25" s="5" t="s">
        <v>172</v>
      </c>
      <c r="K25" s="5"/>
      <c r="L25" s="5"/>
      <c r="M25" s="8">
        <v>34424</v>
      </c>
      <c r="N25" s="8">
        <v>36372</v>
      </c>
      <c r="O25" s="5" t="s">
        <v>40</v>
      </c>
      <c r="P25" s="5" t="s">
        <v>143</v>
      </c>
      <c r="Q25" s="5" t="s">
        <v>42</v>
      </c>
      <c r="R25" s="5" t="s">
        <v>118</v>
      </c>
      <c r="S25" s="5" t="s">
        <v>44</v>
      </c>
      <c r="T25" s="5" t="s">
        <v>44</v>
      </c>
      <c r="U25" s="5" t="s">
        <v>44</v>
      </c>
      <c r="V25" s="5" t="s">
        <v>44</v>
      </c>
      <c r="W25" s="5" t="s">
        <v>45</v>
      </c>
      <c r="X25" s="5">
        <f t="shared" ref="X25:X30" si="3">25+17+6+6+6+6+12</f>
        <v>78</v>
      </c>
      <c r="Y25" s="5" t="s">
        <v>173</v>
      </c>
      <c r="Z25" s="5" t="s">
        <v>47</v>
      </c>
      <c r="AA25" s="5" t="s">
        <v>174</v>
      </c>
      <c r="AB25" s="7" t="s">
        <v>91</v>
      </c>
      <c r="AC25" s="7" t="s">
        <v>50</v>
      </c>
      <c r="AD25" s="5"/>
    </row>
    <row r="26" spans="1:30" ht="13.5" customHeight="1" x14ac:dyDescent="0.2">
      <c r="A26" s="5" t="s">
        <v>168</v>
      </c>
      <c r="B26" s="5" t="s">
        <v>169</v>
      </c>
      <c r="C26" s="5" t="s">
        <v>31</v>
      </c>
      <c r="D26" s="5" t="s">
        <v>170</v>
      </c>
      <c r="E26" s="5" t="s">
        <v>97</v>
      </c>
      <c r="F26" s="5" t="s">
        <v>176</v>
      </c>
      <c r="G26" s="5" t="s">
        <v>34</v>
      </c>
      <c r="H26" s="5" t="s">
        <v>35</v>
      </c>
      <c r="I26" s="5" t="s">
        <v>82</v>
      </c>
      <c r="J26" s="5" t="s">
        <v>172</v>
      </c>
      <c r="K26" s="5"/>
      <c r="L26" s="5"/>
      <c r="M26" s="8">
        <v>34424</v>
      </c>
      <c r="N26" s="8">
        <v>36372</v>
      </c>
      <c r="O26" s="5" t="s">
        <v>40</v>
      </c>
      <c r="P26" s="5" t="s">
        <v>143</v>
      </c>
      <c r="Q26" s="5" t="s">
        <v>42</v>
      </c>
      <c r="R26" s="5" t="s">
        <v>118</v>
      </c>
      <c r="S26" s="5" t="s">
        <v>44</v>
      </c>
      <c r="T26" s="5" t="s">
        <v>44</v>
      </c>
      <c r="U26" s="5" t="s">
        <v>44</v>
      </c>
      <c r="V26" s="5" t="s">
        <v>44</v>
      </c>
      <c r="W26" s="5" t="s">
        <v>45</v>
      </c>
      <c r="X26" s="5">
        <f t="shared" si="3"/>
        <v>78</v>
      </c>
      <c r="Y26" s="5" t="s">
        <v>173</v>
      </c>
      <c r="Z26" s="5" t="s">
        <v>47</v>
      </c>
      <c r="AA26" s="5" t="s">
        <v>177</v>
      </c>
      <c r="AB26" s="7" t="s">
        <v>91</v>
      </c>
      <c r="AC26" s="7" t="s">
        <v>50</v>
      </c>
      <c r="AD26" s="5"/>
    </row>
    <row r="27" spans="1:30" ht="13.5" customHeight="1" x14ac:dyDescent="0.2">
      <c r="A27" s="5" t="s">
        <v>168</v>
      </c>
      <c r="B27" s="5" t="s">
        <v>169</v>
      </c>
      <c r="C27" s="5" t="s">
        <v>31</v>
      </c>
      <c r="D27" s="5" t="s">
        <v>170</v>
      </c>
      <c r="E27" s="5" t="s">
        <v>97</v>
      </c>
      <c r="F27" s="5" t="s">
        <v>178</v>
      </c>
      <c r="G27" s="5" t="s">
        <v>34</v>
      </c>
      <c r="H27" s="5" t="s">
        <v>35</v>
      </c>
      <c r="I27" s="5" t="s">
        <v>82</v>
      </c>
      <c r="J27" s="5" t="s">
        <v>172</v>
      </c>
      <c r="K27" s="5"/>
      <c r="L27" s="5"/>
      <c r="M27" s="8">
        <v>34424</v>
      </c>
      <c r="N27" s="8">
        <v>36372</v>
      </c>
      <c r="O27" s="5" t="s">
        <v>40</v>
      </c>
      <c r="P27" s="5" t="s">
        <v>143</v>
      </c>
      <c r="Q27" s="5" t="s">
        <v>42</v>
      </c>
      <c r="R27" s="5" t="s">
        <v>118</v>
      </c>
      <c r="S27" s="5" t="s">
        <v>44</v>
      </c>
      <c r="T27" s="5" t="s">
        <v>44</v>
      </c>
      <c r="U27" s="5" t="s">
        <v>44</v>
      </c>
      <c r="V27" s="5" t="s">
        <v>44</v>
      </c>
      <c r="W27" s="5" t="s">
        <v>45</v>
      </c>
      <c r="X27" s="5">
        <f t="shared" si="3"/>
        <v>78</v>
      </c>
      <c r="Y27" s="5" t="s">
        <v>173</v>
      </c>
      <c r="Z27" s="5" t="s">
        <v>47</v>
      </c>
      <c r="AA27" s="5" t="s">
        <v>174</v>
      </c>
      <c r="AB27" s="7" t="s">
        <v>91</v>
      </c>
      <c r="AC27" s="7" t="s">
        <v>50</v>
      </c>
      <c r="AD27" s="5"/>
    </row>
    <row r="28" spans="1:30" ht="13.5" customHeight="1" x14ac:dyDescent="0.2">
      <c r="A28" s="5" t="s">
        <v>179</v>
      </c>
      <c r="B28" s="5" t="s">
        <v>180</v>
      </c>
      <c r="C28" s="5" t="s">
        <v>31</v>
      </c>
      <c r="D28" s="5" t="s">
        <v>181</v>
      </c>
      <c r="E28" s="5" t="s">
        <v>80</v>
      </c>
      <c r="F28" s="5" t="s">
        <v>81</v>
      </c>
      <c r="G28" s="5" t="s">
        <v>34</v>
      </c>
      <c r="H28" s="5" t="s">
        <v>35</v>
      </c>
      <c r="I28" s="5" t="s">
        <v>82</v>
      </c>
      <c r="J28" s="5" t="s">
        <v>182</v>
      </c>
      <c r="K28" s="5" t="s">
        <v>183</v>
      </c>
      <c r="L28" s="5"/>
      <c r="M28" s="8">
        <v>36311</v>
      </c>
      <c r="N28" s="8">
        <v>38442</v>
      </c>
      <c r="O28" s="5" t="s">
        <v>40</v>
      </c>
      <c r="P28" s="5" t="s">
        <v>184</v>
      </c>
      <c r="Q28" s="5" t="s">
        <v>42</v>
      </c>
      <c r="R28" s="5" t="s">
        <v>86</v>
      </c>
      <c r="S28" s="5" t="s">
        <v>44</v>
      </c>
      <c r="T28" s="5" t="s">
        <v>44</v>
      </c>
      <c r="U28" s="5" t="s">
        <v>44</v>
      </c>
      <c r="V28" s="5" t="s">
        <v>44</v>
      </c>
      <c r="W28" s="5" t="s">
        <v>87</v>
      </c>
      <c r="X28" s="5">
        <f>25+25+6+6+6+6+25</f>
        <v>99</v>
      </c>
      <c r="Y28" s="5" t="s">
        <v>185</v>
      </c>
      <c r="Z28" s="5" t="s">
        <v>89</v>
      </c>
      <c r="AA28" s="5" t="s">
        <v>186</v>
      </c>
      <c r="AB28" s="7" t="s">
        <v>91</v>
      </c>
      <c r="AC28" s="7" t="s">
        <v>50</v>
      </c>
      <c r="AD28" s="5" t="s">
        <v>187</v>
      </c>
    </row>
    <row r="29" spans="1:30" ht="13.5" customHeight="1" x14ac:dyDescent="0.2">
      <c r="A29" s="5" t="s">
        <v>188</v>
      </c>
      <c r="B29" s="5" t="s">
        <v>189</v>
      </c>
      <c r="C29" s="5" t="s">
        <v>31</v>
      </c>
      <c r="D29" s="5" t="s">
        <v>190</v>
      </c>
      <c r="E29" s="5" t="s">
        <v>80</v>
      </c>
      <c r="F29" s="5" t="s">
        <v>191</v>
      </c>
      <c r="G29" s="5" t="s">
        <v>34</v>
      </c>
      <c r="H29" s="5" t="s">
        <v>35</v>
      </c>
      <c r="I29" s="5" t="s">
        <v>82</v>
      </c>
      <c r="J29" s="5" t="s">
        <v>192</v>
      </c>
      <c r="K29" s="5" t="s">
        <v>193</v>
      </c>
      <c r="L29" s="5"/>
      <c r="M29" s="5">
        <v>2002</v>
      </c>
      <c r="N29" s="5">
        <v>2006</v>
      </c>
      <c r="O29" s="5" t="s">
        <v>40</v>
      </c>
      <c r="P29" s="5" t="s">
        <v>152</v>
      </c>
      <c r="Q29" s="5" t="s">
        <v>42</v>
      </c>
      <c r="R29" s="5" t="s">
        <v>118</v>
      </c>
      <c r="S29" s="5" t="s">
        <v>44</v>
      </c>
      <c r="T29" s="5" t="s">
        <v>44</v>
      </c>
      <c r="U29" s="5" t="s">
        <v>44</v>
      </c>
      <c r="V29" s="5" t="s">
        <v>44</v>
      </c>
      <c r="W29" s="5" t="s">
        <v>45</v>
      </c>
      <c r="X29" s="5">
        <f t="shared" si="3"/>
        <v>78</v>
      </c>
      <c r="Y29" s="5" t="s">
        <v>194</v>
      </c>
      <c r="Z29" s="5" t="s">
        <v>47</v>
      </c>
      <c r="AA29" s="5" t="s">
        <v>195</v>
      </c>
      <c r="AB29" s="7" t="s">
        <v>91</v>
      </c>
      <c r="AC29" s="7" t="s">
        <v>196</v>
      </c>
      <c r="AD29" s="5"/>
    </row>
    <row r="30" spans="1:30" ht="13.5" customHeight="1" x14ac:dyDescent="0.2">
      <c r="A30" s="5" t="s">
        <v>188</v>
      </c>
      <c r="B30" s="5" t="s">
        <v>189</v>
      </c>
      <c r="C30" s="5" t="s">
        <v>31</v>
      </c>
      <c r="D30" s="5" t="s">
        <v>190</v>
      </c>
      <c r="E30" s="5" t="s">
        <v>80</v>
      </c>
      <c r="F30" s="5" t="s">
        <v>197</v>
      </c>
      <c r="G30" s="5" t="s">
        <v>34</v>
      </c>
      <c r="H30" s="5" t="s">
        <v>35</v>
      </c>
      <c r="I30" s="5" t="s">
        <v>82</v>
      </c>
      <c r="J30" s="5" t="s">
        <v>192</v>
      </c>
      <c r="K30" s="5" t="s">
        <v>193</v>
      </c>
      <c r="L30" s="5"/>
      <c r="M30" s="5">
        <v>2002</v>
      </c>
      <c r="N30" s="5">
        <v>2006</v>
      </c>
      <c r="O30" s="5" t="s">
        <v>40</v>
      </c>
      <c r="P30" s="5" t="s">
        <v>152</v>
      </c>
      <c r="Q30" s="5" t="s">
        <v>42</v>
      </c>
      <c r="R30" s="5" t="s">
        <v>118</v>
      </c>
      <c r="S30" s="5" t="s">
        <v>44</v>
      </c>
      <c r="T30" s="5" t="s">
        <v>44</v>
      </c>
      <c r="U30" s="5" t="s">
        <v>44</v>
      </c>
      <c r="V30" s="5" t="s">
        <v>44</v>
      </c>
      <c r="W30" s="5" t="s">
        <v>45</v>
      </c>
      <c r="X30" s="5">
        <f t="shared" si="3"/>
        <v>78</v>
      </c>
      <c r="Y30" s="5" t="s">
        <v>194</v>
      </c>
      <c r="Z30" s="5" t="s">
        <v>47</v>
      </c>
      <c r="AA30" s="5" t="s">
        <v>195</v>
      </c>
      <c r="AB30" s="7" t="s">
        <v>91</v>
      </c>
      <c r="AC30" s="7" t="s">
        <v>196</v>
      </c>
      <c r="AD30" s="5"/>
    </row>
    <row r="31" spans="1:30" ht="13.5" customHeight="1" x14ac:dyDescent="0.2">
      <c r="A31" s="5" t="s">
        <v>198</v>
      </c>
      <c r="B31" s="5" t="s">
        <v>199</v>
      </c>
      <c r="C31" s="5" t="s">
        <v>31</v>
      </c>
      <c r="D31" s="5" t="s">
        <v>200</v>
      </c>
      <c r="E31" s="5" t="s">
        <v>80</v>
      </c>
      <c r="F31" s="5" t="s">
        <v>81</v>
      </c>
      <c r="G31" s="5" t="s">
        <v>34</v>
      </c>
      <c r="H31" s="5" t="s">
        <v>35</v>
      </c>
      <c r="I31" s="5" t="s">
        <v>36</v>
      </c>
      <c r="J31" s="5" t="s">
        <v>108</v>
      </c>
      <c r="K31" s="5" t="s">
        <v>109</v>
      </c>
      <c r="L31" s="5" t="s">
        <v>71</v>
      </c>
      <c r="M31" s="8">
        <v>35734</v>
      </c>
      <c r="N31" s="8">
        <v>39507</v>
      </c>
      <c r="O31" s="5" t="s">
        <v>40</v>
      </c>
      <c r="P31" s="5" t="s">
        <v>201</v>
      </c>
      <c r="Q31" s="5" t="s">
        <v>42</v>
      </c>
      <c r="R31" s="5" t="s">
        <v>86</v>
      </c>
      <c r="S31" s="5" t="s">
        <v>44</v>
      </c>
      <c r="T31" s="5" t="s">
        <v>44</v>
      </c>
      <c r="U31" s="5" t="s">
        <v>44</v>
      </c>
      <c r="V31" s="5" t="s">
        <v>44</v>
      </c>
      <c r="W31" s="5" t="s">
        <v>87</v>
      </c>
      <c r="X31" s="5">
        <f>25+25+6+6+6+6+25</f>
        <v>99</v>
      </c>
      <c r="Y31" s="5" t="s">
        <v>202</v>
      </c>
      <c r="Z31" s="5" t="s">
        <v>89</v>
      </c>
      <c r="AA31" s="5" t="s">
        <v>203</v>
      </c>
      <c r="AB31" s="7" t="s">
        <v>91</v>
      </c>
      <c r="AC31" s="7" t="s">
        <v>50</v>
      </c>
      <c r="AD31" s="5" t="s">
        <v>204</v>
      </c>
    </row>
    <row r="32" spans="1:30" ht="13.5" customHeight="1" x14ac:dyDescent="0.2">
      <c r="A32" s="5" t="s">
        <v>205</v>
      </c>
      <c r="B32" s="5" t="s">
        <v>206</v>
      </c>
      <c r="C32" s="5" t="s">
        <v>31</v>
      </c>
      <c r="D32" s="5" t="s">
        <v>207</v>
      </c>
      <c r="E32" s="5" t="s">
        <v>80</v>
      </c>
      <c r="F32" s="5" t="s">
        <v>208</v>
      </c>
      <c r="G32" s="5" t="s">
        <v>34</v>
      </c>
      <c r="H32" s="5" t="s">
        <v>35</v>
      </c>
      <c r="I32" s="5" t="s">
        <v>82</v>
      </c>
      <c r="J32" s="10" t="s">
        <v>209</v>
      </c>
      <c r="K32" s="5" t="s">
        <v>210</v>
      </c>
      <c r="L32" s="5"/>
      <c r="M32" s="8">
        <v>37011</v>
      </c>
      <c r="N32" s="8">
        <v>37955</v>
      </c>
      <c r="O32" s="5" t="s">
        <v>40</v>
      </c>
      <c r="P32" s="5" t="s">
        <v>110</v>
      </c>
      <c r="Q32" s="5" t="s">
        <v>42</v>
      </c>
      <c r="R32" s="5" t="s">
        <v>118</v>
      </c>
      <c r="S32" s="5" t="s">
        <v>44</v>
      </c>
      <c r="T32" s="5" t="s">
        <v>44</v>
      </c>
      <c r="U32" s="5" t="s">
        <v>44</v>
      </c>
      <c r="V32" s="5" t="s">
        <v>44</v>
      </c>
      <c r="W32" s="5" t="s">
        <v>87</v>
      </c>
      <c r="X32" s="5">
        <f>25+17+6+6+6+6+25</f>
        <v>91</v>
      </c>
      <c r="Y32" s="5" t="s">
        <v>211</v>
      </c>
      <c r="Z32" s="5" t="s">
        <v>89</v>
      </c>
      <c r="AA32" s="5" t="s">
        <v>212</v>
      </c>
      <c r="AB32" s="7" t="s">
        <v>91</v>
      </c>
      <c r="AC32" s="7" t="s">
        <v>92</v>
      </c>
      <c r="AD32" s="5" t="s">
        <v>213</v>
      </c>
    </row>
    <row r="33" spans="1:30" ht="13.5" customHeight="1" x14ac:dyDescent="0.2">
      <c r="A33" s="5" t="s">
        <v>205</v>
      </c>
      <c r="B33" s="5" t="s">
        <v>206</v>
      </c>
      <c r="C33" s="5" t="s">
        <v>31</v>
      </c>
      <c r="D33" s="5" t="s">
        <v>207</v>
      </c>
      <c r="E33" s="5" t="s">
        <v>80</v>
      </c>
      <c r="F33" s="5" t="s">
        <v>214</v>
      </c>
      <c r="G33" s="5" t="s">
        <v>34</v>
      </c>
      <c r="H33" s="5" t="s">
        <v>35</v>
      </c>
      <c r="I33" s="5" t="s">
        <v>82</v>
      </c>
      <c r="J33" s="10" t="s">
        <v>209</v>
      </c>
      <c r="K33" s="5" t="s">
        <v>210</v>
      </c>
      <c r="L33" s="5"/>
      <c r="M33" s="8">
        <v>37011</v>
      </c>
      <c r="N33" s="8">
        <v>37955</v>
      </c>
      <c r="O33" s="5" t="s">
        <v>40</v>
      </c>
      <c r="P33" s="5" t="s">
        <v>110</v>
      </c>
      <c r="Q33" s="5" t="s">
        <v>42</v>
      </c>
      <c r="R33" s="5" t="s">
        <v>118</v>
      </c>
      <c r="S33" s="5" t="s">
        <v>44</v>
      </c>
      <c r="T33" s="5" t="s">
        <v>44</v>
      </c>
      <c r="U33" s="5" t="s">
        <v>44</v>
      </c>
      <c r="V33" s="5" t="s">
        <v>44</v>
      </c>
      <c r="W33" s="5" t="s">
        <v>87</v>
      </c>
      <c r="X33" s="5">
        <f>25+17+6+6+6+6+25</f>
        <v>91</v>
      </c>
      <c r="Y33" s="5" t="s">
        <v>211</v>
      </c>
      <c r="Z33" s="5" t="s">
        <v>89</v>
      </c>
      <c r="AA33" s="5" t="s">
        <v>212</v>
      </c>
      <c r="AB33" s="7" t="s">
        <v>91</v>
      </c>
      <c r="AC33" s="7" t="s">
        <v>92</v>
      </c>
      <c r="AD33" s="5" t="s">
        <v>215</v>
      </c>
    </row>
    <row r="34" spans="1:30" ht="13.5" customHeight="1" x14ac:dyDescent="0.2">
      <c r="A34" s="5" t="s">
        <v>216</v>
      </c>
      <c r="B34" s="5" t="s">
        <v>217</v>
      </c>
      <c r="C34" s="5" t="s">
        <v>31</v>
      </c>
      <c r="D34" s="10" t="s">
        <v>218</v>
      </c>
      <c r="E34" s="5" t="s">
        <v>33</v>
      </c>
      <c r="F34" s="11" t="s">
        <v>219</v>
      </c>
      <c r="G34" s="5" t="s">
        <v>34</v>
      </c>
      <c r="H34" s="5" t="s">
        <v>35</v>
      </c>
      <c r="I34" s="5" t="s">
        <v>82</v>
      </c>
      <c r="J34" s="5" t="s">
        <v>220</v>
      </c>
      <c r="K34" s="5"/>
      <c r="L34" s="5" t="s">
        <v>71</v>
      </c>
      <c r="M34" s="8">
        <v>35854</v>
      </c>
      <c r="N34" s="5">
        <v>2010</v>
      </c>
      <c r="O34" s="5" t="s">
        <v>40</v>
      </c>
      <c r="P34" s="5" t="s">
        <v>221</v>
      </c>
      <c r="Q34" s="5" t="s">
        <v>42</v>
      </c>
      <c r="R34" s="5" t="s">
        <v>86</v>
      </c>
      <c r="S34" s="5" t="s">
        <v>44</v>
      </c>
      <c r="T34" s="5" t="s">
        <v>44</v>
      </c>
      <c r="U34" s="5" t="s">
        <v>44</v>
      </c>
      <c r="V34" s="5" t="s">
        <v>44</v>
      </c>
      <c r="W34" s="5" t="s">
        <v>87</v>
      </c>
      <c r="X34" s="5">
        <f>25+25+6+6+6+6+25</f>
        <v>99</v>
      </c>
      <c r="Y34" s="5" t="s">
        <v>222</v>
      </c>
      <c r="Z34" s="5" t="s">
        <v>47</v>
      </c>
      <c r="AA34" s="5" t="s">
        <v>223</v>
      </c>
      <c r="AB34" s="5" t="s">
        <v>49</v>
      </c>
      <c r="AC34" s="7" t="s">
        <v>50</v>
      </c>
      <c r="AD34" s="5" t="s">
        <v>224</v>
      </c>
    </row>
    <row r="35" spans="1:30" ht="13.5" customHeight="1" x14ac:dyDescent="0.2">
      <c r="A35" s="5" t="s">
        <v>216</v>
      </c>
      <c r="B35" s="5" t="s">
        <v>217</v>
      </c>
      <c r="C35" s="5" t="s">
        <v>31</v>
      </c>
      <c r="D35" s="5" t="s">
        <v>218</v>
      </c>
      <c r="E35" s="5" t="s">
        <v>33</v>
      </c>
      <c r="F35" s="11" t="s">
        <v>225</v>
      </c>
      <c r="G35" s="5" t="s">
        <v>34</v>
      </c>
      <c r="H35" s="5" t="s">
        <v>35</v>
      </c>
      <c r="I35" s="5" t="s">
        <v>82</v>
      </c>
      <c r="J35" s="5" t="s">
        <v>220</v>
      </c>
      <c r="K35" s="5"/>
      <c r="L35" s="5" t="s">
        <v>71</v>
      </c>
      <c r="M35" s="8">
        <v>35854</v>
      </c>
      <c r="N35" s="5">
        <v>2010</v>
      </c>
      <c r="O35" s="5" t="s">
        <v>40</v>
      </c>
      <c r="P35" s="5" t="s">
        <v>221</v>
      </c>
      <c r="Q35" s="5" t="s">
        <v>42</v>
      </c>
      <c r="R35" s="5" t="s">
        <v>86</v>
      </c>
      <c r="S35" s="5" t="s">
        <v>44</v>
      </c>
      <c r="T35" s="5" t="s">
        <v>44</v>
      </c>
      <c r="U35" s="5" t="s">
        <v>44</v>
      </c>
      <c r="V35" s="5" t="s">
        <v>44</v>
      </c>
      <c r="W35" s="5" t="s">
        <v>87</v>
      </c>
      <c r="X35" s="5">
        <f t="shared" ref="X35:X41" si="4">25+25+6+6+6+6+25</f>
        <v>99</v>
      </c>
      <c r="Y35" s="5" t="s">
        <v>222</v>
      </c>
      <c r="Z35" s="5" t="s">
        <v>47</v>
      </c>
      <c r="AA35" s="5" t="s">
        <v>223</v>
      </c>
      <c r="AB35" s="5" t="s">
        <v>49</v>
      </c>
      <c r="AC35" s="7" t="s">
        <v>50</v>
      </c>
      <c r="AD35" s="5" t="s">
        <v>226</v>
      </c>
    </row>
    <row r="36" spans="1:30" ht="13.5" customHeight="1" x14ac:dyDescent="0.2">
      <c r="A36" s="5" t="s">
        <v>216</v>
      </c>
      <c r="B36" s="5" t="s">
        <v>217</v>
      </c>
      <c r="C36" s="5" t="s">
        <v>31</v>
      </c>
      <c r="D36" s="5" t="s">
        <v>218</v>
      </c>
      <c r="E36" s="5" t="s">
        <v>33</v>
      </c>
      <c r="F36" s="11" t="s">
        <v>227</v>
      </c>
      <c r="G36" s="5" t="s">
        <v>34</v>
      </c>
      <c r="H36" s="5" t="s">
        <v>35</v>
      </c>
      <c r="I36" s="5" t="s">
        <v>82</v>
      </c>
      <c r="J36" s="5" t="s">
        <v>220</v>
      </c>
      <c r="K36" s="5"/>
      <c r="L36" s="5" t="s">
        <v>71</v>
      </c>
      <c r="M36" s="8">
        <v>35854</v>
      </c>
      <c r="N36" s="5">
        <v>2010</v>
      </c>
      <c r="O36" s="5" t="s">
        <v>40</v>
      </c>
      <c r="P36" s="5" t="s">
        <v>221</v>
      </c>
      <c r="Q36" s="5" t="s">
        <v>42</v>
      </c>
      <c r="R36" s="5" t="s">
        <v>86</v>
      </c>
      <c r="S36" s="5" t="s">
        <v>44</v>
      </c>
      <c r="T36" s="5" t="s">
        <v>44</v>
      </c>
      <c r="U36" s="5" t="s">
        <v>44</v>
      </c>
      <c r="V36" s="5" t="s">
        <v>44</v>
      </c>
      <c r="W36" s="5" t="s">
        <v>87</v>
      </c>
      <c r="X36" s="5">
        <f t="shared" si="4"/>
        <v>99</v>
      </c>
      <c r="Y36" s="5" t="s">
        <v>222</v>
      </c>
      <c r="Z36" s="5" t="s">
        <v>47</v>
      </c>
      <c r="AA36" s="5" t="s">
        <v>223</v>
      </c>
      <c r="AB36" s="5" t="s">
        <v>49</v>
      </c>
      <c r="AC36" s="7" t="s">
        <v>50</v>
      </c>
      <c r="AD36" s="5" t="s">
        <v>224</v>
      </c>
    </row>
    <row r="37" spans="1:30" ht="13.5" customHeight="1" x14ac:dyDescent="0.2">
      <c r="A37" s="5" t="s">
        <v>216</v>
      </c>
      <c r="B37" s="5" t="s">
        <v>217</v>
      </c>
      <c r="C37" s="5" t="s">
        <v>31</v>
      </c>
      <c r="D37" s="5" t="s">
        <v>218</v>
      </c>
      <c r="E37" s="5" t="s">
        <v>33</v>
      </c>
      <c r="F37" s="11" t="s">
        <v>227</v>
      </c>
      <c r="G37" s="5" t="s">
        <v>34</v>
      </c>
      <c r="H37" s="5" t="s">
        <v>35</v>
      </c>
      <c r="I37" s="5" t="s">
        <v>82</v>
      </c>
      <c r="J37" s="5" t="s">
        <v>220</v>
      </c>
      <c r="K37" s="5"/>
      <c r="L37" s="5" t="s">
        <v>71</v>
      </c>
      <c r="M37" s="8">
        <v>35854</v>
      </c>
      <c r="N37" s="5">
        <v>2010</v>
      </c>
      <c r="O37" s="5" t="s">
        <v>40</v>
      </c>
      <c r="P37" s="5" t="s">
        <v>221</v>
      </c>
      <c r="Q37" s="5" t="s">
        <v>42</v>
      </c>
      <c r="R37" s="5" t="s">
        <v>86</v>
      </c>
      <c r="S37" s="5" t="s">
        <v>44</v>
      </c>
      <c r="T37" s="5" t="s">
        <v>44</v>
      </c>
      <c r="U37" s="5" t="s">
        <v>44</v>
      </c>
      <c r="V37" s="5" t="s">
        <v>44</v>
      </c>
      <c r="W37" s="5" t="s">
        <v>87</v>
      </c>
      <c r="X37" s="5">
        <f t="shared" si="4"/>
        <v>99</v>
      </c>
      <c r="Y37" s="5" t="s">
        <v>222</v>
      </c>
      <c r="Z37" s="5" t="s">
        <v>47</v>
      </c>
      <c r="AA37" s="5" t="s">
        <v>223</v>
      </c>
      <c r="AB37" s="5" t="s">
        <v>49</v>
      </c>
      <c r="AC37" s="7" t="s">
        <v>50</v>
      </c>
      <c r="AD37" s="5" t="s">
        <v>226</v>
      </c>
    </row>
    <row r="38" spans="1:30" ht="13.5" customHeight="1" x14ac:dyDescent="0.2">
      <c r="A38" s="5" t="s">
        <v>216</v>
      </c>
      <c r="B38" s="5" t="s">
        <v>217</v>
      </c>
      <c r="C38" s="5" t="s">
        <v>31</v>
      </c>
      <c r="D38" s="5" t="s">
        <v>218</v>
      </c>
      <c r="E38" s="5" t="s">
        <v>33</v>
      </c>
      <c r="F38" s="5" t="s">
        <v>228</v>
      </c>
      <c r="G38" s="5" t="s">
        <v>34</v>
      </c>
      <c r="H38" s="5" t="s">
        <v>35</v>
      </c>
      <c r="I38" s="5" t="s">
        <v>82</v>
      </c>
      <c r="J38" s="5" t="s">
        <v>220</v>
      </c>
      <c r="K38" s="5"/>
      <c r="L38" s="5" t="s">
        <v>71</v>
      </c>
      <c r="M38" s="8">
        <v>35854</v>
      </c>
      <c r="N38" s="5">
        <v>2010</v>
      </c>
      <c r="O38" s="5" t="s">
        <v>40</v>
      </c>
      <c r="P38" s="5" t="s">
        <v>221</v>
      </c>
      <c r="Q38" s="5" t="s">
        <v>42</v>
      </c>
      <c r="R38" s="5" t="s">
        <v>86</v>
      </c>
      <c r="S38" s="5" t="s">
        <v>44</v>
      </c>
      <c r="T38" s="5" t="s">
        <v>44</v>
      </c>
      <c r="U38" s="5" t="s">
        <v>44</v>
      </c>
      <c r="V38" s="5" t="s">
        <v>44</v>
      </c>
      <c r="W38" s="5" t="s">
        <v>87</v>
      </c>
      <c r="X38" s="5">
        <f>25+25+6+6+6+6+25</f>
        <v>99</v>
      </c>
      <c r="Y38" s="5" t="s">
        <v>222</v>
      </c>
      <c r="Z38" s="5" t="s">
        <v>47</v>
      </c>
      <c r="AA38" s="5" t="s">
        <v>223</v>
      </c>
      <c r="AB38" s="5" t="s">
        <v>49</v>
      </c>
      <c r="AC38" s="7" t="s">
        <v>50</v>
      </c>
      <c r="AD38" s="5" t="s">
        <v>224</v>
      </c>
    </row>
    <row r="39" spans="1:30" ht="13.5" customHeight="1" x14ac:dyDescent="0.2">
      <c r="A39" s="5" t="s">
        <v>216</v>
      </c>
      <c r="B39" s="5" t="s">
        <v>217</v>
      </c>
      <c r="C39" s="5" t="s">
        <v>31</v>
      </c>
      <c r="D39" s="5" t="s">
        <v>218</v>
      </c>
      <c r="E39" s="5" t="s">
        <v>33</v>
      </c>
      <c r="F39" s="5" t="s">
        <v>228</v>
      </c>
      <c r="G39" s="5" t="s">
        <v>34</v>
      </c>
      <c r="H39" s="5" t="s">
        <v>35</v>
      </c>
      <c r="I39" s="5" t="s">
        <v>82</v>
      </c>
      <c r="J39" s="5" t="s">
        <v>220</v>
      </c>
      <c r="K39" s="5"/>
      <c r="L39" s="5" t="s">
        <v>71</v>
      </c>
      <c r="M39" s="8">
        <v>35854</v>
      </c>
      <c r="N39" s="5">
        <v>2010</v>
      </c>
      <c r="O39" s="5" t="s">
        <v>40</v>
      </c>
      <c r="P39" s="5" t="s">
        <v>221</v>
      </c>
      <c r="Q39" s="5" t="s">
        <v>42</v>
      </c>
      <c r="R39" s="5" t="s">
        <v>86</v>
      </c>
      <c r="S39" s="5" t="s">
        <v>44</v>
      </c>
      <c r="T39" s="5" t="s">
        <v>44</v>
      </c>
      <c r="U39" s="5" t="s">
        <v>44</v>
      </c>
      <c r="V39" s="5" t="s">
        <v>44</v>
      </c>
      <c r="W39" s="5" t="s">
        <v>87</v>
      </c>
      <c r="X39" s="5">
        <f t="shared" si="4"/>
        <v>99</v>
      </c>
      <c r="Y39" s="5" t="s">
        <v>222</v>
      </c>
      <c r="Z39" s="5" t="s">
        <v>47</v>
      </c>
      <c r="AA39" s="5" t="s">
        <v>223</v>
      </c>
      <c r="AB39" s="5" t="s">
        <v>49</v>
      </c>
      <c r="AC39" s="7" t="s">
        <v>50</v>
      </c>
      <c r="AD39" s="5" t="s">
        <v>226</v>
      </c>
    </row>
    <row r="40" spans="1:30" ht="13.5" customHeight="1" x14ac:dyDescent="0.2">
      <c r="A40" s="5" t="s">
        <v>216</v>
      </c>
      <c r="B40" s="5" t="s">
        <v>217</v>
      </c>
      <c r="C40" s="5" t="s">
        <v>31</v>
      </c>
      <c r="D40" s="5" t="s">
        <v>218</v>
      </c>
      <c r="E40" s="5" t="s">
        <v>59</v>
      </c>
      <c r="F40" s="5" t="s">
        <v>229</v>
      </c>
      <c r="G40" s="5" t="s">
        <v>34</v>
      </c>
      <c r="H40" s="5" t="s">
        <v>35</v>
      </c>
      <c r="I40" s="5" t="s">
        <v>82</v>
      </c>
      <c r="J40" s="5" t="s">
        <v>220</v>
      </c>
      <c r="K40" s="5"/>
      <c r="L40" s="5" t="s">
        <v>71</v>
      </c>
      <c r="M40" s="8">
        <v>35854</v>
      </c>
      <c r="N40" s="5">
        <v>2010</v>
      </c>
      <c r="O40" s="5" t="s">
        <v>40</v>
      </c>
      <c r="P40" s="5" t="s">
        <v>221</v>
      </c>
      <c r="Q40" s="5" t="s">
        <v>42</v>
      </c>
      <c r="R40" s="5" t="s">
        <v>86</v>
      </c>
      <c r="S40" s="5" t="s">
        <v>44</v>
      </c>
      <c r="T40" s="5" t="s">
        <v>44</v>
      </c>
      <c r="U40" s="5" t="s">
        <v>44</v>
      </c>
      <c r="V40" s="5" t="s">
        <v>44</v>
      </c>
      <c r="W40" s="5" t="s">
        <v>87</v>
      </c>
      <c r="X40" s="5">
        <f t="shared" si="4"/>
        <v>99</v>
      </c>
      <c r="Y40" s="5" t="s">
        <v>230</v>
      </c>
      <c r="Z40" s="5" t="s">
        <v>55</v>
      </c>
      <c r="AA40" s="5" t="s">
        <v>231</v>
      </c>
      <c r="AB40" s="5" t="s">
        <v>49</v>
      </c>
      <c r="AC40" s="7" t="s">
        <v>50</v>
      </c>
      <c r="AD40" s="5" t="s">
        <v>232</v>
      </c>
    </row>
    <row r="41" spans="1:30" ht="13.5" customHeight="1" x14ac:dyDescent="0.2">
      <c r="A41" s="5" t="s">
        <v>216</v>
      </c>
      <c r="B41" s="5" t="s">
        <v>217</v>
      </c>
      <c r="C41" s="5" t="s">
        <v>31</v>
      </c>
      <c r="D41" s="5" t="s">
        <v>218</v>
      </c>
      <c r="E41" s="5" t="s">
        <v>59</v>
      </c>
      <c r="F41" s="5" t="s">
        <v>229</v>
      </c>
      <c r="G41" s="5" t="s">
        <v>34</v>
      </c>
      <c r="H41" s="5" t="s">
        <v>35</v>
      </c>
      <c r="I41" s="5" t="s">
        <v>82</v>
      </c>
      <c r="J41" s="5" t="s">
        <v>220</v>
      </c>
      <c r="K41" s="5"/>
      <c r="L41" s="5" t="s">
        <v>71</v>
      </c>
      <c r="M41" s="8">
        <v>35854</v>
      </c>
      <c r="N41" s="5">
        <v>2010</v>
      </c>
      <c r="O41" s="5" t="s">
        <v>40</v>
      </c>
      <c r="P41" s="5" t="s">
        <v>221</v>
      </c>
      <c r="Q41" s="5" t="s">
        <v>42</v>
      </c>
      <c r="R41" s="5" t="s">
        <v>86</v>
      </c>
      <c r="S41" s="5" t="s">
        <v>44</v>
      </c>
      <c r="T41" s="5" t="s">
        <v>44</v>
      </c>
      <c r="U41" s="5" t="s">
        <v>44</v>
      </c>
      <c r="V41" s="5" t="s">
        <v>44</v>
      </c>
      <c r="W41" s="5" t="s">
        <v>87</v>
      </c>
      <c r="X41" s="5">
        <f t="shared" si="4"/>
        <v>99</v>
      </c>
      <c r="Y41" s="5" t="s">
        <v>230</v>
      </c>
      <c r="Z41" s="5" t="s">
        <v>55</v>
      </c>
      <c r="AA41" s="5" t="s">
        <v>231</v>
      </c>
      <c r="AB41" s="5" t="s">
        <v>49</v>
      </c>
      <c r="AC41" s="7" t="s">
        <v>50</v>
      </c>
      <c r="AD41" s="5" t="s">
        <v>233</v>
      </c>
    </row>
    <row r="42" spans="1:30" ht="13.5" customHeight="1" x14ac:dyDescent="0.2">
      <c r="A42" s="5" t="s">
        <v>234</v>
      </c>
      <c r="B42" s="5" t="s">
        <v>235</v>
      </c>
      <c r="C42" s="5" t="s">
        <v>31</v>
      </c>
      <c r="D42" s="5" t="s">
        <v>236</v>
      </c>
      <c r="E42" s="5" t="s">
        <v>237</v>
      </c>
      <c r="F42" s="5"/>
      <c r="G42" s="5" t="s">
        <v>34</v>
      </c>
      <c r="H42" s="5" t="s">
        <v>35</v>
      </c>
      <c r="I42" s="5" t="s">
        <v>82</v>
      </c>
      <c r="J42" s="5"/>
      <c r="K42" s="5"/>
      <c r="L42" s="5"/>
      <c r="M42" s="5" t="s">
        <v>238</v>
      </c>
      <c r="N42" s="5"/>
      <c r="O42" s="5" t="s">
        <v>239</v>
      </c>
      <c r="P42" s="5"/>
      <c r="Q42" s="5" t="s">
        <v>42</v>
      </c>
      <c r="R42" s="5" t="s">
        <v>118</v>
      </c>
      <c r="S42" s="5" t="s">
        <v>44</v>
      </c>
      <c r="T42" s="5" t="s">
        <v>44</v>
      </c>
      <c r="U42" s="5" t="s">
        <v>44</v>
      </c>
      <c r="V42" s="5" t="s">
        <v>44</v>
      </c>
      <c r="W42" s="5" t="s">
        <v>240</v>
      </c>
      <c r="X42" s="5">
        <f>25+17+6+6+6+6+0</f>
        <v>66</v>
      </c>
      <c r="Y42" s="5" t="s">
        <v>241</v>
      </c>
      <c r="Z42" s="5" t="s">
        <v>242</v>
      </c>
      <c r="AA42" s="5" t="s">
        <v>243</v>
      </c>
      <c r="AB42" s="5" t="s">
        <v>244</v>
      </c>
      <c r="AC42" s="7" t="s">
        <v>245</v>
      </c>
      <c r="AD42" s="5" t="s">
        <v>246</v>
      </c>
    </row>
    <row r="43" spans="1:30" ht="13.5" customHeight="1" x14ac:dyDescent="0.2">
      <c r="A43" s="1" t="s">
        <v>247</v>
      </c>
      <c r="B43" s="12" t="s">
        <v>248</v>
      </c>
      <c r="C43" s="1" t="s">
        <v>249</v>
      </c>
      <c r="D43" s="1" t="s">
        <v>250</v>
      </c>
      <c r="E43" s="1" t="s">
        <v>59</v>
      </c>
      <c r="F43" s="1" t="s">
        <v>251</v>
      </c>
      <c r="G43" s="1" t="s">
        <v>34</v>
      </c>
      <c r="H43" s="1" t="s">
        <v>35</v>
      </c>
      <c r="I43" s="1" t="s">
        <v>252</v>
      </c>
      <c r="J43" s="1" t="s">
        <v>253</v>
      </c>
      <c r="K43" s="1" t="s">
        <v>254</v>
      </c>
      <c r="L43" s="1" t="s">
        <v>39</v>
      </c>
      <c r="M43" s="13">
        <v>36129</v>
      </c>
      <c r="N43" s="13">
        <v>36160</v>
      </c>
      <c r="O43" s="1" t="s">
        <v>255</v>
      </c>
      <c r="P43" s="1" t="s">
        <v>256</v>
      </c>
      <c r="Q43" s="5" t="s">
        <v>42</v>
      </c>
      <c r="R43" s="1" t="s">
        <v>257</v>
      </c>
      <c r="S43" s="1" t="s">
        <v>135</v>
      </c>
      <c r="T43" s="1" t="s">
        <v>135</v>
      </c>
      <c r="U43" s="1" t="s">
        <v>258</v>
      </c>
      <c r="V43" s="1" t="s">
        <v>258</v>
      </c>
      <c r="W43" s="5" t="s">
        <v>240</v>
      </c>
      <c r="X43" s="1">
        <f>25+8+18+12</f>
        <v>63</v>
      </c>
      <c r="Y43" s="1">
        <v>1</v>
      </c>
      <c r="Z43" s="1" t="s">
        <v>259</v>
      </c>
      <c r="AA43" s="1" t="s">
        <v>260</v>
      </c>
      <c r="AB43" s="1" t="s">
        <v>261</v>
      </c>
      <c r="AC43" s="1" t="s">
        <v>262</v>
      </c>
    </row>
    <row r="44" spans="1:30" ht="13.5" customHeight="1" x14ac:dyDescent="0.2">
      <c r="A44" s="1" t="s">
        <v>247</v>
      </c>
      <c r="B44" s="12" t="s">
        <v>248</v>
      </c>
      <c r="C44" s="1" t="s">
        <v>249</v>
      </c>
      <c r="D44" s="1" t="s">
        <v>250</v>
      </c>
      <c r="E44" s="1" t="s">
        <v>59</v>
      </c>
      <c r="F44" s="1" t="s">
        <v>251</v>
      </c>
      <c r="G44" s="1" t="s">
        <v>34</v>
      </c>
      <c r="H44" s="1" t="s">
        <v>35</v>
      </c>
      <c r="I44" s="1" t="s">
        <v>252</v>
      </c>
      <c r="J44" s="1" t="s">
        <v>253</v>
      </c>
      <c r="K44" s="1" t="s">
        <v>254</v>
      </c>
      <c r="L44" s="1" t="s">
        <v>39</v>
      </c>
      <c r="M44" s="13">
        <v>36129</v>
      </c>
      <c r="N44" s="13">
        <v>36160</v>
      </c>
      <c r="O44" s="1" t="s">
        <v>255</v>
      </c>
      <c r="P44" s="1" t="s">
        <v>256</v>
      </c>
      <c r="Q44" s="5" t="s">
        <v>42</v>
      </c>
      <c r="R44" s="1" t="s">
        <v>257</v>
      </c>
      <c r="S44" s="1" t="s">
        <v>135</v>
      </c>
      <c r="T44" s="1" t="s">
        <v>135</v>
      </c>
      <c r="U44" s="1" t="s">
        <v>258</v>
      </c>
      <c r="V44" s="1" t="s">
        <v>258</v>
      </c>
      <c r="W44" s="5" t="s">
        <v>240</v>
      </c>
      <c r="X44" s="1">
        <f t="shared" ref="X44:X50" si="5">25+8+18+12</f>
        <v>63</v>
      </c>
      <c r="Y44" s="1">
        <v>1</v>
      </c>
      <c r="Z44" s="1" t="s">
        <v>259</v>
      </c>
      <c r="AA44" s="1" t="s">
        <v>263</v>
      </c>
      <c r="AB44" s="1" t="s">
        <v>261</v>
      </c>
      <c r="AC44" s="1" t="s">
        <v>262</v>
      </c>
    </row>
    <row r="45" spans="1:30" ht="13.5" customHeight="1" x14ac:dyDescent="0.2">
      <c r="A45" s="1" t="s">
        <v>247</v>
      </c>
      <c r="B45" s="12" t="s">
        <v>248</v>
      </c>
      <c r="C45" s="1" t="s">
        <v>249</v>
      </c>
      <c r="D45" s="1" t="s">
        <v>250</v>
      </c>
      <c r="E45" s="1" t="s">
        <v>59</v>
      </c>
      <c r="F45" s="1" t="s">
        <v>251</v>
      </c>
      <c r="G45" s="1" t="s">
        <v>34</v>
      </c>
      <c r="H45" s="1" t="s">
        <v>35</v>
      </c>
      <c r="I45" s="1" t="s">
        <v>252</v>
      </c>
      <c r="J45" s="1" t="s">
        <v>253</v>
      </c>
      <c r="K45" s="1" t="s">
        <v>254</v>
      </c>
      <c r="L45" s="1" t="s">
        <v>39</v>
      </c>
      <c r="M45" s="13">
        <v>36129</v>
      </c>
      <c r="N45" s="13">
        <v>36160</v>
      </c>
      <c r="O45" s="1" t="s">
        <v>255</v>
      </c>
      <c r="P45" s="1" t="s">
        <v>256</v>
      </c>
      <c r="Q45" s="5" t="s">
        <v>42</v>
      </c>
      <c r="R45" s="1" t="s">
        <v>257</v>
      </c>
      <c r="S45" s="1" t="s">
        <v>135</v>
      </c>
      <c r="T45" s="1" t="s">
        <v>135</v>
      </c>
      <c r="U45" s="1" t="s">
        <v>258</v>
      </c>
      <c r="V45" s="1" t="s">
        <v>258</v>
      </c>
      <c r="W45" s="5" t="s">
        <v>240</v>
      </c>
      <c r="X45" s="1">
        <f t="shared" si="5"/>
        <v>63</v>
      </c>
      <c r="Y45" s="1">
        <v>1</v>
      </c>
      <c r="Z45" s="1" t="s">
        <v>259</v>
      </c>
      <c r="AA45" s="1" t="s">
        <v>264</v>
      </c>
      <c r="AB45" s="1" t="s">
        <v>261</v>
      </c>
      <c r="AC45" s="1" t="s">
        <v>262</v>
      </c>
    </row>
    <row r="46" spans="1:30" ht="13.5" customHeight="1" x14ac:dyDescent="0.2">
      <c r="A46" s="1" t="s">
        <v>247</v>
      </c>
      <c r="B46" s="12" t="s">
        <v>248</v>
      </c>
      <c r="C46" s="1" t="s">
        <v>249</v>
      </c>
      <c r="D46" s="1" t="s">
        <v>250</v>
      </c>
      <c r="E46" s="1" t="s">
        <v>59</v>
      </c>
      <c r="F46" s="1" t="s">
        <v>251</v>
      </c>
      <c r="G46" s="1" t="s">
        <v>34</v>
      </c>
      <c r="H46" s="1" t="s">
        <v>35</v>
      </c>
      <c r="I46" s="1" t="s">
        <v>252</v>
      </c>
      <c r="J46" s="1" t="s">
        <v>253</v>
      </c>
      <c r="K46" s="1" t="s">
        <v>254</v>
      </c>
      <c r="L46" s="1" t="s">
        <v>39</v>
      </c>
      <c r="M46" s="13">
        <v>36129</v>
      </c>
      <c r="N46" s="13">
        <v>36160</v>
      </c>
      <c r="O46" s="1" t="s">
        <v>255</v>
      </c>
      <c r="P46" s="1" t="s">
        <v>256</v>
      </c>
      <c r="Q46" s="5" t="s">
        <v>42</v>
      </c>
      <c r="R46" s="1" t="s">
        <v>257</v>
      </c>
      <c r="S46" s="1" t="s">
        <v>135</v>
      </c>
      <c r="T46" s="1" t="s">
        <v>135</v>
      </c>
      <c r="U46" s="1" t="s">
        <v>258</v>
      </c>
      <c r="V46" s="1" t="s">
        <v>258</v>
      </c>
      <c r="W46" s="5" t="s">
        <v>240</v>
      </c>
      <c r="X46" s="1">
        <f t="shared" si="5"/>
        <v>63</v>
      </c>
      <c r="Y46" s="1">
        <v>1</v>
      </c>
      <c r="Z46" s="1" t="s">
        <v>259</v>
      </c>
      <c r="AA46" s="1" t="s">
        <v>265</v>
      </c>
      <c r="AB46" s="1" t="s">
        <v>261</v>
      </c>
      <c r="AC46" s="1" t="s">
        <v>262</v>
      </c>
    </row>
    <row r="47" spans="1:30" ht="13.5" customHeight="1" x14ac:dyDescent="0.2">
      <c r="A47" s="1" t="s">
        <v>247</v>
      </c>
      <c r="B47" s="12" t="s">
        <v>248</v>
      </c>
      <c r="C47" s="1" t="s">
        <v>249</v>
      </c>
      <c r="D47" s="1" t="s">
        <v>250</v>
      </c>
      <c r="E47" s="1" t="s">
        <v>59</v>
      </c>
      <c r="F47" s="1" t="s">
        <v>251</v>
      </c>
      <c r="G47" s="1" t="s">
        <v>34</v>
      </c>
      <c r="H47" s="1" t="s">
        <v>35</v>
      </c>
      <c r="I47" s="1" t="s">
        <v>252</v>
      </c>
      <c r="J47" s="1" t="s">
        <v>253</v>
      </c>
      <c r="K47" s="1" t="s">
        <v>254</v>
      </c>
      <c r="L47" s="1" t="s">
        <v>39</v>
      </c>
      <c r="M47" s="13">
        <v>36129</v>
      </c>
      <c r="N47" s="13">
        <v>36160</v>
      </c>
      <c r="O47" s="1" t="s">
        <v>255</v>
      </c>
      <c r="P47" s="1" t="s">
        <v>256</v>
      </c>
      <c r="Q47" s="5" t="s">
        <v>42</v>
      </c>
      <c r="R47" s="1" t="s">
        <v>257</v>
      </c>
      <c r="S47" s="1" t="s">
        <v>135</v>
      </c>
      <c r="T47" s="1" t="s">
        <v>135</v>
      </c>
      <c r="U47" s="1" t="s">
        <v>258</v>
      </c>
      <c r="V47" s="1" t="s">
        <v>258</v>
      </c>
      <c r="W47" s="5" t="s">
        <v>240</v>
      </c>
      <c r="X47" s="1">
        <f t="shared" si="5"/>
        <v>63</v>
      </c>
      <c r="Y47" s="1">
        <v>1</v>
      </c>
      <c r="Z47" s="1" t="s">
        <v>259</v>
      </c>
      <c r="AA47" s="1" t="s">
        <v>266</v>
      </c>
      <c r="AB47" s="1" t="s">
        <v>261</v>
      </c>
      <c r="AC47" s="1" t="s">
        <v>262</v>
      </c>
    </row>
    <row r="48" spans="1:30" ht="13.5" customHeight="1" x14ac:dyDescent="0.2">
      <c r="A48" s="1" t="s">
        <v>247</v>
      </c>
      <c r="B48" s="12" t="s">
        <v>248</v>
      </c>
      <c r="C48" s="1" t="s">
        <v>249</v>
      </c>
      <c r="D48" s="1" t="s">
        <v>250</v>
      </c>
      <c r="E48" s="1" t="s">
        <v>267</v>
      </c>
      <c r="F48" s="1" t="s">
        <v>268</v>
      </c>
      <c r="G48" s="1" t="s">
        <v>34</v>
      </c>
      <c r="H48" s="1" t="s">
        <v>35</v>
      </c>
      <c r="I48" s="1" t="s">
        <v>252</v>
      </c>
      <c r="J48" s="1" t="s">
        <v>253</v>
      </c>
      <c r="K48" s="1" t="s">
        <v>254</v>
      </c>
      <c r="L48" s="1" t="s">
        <v>39</v>
      </c>
      <c r="M48" s="13">
        <v>36129</v>
      </c>
      <c r="N48" s="13">
        <v>36160</v>
      </c>
      <c r="O48" s="1" t="s">
        <v>255</v>
      </c>
      <c r="P48" s="1" t="s">
        <v>256</v>
      </c>
      <c r="Q48" s="5" t="s">
        <v>42</v>
      </c>
      <c r="R48" s="1" t="s">
        <v>257</v>
      </c>
      <c r="S48" s="1" t="s">
        <v>135</v>
      </c>
      <c r="T48" s="1" t="s">
        <v>135</v>
      </c>
      <c r="U48" s="1" t="s">
        <v>258</v>
      </c>
      <c r="V48" s="1" t="s">
        <v>258</v>
      </c>
      <c r="W48" s="5" t="s">
        <v>240</v>
      </c>
      <c r="X48" s="1">
        <f t="shared" si="5"/>
        <v>63</v>
      </c>
      <c r="Y48" s="1">
        <v>1</v>
      </c>
      <c r="Z48" s="1" t="s">
        <v>259</v>
      </c>
      <c r="AA48" s="1" t="s">
        <v>269</v>
      </c>
      <c r="AB48" s="1" t="s">
        <v>261</v>
      </c>
      <c r="AC48" s="1" t="s">
        <v>262</v>
      </c>
    </row>
    <row r="49" spans="1:34" ht="13.5" customHeight="1" x14ac:dyDescent="0.2">
      <c r="A49" s="1" t="s">
        <v>247</v>
      </c>
      <c r="B49" s="12" t="s">
        <v>248</v>
      </c>
      <c r="C49" s="1" t="s">
        <v>249</v>
      </c>
      <c r="D49" s="1" t="s">
        <v>250</v>
      </c>
      <c r="E49" s="1" t="s">
        <v>267</v>
      </c>
      <c r="F49" s="1" t="s">
        <v>268</v>
      </c>
      <c r="G49" s="1" t="s">
        <v>34</v>
      </c>
      <c r="H49" s="1" t="s">
        <v>35</v>
      </c>
      <c r="I49" s="1" t="s">
        <v>252</v>
      </c>
      <c r="J49" s="1" t="s">
        <v>253</v>
      </c>
      <c r="K49" s="1" t="s">
        <v>254</v>
      </c>
      <c r="L49" s="1" t="s">
        <v>39</v>
      </c>
      <c r="M49" s="13">
        <v>36129</v>
      </c>
      <c r="N49" s="13">
        <v>36160</v>
      </c>
      <c r="O49" s="1" t="s">
        <v>255</v>
      </c>
      <c r="P49" s="1" t="s">
        <v>256</v>
      </c>
      <c r="Q49" s="5" t="s">
        <v>42</v>
      </c>
      <c r="R49" s="1" t="s">
        <v>257</v>
      </c>
      <c r="S49" s="1" t="s">
        <v>135</v>
      </c>
      <c r="T49" s="1" t="s">
        <v>135</v>
      </c>
      <c r="U49" s="1" t="s">
        <v>258</v>
      </c>
      <c r="V49" s="1" t="s">
        <v>258</v>
      </c>
      <c r="W49" s="5" t="s">
        <v>240</v>
      </c>
      <c r="X49" s="1">
        <f t="shared" si="5"/>
        <v>63</v>
      </c>
      <c r="Y49" s="1">
        <v>1</v>
      </c>
      <c r="Z49" s="1" t="s">
        <v>259</v>
      </c>
      <c r="AA49" s="1" t="s">
        <v>270</v>
      </c>
      <c r="AB49" s="1" t="s">
        <v>261</v>
      </c>
      <c r="AC49" s="1" t="s">
        <v>262</v>
      </c>
    </row>
    <row r="50" spans="1:34" ht="13.5" customHeight="1" x14ac:dyDescent="0.2">
      <c r="A50" s="1" t="s">
        <v>247</v>
      </c>
      <c r="B50" s="12" t="s">
        <v>248</v>
      </c>
      <c r="C50" s="1" t="s">
        <v>249</v>
      </c>
      <c r="D50" s="1" t="s">
        <v>250</v>
      </c>
      <c r="E50" s="1" t="s">
        <v>267</v>
      </c>
      <c r="F50" s="1" t="s">
        <v>268</v>
      </c>
      <c r="G50" s="1" t="s">
        <v>34</v>
      </c>
      <c r="H50" s="1" t="s">
        <v>35</v>
      </c>
      <c r="I50" s="1" t="s">
        <v>252</v>
      </c>
      <c r="J50" s="1" t="s">
        <v>253</v>
      </c>
      <c r="K50" s="1" t="s">
        <v>254</v>
      </c>
      <c r="L50" s="1" t="s">
        <v>39</v>
      </c>
      <c r="M50" s="13">
        <v>36129</v>
      </c>
      <c r="N50" s="13">
        <v>36160</v>
      </c>
      <c r="O50" s="1" t="s">
        <v>255</v>
      </c>
      <c r="P50" s="1" t="s">
        <v>256</v>
      </c>
      <c r="Q50" s="5" t="s">
        <v>42</v>
      </c>
      <c r="R50" s="1" t="s">
        <v>257</v>
      </c>
      <c r="S50" s="1" t="s">
        <v>135</v>
      </c>
      <c r="T50" s="1" t="s">
        <v>135</v>
      </c>
      <c r="U50" s="1" t="s">
        <v>258</v>
      </c>
      <c r="V50" s="1" t="s">
        <v>258</v>
      </c>
      <c r="W50" s="5" t="s">
        <v>240</v>
      </c>
      <c r="X50" s="1">
        <f t="shared" si="5"/>
        <v>63</v>
      </c>
      <c r="Y50" s="1">
        <v>1</v>
      </c>
      <c r="Z50" s="1" t="s">
        <v>259</v>
      </c>
      <c r="AA50" s="1" t="s">
        <v>271</v>
      </c>
      <c r="AB50" s="1" t="s">
        <v>261</v>
      </c>
      <c r="AC50" s="1" t="s">
        <v>262</v>
      </c>
    </row>
    <row r="51" spans="1:34" ht="13.5" customHeight="1" x14ac:dyDescent="0.2">
      <c r="A51" s="1" t="s">
        <v>272</v>
      </c>
      <c r="B51" s="1" t="s">
        <v>273</v>
      </c>
      <c r="C51" s="1" t="s">
        <v>249</v>
      </c>
      <c r="D51" s="1" t="s">
        <v>274</v>
      </c>
      <c r="E51" s="1" t="s">
        <v>59</v>
      </c>
      <c r="F51" s="1" t="s">
        <v>275</v>
      </c>
      <c r="G51" s="1" t="s">
        <v>34</v>
      </c>
      <c r="H51" s="1" t="s">
        <v>35</v>
      </c>
      <c r="I51" s="1" t="s">
        <v>276</v>
      </c>
      <c r="J51" s="1" t="s">
        <v>277</v>
      </c>
      <c r="K51" s="1" t="s">
        <v>278</v>
      </c>
      <c r="L51" s="1" t="s">
        <v>279</v>
      </c>
      <c r="M51" s="1">
        <v>1984</v>
      </c>
      <c r="N51" s="1">
        <v>1991</v>
      </c>
      <c r="O51" s="1" t="s">
        <v>280</v>
      </c>
      <c r="P51" s="1" t="s">
        <v>281</v>
      </c>
      <c r="Q51" s="5" t="s">
        <v>42</v>
      </c>
      <c r="R51" s="1" t="s">
        <v>282</v>
      </c>
      <c r="S51" s="1" t="s">
        <v>258</v>
      </c>
      <c r="T51" s="1" t="s">
        <v>258</v>
      </c>
      <c r="U51" s="1" t="s">
        <v>258</v>
      </c>
      <c r="V51" s="1" t="s">
        <v>258</v>
      </c>
      <c r="W51" s="1" t="s">
        <v>283</v>
      </c>
      <c r="X51" s="1">
        <f>25+25+24+25</f>
        <v>99</v>
      </c>
      <c r="Y51" s="1" t="s">
        <v>284</v>
      </c>
      <c r="Z51" s="1" t="s">
        <v>89</v>
      </c>
      <c r="AA51" s="1" t="s">
        <v>285</v>
      </c>
      <c r="AB51" s="1" t="s">
        <v>286</v>
      </c>
      <c r="AC51" s="1" t="s">
        <v>287</v>
      </c>
    </row>
    <row r="52" spans="1:34" ht="13.5" customHeight="1" x14ac:dyDescent="0.2">
      <c r="A52" s="1" t="s">
        <v>272</v>
      </c>
      <c r="B52" s="1" t="s">
        <v>273</v>
      </c>
      <c r="C52" s="1" t="s">
        <v>249</v>
      </c>
      <c r="D52" s="1" t="s">
        <v>288</v>
      </c>
      <c r="E52" s="1" t="s">
        <v>59</v>
      </c>
      <c r="F52" s="1" t="s">
        <v>275</v>
      </c>
      <c r="G52" s="1" t="s">
        <v>34</v>
      </c>
      <c r="H52" s="1" t="s">
        <v>35</v>
      </c>
      <c r="I52" s="1" t="s">
        <v>276</v>
      </c>
      <c r="J52" s="1" t="s">
        <v>277</v>
      </c>
      <c r="K52" s="1" t="s">
        <v>278</v>
      </c>
      <c r="L52" s="1" t="s">
        <v>279</v>
      </c>
      <c r="M52" s="1">
        <v>1984</v>
      </c>
      <c r="N52" s="1">
        <v>1991</v>
      </c>
      <c r="O52" s="1" t="s">
        <v>280</v>
      </c>
      <c r="P52" s="1" t="s">
        <v>281</v>
      </c>
      <c r="Q52" s="5" t="s">
        <v>42</v>
      </c>
      <c r="R52" s="1" t="s">
        <v>282</v>
      </c>
      <c r="S52" s="1" t="s">
        <v>258</v>
      </c>
      <c r="T52" s="1" t="s">
        <v>258</v>
      </c>
      <c r="U52" s="1" t="s">
        <v>258</v>
      </c>
      <c r="V52" s="1" t="s">
        <v>258</v>
      </c>
      <c r="W52" s="1" t="s">
        <v>283</v>
      </c>
      <c r="X52" s="1">
        <f>25+25+24+25</f>
        <v>99</v>
      </c>
      <c r="Y52" s="1" t="s">
        <v>284</v>
      </c>
      <c r="Z52" s="1" t="s">
        <v>74</v>
      </c>
      <c r="AA52" s="1" t="s">
        <v>289</v>
      </c>
      <c r="AB52" s="1" t="s">
        <v>290</v>
      </c>
      <c r="AC52" s="1" t="s">
        <v>287</v>
      </c>
    </row>
    <row r="53" spans="1:34" ht="13.5" customHeight="1" x14ac:dyDescent="0.2">
      <c r="A53" s="1" t="s">
        <v>291</v>
      </c>
      <c r="B53" s="1" t="s">
        <v>292</v>
      </c>
      <c r="C53" s="1" t="s">
        <v>293</v>
      </c>
      <c r="D53" s="1" t="s">
        <v>294</v>
      </c>
      <c r="E53" s="1" t="s">
        <v>59</v>
      </c>
      <c r="F53" s="1" t="s">
        <v>295</v>
      </c>
      <c r="G53" s="1" t="s">
        <v>296</v>
      </c>
      <c r="H53" s="1" t="s">
        <v>35</v>
      </c>
      <c r="I53" s="1" t="s">
        <v>297</v>
      </c>
      <c r="J53" s="1" t="s">
        <v>298</v>
      </c>
      <c r="K53" s="1" t="s">
        <v>299</v>
      </c>
      <c r="L53" s="1"/>
      <c r="M53" s="13">
        <v>32508</v>
      </c>
      <c r="N53" s="13">
        <v>32659</v>
      </c>
      <c r="O53" s="1" t="s">
        <v>300</v>
      </c>
      <c r="P53" s="1" t="s">
        <v>301</v>
      </c>
      <c r="Q53" s="5" t="s">
        <v>42</v>
      </c>
      <c r="R53" s="1" t="s">
        <v>43</v>
      </c>
      <c r="S53" s="1" t="s">
        <v>44</v>
      </c>
      <c r="T53" s="1" t="s">
        <v>135</v>
      </c>
      <c r="U53" s="1" t="s">
        <v>44</v>
      </c>
      <c r="V53" s="1" t="s">
        <v>44</v>
      </c>
      <c r="W53" s="1" t="s">
        <v>283</v>
      </c>
      <c r="X53" s="1">
        <v>76</v>
      </c>
      <c r="Y53" s="1" t="s">
        <v>302</v>
      </c>
      <c r="Z53" s="1" t="s">
        <v>89</v>
      </c>
      <c r="AA53" s="1" t="s">
        <v>303</v>
      </c>
      <c r="AB53" s="1" t="s">
        <v>304</v>
      </c>
      <c r="AC53" s="1" t="s">
        <v>305</v>
      </c>
      <c r="AD53" s="1"/>
      <c r="AF53" s="1"/>
      <c r="AG53" s="1"/>
      <c r="AH53" s="1"/>
    </row>
    <row r="54" spans="1:34" ht="13.5" customHeight="1" x14ac:dyDescent="0.2">
      <c r="A54" s="1" t="s">
        <v>291</v>
      </c>
      <c r="B54" s="1" t="s">
        <v>292</v>
      </c>
      <c r="C54" s="1" t="s">
        <v>293</v>
      </c>
      <c r="D54" s="1" t="s">
        <v>306</v>
      </c>
      <c r="E54" s="1" t="s">
        <v>59</v>
      </c>
      <c r="F54" s="1" t="s">
        <v>307</v>
      </c>
      <c r="G54" s="1" t="s">
        <v>296</v>
      </c>
      <c r="H54" s="1" t="s">
        <v>35</v>
      </c>
      <c r="I54" s="1" t="s">
        <v>297</v>
      </c>
      <c r="J54" s="1" t="s">
        <v>298</v>
      </c>
      <c r="K54" s="1" t="s">
        <v>299</v>
      </c>
      <c r="L54" s="1"/>
      <c r="M54" s="13">
        <v>32508</v>
      </c>
      <c r="N54" s="13">
        <v>32659</v>
      </c>
      <c r="O54" s="1" t="s">
        <v>300</v>
      </c>
      <c r="P54" s="1" t="s">
        <v>301</v>
      </c>
      <c r="Q54" s="5" t="s">
        <v>42</v>
      </c>
      <c r="R54" s="1" t="s">
        <v>43</v>
      </c>
      <c r="S54" s="1" t="s">
        <v>44</v>
      </c>
      <c r="T54" s="1" t="s">
        <v>135</v>
      </c>
      <c r="U54" s="1" t="s">
        <v>44</v>
      </c>
      <c r="V54" s="1" t="s">
        <v>44</v>
      </c>
      <c r="W54" s="1" t="s">
        <v>283</v>
      </c>
      <c r="X54" s="1">
        <v>76</v>
      </c>
      <c r="Y54" s="1" t="s">
        <v>302</v>
      </c>
      <c r="Z54" s="1" t="s">
        <v>308</v>
      </c>
      <c r="AA54" s="1" t="s">
        <v>309</v>
      </c>
      <c r="AB54" s="1" t="s">
        <v>310</v>
      </c>
      <c r="AC54" s="1" t="s">
        <v>305</v>
      </c>
      <c r="AD54" s="1"/>
      <c r="AF54" s="1"/>
      <c r="AG54" s="1"/>
      <c r="AH54" s="1"/>
    </row>
    <row r="55" spans="1:34" ht="13.5" customHeight="1" x14ac:dyDescent="0.2">
      <c r="A55" s="1" t="s">
        <v>291</v>
      </c>
      <c r="B55" s="1" t="s">
        <v>292</v>
      </c>
      <c r="C55" s="1" t="s">
        <v>293</v>
      </c>
      <c r="D55" s="1" t="s">
        <v>306</v>
      </c>
      <c r="E55" s="1" t="s">
        <v>59</v>
      </c>
      <c r="F55" s="1" t="s">
        <v>307</v>
      </c>
      <c r="G55" s="1" t="s">
        <v>296</v>
      </c>
      <c r="H55" s="1" t="s">
        <v>35</v>
      </c>
      <c r="I55" s="1" t="s">
        <v>297</v>
      </c>
      <c r="J55" s="1" t="s">
        <v>298</v>
      </c>
      <c r="K55" s="1" t="s">
        <v>299</v>
      </c>
      <c r="L55" s="1"/>
      <c r="M55" s="13">
        <v>32508</v>
      </c>
      <c r="N55" s="13">
        <v>32659</v>
      </c>
      <c r="O55" s="1" t="s">
        <v>300</v>
      </c>
      <c r="P55" s="1" t="s">
        <v>301</v>
      </c>
      <c r="Q55" s="5" t="s">
        <v>42</v>
      </c>
      <c r="R55" s="1" t="s">
        <v>43</v>
      </c>
      <c r="S55" s="1" t="s">
        <v>44</v>
      </c>
      <c r="T55" s="1" t="s">
        <v>135</v>
      </c>
      <c r="U55" s="1" t="s">
        <v>44</v>
      </c>
      <c r="V55" s="1" t="s">
        <v>44</v>
      </c>
      <c r="W55" s="1" t="s">
        <v>283</v>
      </c>
      <c r="X55" s="1">
        <v>76</v>
      </c>
      <c r="Y55" s="1" t="s">
        <v>302</v>
      </c>
      <c r="Z55" s="1" t="s">
        <v>308</v>
      </c>
      <c r="AA55" s="1" t="s">
        <v>311</v>
      </c>
      <c r="AB55" s="1" t="s">
        <v>310</v>
      </c>
      <c r="AC55" s="1" t="s">
        <v>305</v>
      </c>
      <c r="AD55" s="1"/>
      <c r="AF55" s="1"/>
      <c r="AG55" s="1"/>
      <c r="AH55" s="1"/>
    </row>
    <row r="56" spans="1:34" ht="13.5" customHeight="1" x14ac:dyDescent="0.2">
      <c r="A56" s="1" t="s">
        <v>291</v>
      </c>
      <c r="B56" s="1" t="s">
        <v>292</v>
      </c>
      <c r="C56" s="1" t="s">
        <v>293</v>
      </c>
      <c r="D56" s="1" t="s">
        <v>306</v>
      </c>
      <c r="E56" s="1" t="s">
        <v>59</v>
      </c>
      <c r="F56" s="1" t="s">
        <v>307</v>
      </c>
      <c r="G56" s="1" t="s">
        <v>296</v>
      </c>
      <c r="H56" s="1" t="s">
        <v>35</v>
      </c>
      <c r="I56" s="1" t="s">
        <v>297</v>
      </c>
      <c r="J56" s="1" t="s">
        <v>298</v>
      </c>
      <c r="K56" s="1" t="s">
        <v>299</v>
      </c>
      <c r="L56" s="1"/>
      <c r="M56" s="13">
        <v>32508</v>
      </c>
      <c r="N56" s="13">
        <v>32659</v>
      </c>
      <c r="O56" s="1" t="s">
        <v>300</v>
      </c>
      <c r="P56" s="1" t="s">
        <v>301</v>
      </c>
      <c r="Q56" s="5" t="s">
        <v>42</v>
      </c>
      <c r="R56" s="1" t="s">
        <v>43</v>
      </c>
      <c r="S56" s="1" t="s">
        <v>44</v>
      </c>
      <c r="T56" s="1" t="s">
        <v>135</v>
      </c>
      <c r="U56" s="1" t="s">
        <v>44</v>
      </c>
      <c r="V56" s="1" t="s">
        <v>44</v>
      </c>
      <c r="W56" s="1" t="s">
        <v>283</v>
      </c>
      <c r="X56" s="1">
        <v>76</v>
      </c>
      <c r="Y56" s="1" t="s">
        <v>302</v>
      </c>
      <c r="Z56" s="1" t="s">
        <v>308</v>
      </c>
      <c r="AA56" s="1" t="s">
        <v>312</v>
      </c>
      <c r="AB56" s="1" t="s">
        <v>310</v>
      </c>
      <c r="AC56" s="1" t="s">
        <v>305</v>
      </c>
      <c r="AD56" s="1"/>
      <c r="AF56" s="1"/>
      <c r="AG56" s="1"/>
      <c r="AH56" s="1"/>
    </row>
    <row r="57" spans="1:34" ht="13.5" customHeight="1" x14ac:dyDescent="0.2">
      <c r="A57" s="1" t="s">
        <v>291</v>
      </c>
      <c r="B57" s="1" t="s">
        <v>292</v>
      </c>
      <c r="C57" s="1" t="s">
        <v>293</v>
      </c>
      <c r="D57" s="1" t="s">
        <v>306</v>
      </c>
      <c r="E57" s="1" t="s">
        <v>59</v>
      </c>
      <c r="F57" s="1" t="s">
        <v>295</v>
      </c>
      <c r="G57" s="1" t="s">
        <v>296</v>
      </c>
      <c r="H57" s="1" t="s">
        <v>35</v>
      </c>
      <c r="I57" s="1" t="s">
        <v>297</v>
      </c>
      <c r="J57" s="1" t="s">
        <v>298</v>
      </c>
      <c r="K57" s="1" t="s">
        <v>299</v>
      </c>
      <c r="L57" s="1"/>
      <c r="M57" s="13">
        <v>32508</v>
      </c>
      <c r="N57" s="13">
        <v>32659</v>
      </c>
      <c r="O57" s="1" t="s">
        <v>300</v>
      </c>
      <c r="P57" s="1" t="s">
        <v>301</v>
      </c>
      <c r="Q57" s="5" t="s">
        <v>42</v>
      </c>
      <c r="R57" s="1" t="s">
        <v>43</v>
      </c>
      <c r="S57" s="1" t="s">
        <v>44</v>
      </c>
      <c r="T57" s="1" t="s">
        <v>135</v>
      </c>
      <c r="U57" s="1" t="s">
        <v>44</v>
      </c>
      <c r="V57" s="1" t="s">
        <v>44</v>
      </c>
      <c r="W57" s="1" t="s">
        <v>283</v>
      </c>
      <c r="X57" s="1">
        <v>76</v>
      </c>
      <c r="Y57" s="1" t="s">
        <v>302</v>
      </c>
      <c r="Z57" s="1" t="s">
        <v>89</v>
      </c>
      <c r="AA57" s="1" t="s">
        <v>313</v>
      </c>
      <c r="AB57" s="1" t="s">
        <v>304</v>
      </c>
      <c r="AC57" s="1" t="s">
        <v>305</v>
      </c>
      <c r="AD57" s="1"/>
      <c r="AF57" s="1"/>
      <c r="AG57" s="1"/>
      <c r="AH57" s="1"/>
    </row>
    <row r="58" spans="1:34" ht="13.5" customHeight="1" x14ac:dyDescent="0.2">
      <c r="A58" s="1" t="s">
        <v>291</v>
      </c>
      <c r="B58" s="1" t="s">
        <v>292</v>
      </c>
      <c r="C58" s="1" t="s">
        <v>293</v>
      </c>
      <c r="D58" s="1" t="s">
        <v>306</v>
      </c>
      <c r="E58" s="1" t="s">
        <v>59</v>
      </c>
      <c r="F58" s="1" t="s">
        <v>314</v>
      </c>
      <c r="G58" s="1" t="s">
        <v>296</v>
      </c>
      <c r="H58" s="1" t="s">
        <v>35</v>
      </c>
      <c r="I58" s="1" t="s">
        <v>297</v>
      </c>
      <c r="J58" s="1" t="s">
        <v>298</v>
      </c>
      <c r="K58" s="1" t="s">
        <v>299</v>
      </c>
      <c r="L58" s="1"/>
      <c r="M58" s="13">
        <v>32508</v>
      </c>
      <c r="N58" s="13">
        <v>32659</v>
      </c>
      <c r="O58" s="1" t="s">
        <v>300</v>
      </c>
      <c r="P58" s="1" t="s">
        <v>301</v>
      </c>
      <c r="Q58" s="5" t="s">
        <v>42</v>
      </c>
      <c r="R58" s="1" t="s">
        <v>43</v>
      </c>
      <c r="S58" s="1" t="s">
        <v>44</v>
      </c>
      <c r="T58" s="1" t="s">
        <v>135</v>
      </c>
      <c r="U58" s="1" t="s">
        <v>44</v>
      </c>
      <c r="V58" s="1" t="s">
        <v>44</v>
      </c>
      <c r="W58" s="1" t="s">
        <v>283</v>
      </c>
      <c r="X58" s="1">
        <v>76</v>
      </c>
      <c r="Y58" s="1" t="s">
        <v>302</v>
      </c>
      <c r="Z58" s="1" t="s">
        <v>89</v>
      </c>
      <c r="AA58" s="1" t="s">
        <v>315</v>
      </c>
      <c r="AB58" s="1" t="s">
        <v>304</v>
      </c>
      <c r="AC58" s="1" t="s">
        <v>305</v>
      </c>
      <c r="AD58" s="1"/>
      <c r="AF58" s="1"/>
      <c r="AG58" s="1"/>
      <c r="AH58" s="1"/>
    </row>
    <row r="59" spans="1:34" ht="13.5" customHeight="1" x14ac:dyDescent="0.2">
      <c r="A59" s="1" t="s">
        <v>291</v>
      </c>
      <c r="B59" s="1" t="s">
        <v>292</v>
      </c>
      <c r="C59" s="1" t="s">
        <v>293</v>
      </c>
      <c r="D59" s="1" t="s">
        <v>306</v>
      </c>
      <c r="E59" s="1" t="s">
        <v>59</v>
      </c>
      <c r="F59" s="1" t="s">
        <v>316</v>
      </c>
      <c r="G59" s="1" t="s">
        <v>296</v>
      </c>
      <c r="H59" s="1" t="s">
        <v>35</v>
      </c>
      <c r="I59" s="1" t="s">
        <v>297</v>
      </c>
      <c r="J59" s="1" t="s">
        <v>298</v>
      </c>
      <c r="K59" s="1" t="s">
        <v>299</v>
      </c>
      <c r="L59" s="1"/>
      <c r="M59" s="13">
        <v>32508</v>
      </c>
      <c r="N59" s="13">
        <v>32659</v>
      </c>
      <c r="O59" s="1" t="s">
        <v>300</v>
      </c>
      <c r="P59" s="1" t="s">
        <v>301</v>
      </c>
      <c r="Q59" s="5" t="s">
        <v>42</v>
      </c>
      <c r="R59" s="1" t="s">
        <v>43</v>
      </c>
      <c r="S59" s="1" t="s">
        <v>44</v>
      </c>
      <c r="T59" s="1" t="s">
        <v>135</v>
      </c>
      <c r="U59" s="1" t="s">
        <v>44</v>
      </c>
      <c r="V59" s="1" t="s">
        <v>44</v>
      </c>
      <c r="W59" s="1" t="s">
        <v>283</v>
      </c>
      <c r="X59" s="1">
        <v>76</v>
      </c>
      <c r="Y59" s="1" t="s">
        <v>302</v>
      </c>
      <c r="Z59" s="1" t="s">
        <v>89</v>
      </c>
      <c r="AA59" s="1" t="s">
        <v>317</v>
      </c>
      <c r="AB59" s="1" t="s">
        <v>304</v>
      </c>
      <c r="AC59" s="1" t="s">
        <v>305</v>
      </c>
      <c r="AD59" s="1"/>
      <c r="AF59" s="1"/>
      <c r="AG59" s="1"/>
      <c r="AH59" s="1"/>
    </row>
    <row r="60" spans="1:34" ht="13.5" customHeight="1" x14ac:dyDescent="0.2">
      <c r="A60" s="1" t="s">
        <v>318</v>
      </c>
      <c r="B60" s="1" t="s">
        <v>319</v>
      </c>
      <c r="C60" s="1" t="s">
        <v>249</v>
      </c>
      <c r="D60" s="1" t="s">
        <v>320</v>
      </c>
      <c r="E60" s="1" t="s">
        <v>59</v>
      </c>
      <c r="F60" s="1" t="s">
        <v>321</v>
      </c>
      <c r="G60" s="1" t="s">
        <v>296</v>
      </c>
      <c r="H60" s="1" t="s">
        <v>322</v>
      </c>
      <c r="I60" s="1" t="s">
        <v>323</v>
      </c>
      <c r="J60" s="1" t="s">
        <v>324</v>
      </c>
      <c r="K60" s="1" t="s">
        <v>324</v>
      </c>
      <c r="L60" s="1"/>
      <c r="M60" s="13">
        <v>31593</v>
      </c>
      <c r="N60" s="13">
        <v>33054</v>
      </c>
      <c r="O60" s="1" t="s">
        <v>325</v>
      </c>
      <c r="P60" s="1" t="s">
        <v>326</v>
      </c>
      <c r="Q60" s="1" t="s">
        <v>42</v>
      </c>
      <c r="R60" s="1" t="s">
        <v>118</v>
      </c>
      <c r="S60" s="1" t="s">
        <v>44</v>
      </c>
      <c r="T60" s="1" t="s">
        <v>135</v>
      </c>
      <c r="U60" s="1" t="s">
        <v>44</v>
      </c>
      <c r="V60" s="1" t="s">
        <v>44</v>
      </c>
      <c r="W60" s="1" t="s">
        <v>327</v>
      </c>
      <c r="X60" s="1">
        <v>72</v>
      </c>
      <c r="Y60" s="1" t="s">
        <v>328</v>
      </c>
      <c r="Z60" s="1" t="s">
        <v>308</v>
      </c>
      <c r="AA60" s="1" t="s">
        <v>329</v>
      </c>
      <c r="AB60" s="1" t="s">
        <v>304</v>
      </c>
      <c r="AC60" s="1" t="s">
        <v>305</v>
      </c>
      <c r="AD60" s="1"/>
      <c r="AF60" s="1"/>
      <c r="AG60" s="1"/>
      <c r="AH60" s="1"/>
    </row>
    <row r="61" spans="1:34" ht="13.5" customHeight="1" x14ac:dyDescent="0.2">
      <c r="A61" s="1" t="s">
        <v>318</v>
      </c>
      <c r="B61" s="1" t="s">
        <v>319</v>
      </c>
      <c r="C61" s="1" t="s">
        <v>249</v>
      </c>
      <c r="D61" s="1" t="s">
        <v>320</v>
      </c>
      <c r="E61" s="1" t="s">
        <v>59</v>
      </c>
      <c r="F61" s="1" t="s">
        <v>321</v>
      </c>
      <c r="G61" s="1" t="s">
        <v>296</v>
      </c>
      <c r="H61" s="1" t="s">
        <v>322</v>
      </c>
      <c r="I61" s="1" t="s">
        <v>323</v>
      </c>
      <c r="J61" s="1" t="s">
        <v>324</v>
      </c>
      <c r="K61" s="1" t="s">
        <v>324</v>
      </c>
      <c r="L61" s="1"/>
      <c r="M61" s="13">
        <v>31593</v>
      </c>
      <c r="N61" s="13">
        <v>33054</v>
      </c>
      <c r="O61" s="1" t="s">
        <v>325</v>
      </c>
      <c r="P61" s="1" t="s">
        <v>326</v>
      </c>
      <c r="Q61" s="1" t="s">
        <v>42</v>
      </c>
      <c r="R61" s="1" t="s">
        <v>118</v>
      </c>
      <c r="S61" s="1" t="s">
        <v>44</v>
      </c>
      <c r="T61" s="1" t="s">
        <v>135</v>
      </c>
      <c r="U61" s="1" t="s">
        <v>44</v>
      </c>
      <c r="V61" s="1" t="s">
        <v>44</v>
      </c>
      <c r="W61" s="1" t="s">
        <v>327</v>
      </c>
      <c r="X61" s="1">
        <v>72</v>
      </c>
      <c r="Y61" s="1" t="s">
        <v>328</v>
      </c>
      <c r="Z61" s="1" t="s">
        <v>308</v>
      </c>
      <c r="AA61" s="1" t="s">
        <v>330</v>
      </c>
      <c r="AB61" s="1" t="s">
        <v>304</v>
      </c>
      <c r="AC61" s="1" t="s">
        <v>305</v>
      </c>
      <c r="AD61" s="1"/>
      <c r="AF61" s="1"/>
      <c r="AG61" s="1"/>
      <c r="AH61" s="1"/>
    </row>
    <row r="62" spans="1:34" ht="13.5" customHeight="1" x14ac:dyDescent="0.2">
      <c r="A62" s="1" t="s">
        <v>318</v>
      </c>
      <c r="B62" s="1" t="s">
        <v>319</v>
      </c>
      <c r="C62" s="1" t="s">
        <v>249</v>
      </c>
      <c r="D62" s="1" t="s">
        <v>320</v>
      </c>
      <c r="E62" s="1" t="s">
        <v>59</v>
      </c>
      <c r="F62" s="1" t="s">
        <v>321</v>
      </c>
      <c r="G62" s="1" t="s">
        <v>296</v>
      </c>
      <c r="H62" s="1" t="s">
        <v>322</v>
      </c>
      <c r="I62" s="1" t="s">
        <v>323</v>
      </c>
      <c r="J62" s="1" t="s">
        <v>324</v>
      </c>
      <c r="K62" s="1" t="s">
        <v>324</v>
      </c>
      <c r="L62" s="1"/>
      <c r="M62" s="13">
        <v>31593</v>
      </c>
      <c r="N62" s="13">
        <v>33054</v>
      </c>
      <c r="O62" s="1" t="s">
        <v>325</v>
      </c>
      <c r="P62" s="1" t="s">
        <v>326</v>
      </c>
      <c r="Q62" s="1" t="s">
        <v>42</v>
      </c>
      <c r="R62" s="1" t="s">
        <v>118</v>
      </c>
      <c r="S62" s="1" t="s">
        <v>44</v>
      </c>
      <c r="T62" s="1" t="s">
        <v>135</v>
      </c>
      <c r="U62" s="1" t="s">
        <v>44</v>
      </c>
      <c r="V62" s="1" t="s">
        <v>44</v>
      </c>
      <c r="W62" s="1" t="s">
        <v>327</v>
      </c>
      <c r="X62" s="1">
        <v>72</v>
      </c>
      <c r="Y62" s="1" t="s">
        <v>328</v>
      </c>
      <c r="Z62" s="1" t="s">
        <v>308</v>
      </c>
      <c r="AA62" s="1" t="s">
        <v>331</v>
      </c>
      <c r="AB62" s="1" t="s">
        <v>304</v>
      </c>
      <c r="AC62" s="1" t="s">
        <v>305</v>
      </c>
      <c r="AD62" s="1"/>
      <c r="AF62" s="1"/>
      <c r="AG62" s="1"/>
      <c r="AH62" s="1"/>
    </row>
    <row r="63" spans="1:34" ht="13.5" customHeight="1" x14ac:dyDescent="0.2">
      <c r="A63" s="1" t="s">
        <v>318</v>
      </c>
      <c r="B63" s="1" t="s">
        <v>319</v>
      </c>
      <c r="C63" s="1" t="s">
        <v>249</v>
      </c>
      <c r="D63" s="1" t="s">
        <v>320</v>
      </c>
      <c r="E63" s="1" t="s">
        <v>59</v>
      </c>
      <c r="F63" s="1" t="s">
        <v>321</v>
      </c>
      <c r="G63" s="1" t="s">
        <v>296</v>
      </c>
      <c r="H63" s="1" t="s">
        <v>322</v>
      </c>
      <c r="I63" s="1" t="s">
        <v>323</v>
      </c>
      <c r="J63" s="1" t="s">
        <v>324</v>
      </c>
      <c r="K63" s="1" t="s">
        <v>324</v>
      </c>
      <c r="L63" s="1"/>
      <c r="M63" s="13">
        <v>31593</v>
      </c>
      <c r="N63" s="13">
        <v>33054</v>
      </c>
      <c r="O63" s="1" t="s">
        <v>325</v>
      </c>
      <c r="P63" s="1" t="s">
        <v>326</v>
      </c>
      <c r="Q63" s="1" t="s">
        <v>42</v>
      </c>
      <c r="R63" s="1" t="s">
        <v>118</v>
      </c>
      <c r="S63" s="1" t="s">
        <v>44</v>
      </c>
      <c r="T63" s="1" t="s">
        <v>135</v>
      </c>
      <c r="U63" s="1" t="s">
        <v>44</v>
      </c>
      <c r="V63" s="1" t="s">
        <v>44</v>
      </c>
      <c r="W63" s="1" t="s">
        <v>327</v>
      </c>
      <c r="X63" s="1">
        <v>72</v>
      </c>
      <c r="Y63" s="1" t="s">
        <v>328</v>
      </c>
      <c r="Z63" s="1" t="s">
        <v>308</v>
      </c>
      <c r="AA63" s="1" t="s">
        <v>332</v>
      </c>
      <c r="AB63" s="1" t="s">
        <v>304</v>
      </c>
      <c r="AC63" s="1" t="s">
        <v>305</v>
      </c>
      <c r="AD63" s="1"/>
      <c r="AF63" s="1"/>
      <c r="AG63" s="1"/>
      <c r="AH63" s="1"/>
    </row>
    <row r="64" spans="1:34" ht="13.5" customHeight="1" x14ac:dyDescent="0.2">
      <c r="A64" s="1" t="s">
        <v>318</v>
      </c>
      <c r="B64" s="1" t="s">
        <v>319</v>
      </c>
      <c r="C64" s="1" t="s">
        <v>249</v>
      </c>
      <c r="D64" s="1" t="s">
        <v>320</v>
      </c>
      <c r="E64" s="1" t="s">
        <v>59</v>
      </c>
      <c r="F64" s="1" t="s">
        <v>321</v>
      </c>
      <c r="G64" s="1" t="s">
        <v>296</v>
      </c>
      <c r="H64" s="1" t="s">
        <v>322</v>
      </c>
      <c r="I64" s="1" t="s">
        <v>323</v>
      </c>
      <c r="J64" s="1" t="s">
        <v>324</v>
      </c>
      <c r="K64" s="1" t="s">
        <v>324</v>
      </c>
      <c r="L64" s="1"/>
      <c r="M64" s="13">
        <v>31593</v>
      </c>
      <c r="N64" s="13">
        <v>33054</v>
      </c>
      <c r="O64" s="1" t="s">
        <v>325</v>
      </c>
      <c r="P64" s="1" t="s">
        <v>326</v>
      </c>
      <c r="Q64" s="1" t="s">
        <v>42</v>
      </c>
      <c r="R64" s="1" t="s">
        <v>118</v>
      </c>
      <c r="S64" s="1" t="s">
        <v>44</v>
      </c>
      <c r="T64" s="1" t="s">
        <v>135</v>
      </c>
      <c r="U64" s="1" t="s">
        <v>44</v>
      </c>
      <c r="V64" s="1" t="s">
        <v>44</v>
      </c>
      <c r="W64" s="1" t="s">
        <v>327</v>
      </c>
      <c r="X64" s="1">
        <v>72</v>
      </c>
      <c r="Y64" s="1" t="s">
        <v>328</v>
      </c>
      <c r="Z64" s="1" t="s">
        <v>308</v>
      </c>
      <c r="AA64" s="1" t="s">
        <v>333</v>
      </c>
      <c r="AB64" s="1" t="s">
        <v>304</v>
      </c>
      <c r="AC64" s="1" t="s">
        <v>305</v>
      </c>
      <c r="AD64" s="1"/>
      <c r="AF64" s="1"/>
      <c r="AG64" s="1"/>
      <c r="AH64" s="1"/>
    </row>
    <row r="65" spans="1:34" ht="13.5" customHeight="1" x14ac:dyDescent="0.2">
      <c r="A65" s="1" t="s">
        <v>318</v>
      </c>
      <c r="B65" s="1" t="s">
        <v>319</v>
      </c>
      <c r="C65" s="1" t="s">
        <v>249</v>
      </c>
      <c r="D65" s="1" t="s">
        <v>320</v>
      </c>
      <c r="E65" s="1" t="s">
        <v>59</v>
      </c>
      <c r="F65" s="1" t="s">
        <v>321</v>
      </c>
      <c r="G65" s="1" t="s">
        <v>296</v>
      </c>
      <c r="H65" s="1" t="s">
        <v>322</v>
      </c>
      <c r="I65" s="1" t="s">
        <v>323</v>
      </c>
      <c r="J65" s="1" t="s">
        <v>324</v>
      </c>
      <c r="K65" s="1" t="s">
        <v>324</v>
      </c>
      <c r="L65" s="1"/>
      <c r="M65" s="13">
        <v>31593</v>
      </c>
      <c r="N65" s="13">
        <v>33054</v>
      </c>
      <c r="O65" s="1" t="s">
        <v>325</v>
      </c>
      <c r="P65" s="1" t="s">
        <v>326</v>
      </c>
      <c r="Q65" s="1" t="s">
        <v>42</v>
      </c>
      <c r="R65" s="1" t="s">
        <v>118</v>
      </c>
      <c r="S65" s="1" t="s">
        <v>44</v>
      </c>
      <c r="T65" s="1" t="s">
        <v>135</v>
      </c>
      <c r="U65" s="1" t="s">
        <v>44</v>
      </c>
      <c r="V65" s="1" t="s">
        <v>44</v>
      </c>
      <c r="W65" s="1" t="s">
        <v>327</v>
      </c>
      <c r="X65" s="1">
        <v>72</v>
      </c>
      <c r="Y65" s="1" t="s">
        <v>328</v>
      </c>
      <c r="Z65" s="1" t="s">
        <v>308</v>
      </c>
      <c r="AA65" s="1" t="s">
        <v>334</v>
      </c>
      <c r="AB65" s="1" t="s">
        <v>304</v>
      </c>
      <c r="AC65" s="1" t="s">
        <v>305</v>
      </c>
      <c r="AD65" s="1"/>
      <c r="AF65" s="1"/>
      <c r="AG65" s="1"/>
      <c r="AH65" s="1"/>
    </row>
    <row r="66" spans="1:34" ht="13.5" customHeight="1" x14ac:dyDescent="0.2">
      <c r="A66" s="1" t="s">
        <v>318</v>
      </c>
      <c r="B66" s="1" t="s">
        <v>319</v>
      </c>
      <c r="C66" s="1" t="s">
        <v>249</v>
      </c>
      <c r="D66" s="1" t="s">
        <v>320</v>
      </c>
      <c r="E66" s="1" t="s">
        <v>59</v>
      </c>
      <c r="F66" s="1" t="s">
        <v>321</v>
      </c>
      <c r="G66" s="1" t="s">
        <v>296</v>
      </c>
      <c r="H66" s="1" t="s">
        <v>322</v>
      </c>
      <c r="I66" s="1" t="s">
        <v>323</v>
      </c>
      <c r="J66" s="1" t="s">
        <v>324</v>
      </c>
      <c r="K66" s="1" t="s">
        <v>324</v>
      </c>
      <c r="L66" s="1"/>
      <c r="M66" s="13">
        <v>31593</v>
      </c>
      <c r="N66" s="13">
        <v>33054</v>
      </c>
      <c r="O66" s="1" t="s">
        <v>325</v>
      </c>
      <c r="P66" s="1" t="s">
        <v>326</v>
      </c>
      <c r="Q66" s="1" t="s">
        <v>42</v>
      </c>
      <c r="R66" s="1" t="s">
        <v>118</v>
      </c>
      <c r="S66" s="1" t="s">
        <v>44</v>
      </c>
      <c r="T66" s="1" t="s">
        <v>135</v>
      </c>
      <c r="U66" s="1" t="s">
        <v>44</v>
      </c>
      <c r="V66" s="1" t="s">
        <v>44</v>
      </c>
      <c r="W66" s="1" t="s">
        <v>327</v>
      </c>
      <c r="X66" s="1">
        <v>72</v>
      </c>
      <c r="Y66" s="1" t="s">
        <v>328</v>
      </c>
      <c r="Z66" s="1" t="s">
        <v>308</v>
      </c>
      <c r="AA66" s="1" t="s">
        <v>335</v>
      </c>
      <c r="AB66" s="1" t="s">
        <v>304</v>
      </c>
      <c r="AC66" s="1" t="s">
        <v>305</v>
      </c>
      <c r="AD66" s="1"/>
      <c r="AF66" s="1"/>
      <c r="AG66" s="1"/>
      <c r="AH66" s="1"/>
    </row>
    <row r="67" spans="1:34" ht="13.5" customHeight="1" x14ac:dyDescent="0.2">
      <c r="A67" s="1" t="s">
        <v>318</v>
      </c>
      <c r="B67" s="1" t="s">
        <v>319</v>
      </c>
      <c r="C67" s="1" t="s">
        <v>249</v>
      </c>
      <c r="D67" s="1" t="s">
        <v>320</v>
      </c>
      <c r="E67" s="1" t="s">
        <v>59</v>
      </c>
      <c r="F67" s="1" t="s">
        <v>321</v>
      </c>
      <c r="G67" s="1" t="s">
        <v>296</v>
      </c>
      <c r="H67" s="1" t="s">
        <v>322</v>
      </c>
      <c r="I67" s="1" t="s">
        <v>323</v>
      </c>
      <c r="J67" s="1" t="s">
        <v>324</v>
      </c>
      <c r="K67" s="1" t="s">
        <v>324</v>
      </c>
      <c r="L67" s="1"/>
      <c r="M67" s="13">
        <v>31593</v>
      </c>
      <c r="N67" s="13">
        <v>33054</v>
      </c>
      <c r="O67" s="1" t="s">
        <v>325</v>
      </c>
      <c r="P67" s="1" t="s">
        <v>326</v>
      </c>
      <c r="Q67" s="1" t="s">
        <v>42</v>
      </c>
      <c r="R67" s="1" t="s">
        <v>118</v>
      </c>
      <c r="S67" s="1" t="s">
        <v>44</v>
      </c>
      <c r="T67" s="1" t="s">
        <v>135</v>
      </c>
      <c r="U67" s="1" t="s">
        <v>44</v>
      </c>
      <c r="V67" s="1" t="s">
        <v>44</v>
      </c>
      <c r="W67" s="1" t="s">
        <v>327</v>
      </c>
      <c r="X67" s="1">
        <v>72</v>
      </c>
      <c r="Y67" s="1" t="s">
        <v>328</v>
      </c>
      <c r="Z67" s="1" t="s">
        <v>308</v>
      </c>
      <c r="AA67" s="1" t="s">
        <v>336</v>
      </c>
      <c r="AB67" s="1" t="s">
        <v>304</v>
      </c>
      <c r="AC67" s="1" t="s">
        <v>305</v>
      </c>
      <c r="AD67" s="1"/>
      <c r="AF67" s="1"/>
      <c r="AG67" s="1"/>
      <c r="AH67" s="1"/>
    </row>
    <row r="68" spans="1:34" ht="13.5" customHeight="1" x14ac:dyDescent="0.2">
      <c r="A68" s="1" t="s">
        <v>318</v>
      </c>
      <c r="B68" s="1" t="s">
        <v>319</v>
      </c>
      <c r="C68" s="1" t="s">
        <v>249</v>
      </c>
      <c r="D68" s="1" t="s">
        <v>320</v>
      </c>
      <c r="E68" s="1" t="s">
        <v>59</v>
      </c>
      <c r="F68" s="1" t="s">
        <v>321</v>
      </c>
      <c r="G68" s="1" t="s">
        <v>296</v>
      </c>
      <c r="H68" s="1" t="s">
        <v>322</v>
      </c>
      <c r="I68" s="1" t="s">
        <v>323</v>
      </c>
      <c r="J68" s="1" t="s">
        <v>324</v>
      </c>
      <c r="K68" s="1" t="s">
        <v>324</v>
      </c>
      <c r="L68" s="1"/>
      <c r="M68" s="13">
        <v>31593</v>
      </c>
      <c r="N68" s="13">
        <v>33054</v>
      </c>
      <c r="O68" s="1" t="s">
        <v>325</v>
      </c>
      <c r="P68" s="1" t="s">
        <v>326</v>
      </c>
      <c r="Q68" s="1" t="s">
        <v>42</v>
      </c>
      <c r="R68" s="1" t="s">
        <v>118</v>
      </c>
      <c r="S68" s="1" t="s">
        <v>44</v>
      </c>
      <c r="T68" s="1" t="s">
        <v>135</v>
      </c>
      <c r="U68" s="1" t="s">
        <v>44</v>
      </c>
      <c r="V68" s="1" t="s">
        <v>44</v>
      </c>
      <c r="W68" s="1" t="s">
        <v>327</v>
      </c>
      <c r="X68" s="1">
        <v>72</v>
      </c>
      <c r="Y68" s="1" t="s">
        <v>328</v>
      </c>
      <c r="Z68" s="1" t="s">
        <v>308</v>
      </c>
      <c r="AA68" s="1" t="s">
        <v>337</v>
      </c>
      <c r="AB68" s="1" t="s">
        <v>304</v>
      </c>
      <c r="AC68" s="1" t="s">
        <v>305</v>
      </c>
      <c r="AD68" s="1"/>
      <c r="AF68" s="1"/>
      <c r="AG68" s="1"/>
      <c r="AH68" s="1"/>
    </row>
    <row r="69" spans="1:34" ht="13.5" customHeight="1" x14ac:dyDescent="0.2">
      <c r="A69" s="1" t="s">
        <v>318</v>
      </c>
      <c r="B69" s="1" t="s">
        <v>319</v>
      </c>
      <c r="C69" s="1" t="s">
        <v>249</v>
      </c>
      <c r="D69" s="1" t="s">
        <v>320</v>
      </c>
      <c r="E69" s="1" t="s">
        <v>59</v>
      </c>
      <c r="F69" s="1" t="s">
        <v>321</v>
      </c>
      <c r="G69" s="1" t="s">
        <v>296</v>
      </c>
      <c r="H69" s="1" t="s">
        <v>322</v>
      </c>
      <c r="I69" s="1" t="s">
        <v>323</v>
      </c>
      <c r="J69" s="1" t="s">
        <v>324</v>
      </c>
      <c r="K69" s="1" t="s">
        <v>324</v>
      </c>
      <c r="L69" s="1"/>
      <c r="M69" s="13">
        <v>31593</v>
      </c>
      <c r="N69" s="13">
        <v>33054</v>
      </c>
      <c r="O69" s="1" t="s">
        <v>325</v>
      </c>
      <c r="P69" s="1" t="s">
        <v>326</v>
      </c>
      <c r="Q69" s="1" t="s">
        <v>42</v>
      </c>
      <c r="R69" s="1" t="s">
        <v>118</v>
      </c>
      <c r="S69" s="1" t="s">
        <v>44</v>
      </c>
      <c r="T69" s="1" t="s">
        <v>135</v>
      </c>
      <c r="U69" s="1" t="s">
        <v>44</v>
      </c>
      <c r="V69" s="1" t="s">
        <v>44</v>
      </c>
      <c r="W69" s="1" t="s">
        <v>327</v>
      </c>
      <c r="X69" s="1">
        <v>72</v>
      </c>
      <c r="Y69" s="1" t="s">
        <v>328</v>
      </c>
      <c r="Z69" s="1" t="s">
        <v>308</v>
      </c>
      <c r="AA69" s="1" t="s">
        <v>338</v>
      </c>
      <c r="AB69" s="1" t="s">
        <v>304</v>
      </c>
      <c r="AC69" s="1" t="s">
        <v>305</v>
      </c>
      <c r="AD69" s="1"/>
      <c r="AF69" s="1"/>
      <c r="AG69" s="1"/>
      <c r="AH69" s="1"/>
    </row>
    <row r="70" spans="1:34" ht="13.5" customHeight="1" x14ac:dyDescent="0.2">
      <c r="A70" s="1" t="s">
        <v>318</v>
      </c>
      <c r="B70" s="1" t="s">
        <v>319</v>
      </c>
      <c r="C70" s="1" t="s">
        <v>249</v>
      </c>
      <c r="D70" s="1" t="s">
        <v>320</v>
      </c>
      <c r="E70" s="1" t="s">
        <v>59</v>
      </c>
      <c r="F70" s="1" t="s">
        <v>321</v>
      </c>
      <c r="G70" s="1" t="s">
        <v>296</v>
      </c>
      <c r="H70" s="1" t="s">
        <v>322</v>
      </c>
      <c r="I70" s="1" t="s">
        <v>323</v>
      </c>
      <c r="J70" s="1" t="s">
        <v>324</v>
      </c>
      <c r="K70" s="1" t="s">
        <v>324</v>
      </c>
      <c r="L70" s="1"/>
      <c r="M70" s="13">
        <v>31593</v>
      </c>
      <c r="N70" s="13">
        <v>33054</v>
      </c>
      <c r="O70" s="1" t="s">
        <v>325</v>
      </c>
      <c r="P70" s="1" t="s">
        <v>326</v>
      </c>
      <c r="Q70" s="1" t="s">
        <v>42</v>
      </c>
      <c r="R70" s="1" t="s">
        <v>118</v>
      </c>
      <c r="S70" s="1" t="s">
        <v>44</v>
      </c>
      <c r="T70" s="1" t="s">
        <v>135</v>
      </c>
      <c r="U70" s="1" t="s">
        <v>44</v>
      </c>
      <c r="V70" s="1" t="s">
        <v>44</v>
      </c>
      <c r="W70" s="1" t="s">
        <v>327</v>
      </c>
      <c r="X70" s="1">
        <v>72</v>
      </c>
      <c r="Y70" s="1" t="s">
        <v>328</v>
      </c>
      <c r="Z70" s="1" t="s">
        <v>308</v>
      </c>
      <c r="AA70" s="1" t="s">
        <v>339</v>
      </c>
      <c r="AB70" s="1" t="s">
        <v>304</v>
      </c>
      <c r="AC70" s="1" t="s">
        <v>305</v>
      </c>
      <c r="AD70" s="1"/>
      <c r="AF70" s="1"/>
      <c r="AG70" s="1"/>
      <c r="AH70" s="1"/>
    </row>
    <row r="71" spans="1:34" ht="13.5" customHeight="1" x14ac:dyDescent="0.2">
      <c r="A71" s="1" t="s">
        <v>318</v>
      </c>
      <c r="B71" s="1" t="s">
        <v>319</v>
      </c>
      <c r="C71" s="1" t="s">
        <v>249</v>
      </c>
      <c r="D71" s="1" t="s">
        <v>320</v>
      </c>
      <c r="E71" s="1" t="s">
        <v>59</v>
      </c>
      <c r="F71" s="1" t="s">
        <v>321</v>
      </c>
      <c r="G71" s="1" t="s">
        <v>296</v>
      </c>
      <c r="H71" s="1" t="s">
        <v>322</v>
      </c>
      <c r="I71" s="1" t="s">
        <v>323</v>
      </c>
      <c r="J71" s="1" t="s">
        <v>324</v>
      </c>
      <c r="K71" s="1" t="s">
        <v>324</v>
      </c>
      <c r="L71" s="1"/>
      <c r="M71" s="13">
        <v>31593</v>
      </c>
      <c r="N71" s="13">
        <v>33054</v>
      </c>
      <c r="O71" s="1" t="s">
        <v>325</v>
      </c>
      <c r="P71" s="1" t="s">
        <v>326</v>
      </c>
      <c r="Q71" s="1" t="s">
        <v>42</v>
      </c>
      <c r="R71" s="1" t="s">
        <v>118</v>
      </c>
      <c r="S71" s="1" t="s">
        <v>44</v>
      </c>
      <c r="T71" s="1" t="s">
        <v>135</v>
      </c>
      <c r="U71" s="1" t="s">
        <v>44</v>
      </c>
      <c r="V71" s="1" t="s">
        <v>44</v>
      </c>
      <c r="W71" s="1" t="s">
        <v>327</v>
      </c>
      <c r="X71" s="1">
        <v>72</v>
      </c>
      <c r="Y71" s="1" t="s">
        <v>328</v>
      </c>
      <c r="Z71" s="1" t="s">
        <v>308</v>
      </c>
      <c r="AA71" s="1" t="s">
        <v>340</v>
      </c>
      <c r="AB71" s="1" t="s">
        <v>304</v>
      </c>
      <c r="AC71" s="1" t="s">
        <v>305</v>
      </c>
      <c r="AD71" s="1"/>
      <c r="AF71" s="1"/>
      <c r="AG71" s="1"/>
      <c r="AH71" s="1"/>
    </row>
    <row r="72" spans="1:34" ht="13.5" customHeight="1" x14ac:dyDescent="0.2">
      <c r="A72" s="1" t="s">
        <v>318</v>
      </c>
      <c r="B72" s="1" t="s">
        <v>319</v>
      </c>
      <c r="C72" s="1" t="s">
        <v>249</v>
      </c>
      <c r="D72" s="1" t="s">
        <v>320</v>
      </c>
      <c r="E72" s="1" t="s">
        <v>59</v>
      </c>
      <c r="F72" s="1" t="s">
        <v>321</v>
      </c>
      <c r="G72" s="1" t="s">
        <v>296</v>
      </c>
      <c r="H72" s="1" t="s">
        <v>322</v>
      </c>
      <c r="I72" s="1" t="s">
        <v>323</v>
      </c>
      <c r="J72" s="1" t="s">
        <v>324</v>
      </c>
      <c r="K72" s="1" t="s">
        <v>324</v>
      </c>
      <c r="L72" s="1"/>
      <c r="M72" s="13">
        <v>31593</v>
      </c>
      <c r="N72" s="13">
        <v>33054</v>
      </c>
      <c r="O72" s="1" t="s">
        <v>325</v>
      </c>
      <c r="P72" s="1" t="s">
        <v>326</v>
      </c>
      <c r="Q72" s="1" t="s">
        <v>42</v>
      </c>
      <c r="R72" s="1" t="s">
        <v>118</v>
      </c>
      <c r="S72" s="1" t="s">
        <v>44</v>
      </c>
      <c r="T72" s="1" t="s">
        <v>135</v>
      </c>
      <c r="U72" s="1" t="s">
        <v>44</v>
      </c>
      <c r="V72" s="1" t="s">
        <v>44</v>
      </c>
      <c r="W72" s="1" t="s">
        <v>327</v>
      </c>
      <c r="X72" s="1">
        <v>72</v>
      </c>
      <c r="Y72" s="1" t="s">
        <v>328</v>
      </c>
      <c r="Z72" s="1" t="s">
        <v>308</v>
      </c>
      <c r="AA72" s="1" t="s">
        <v>341</v>
      </c>
      <c r="AB72" s="1" t="s">
        <v>304</v>
      </c>
      <c r="AC72" s="1" t="s">
        <v>305</v>
      </c>
      <c r="AD72" s="1"/>
      <c r="AF72" s="1"/>
      <c r="AG72" s="1"/>
      <c r="AH72" s="1"/>
    </row>
    <row r="73" spans="1:34" ht="13.5" customHeight="1" x14ac:dyDescent="0.2">
      <c r="A73" s="1" t="s">
        <v>318</v>
      </c>
      <c r="B73" s="1" t="s">
        <v>319</v>
      </c>
      <c r="C73" s="1" t="s">
        <v>249</v>
      </c>
      <c r="D73" s="1" t="s">
        <v>320</v>
      </c>
      <c r="E73" s="1" t="s">
        <v>59</v>
      </c>
      <c r="F73" s="1" t="s">
        <v>321</v>
      </c>
      <c r="G73" s="1" t="s">
        <v>296</v>
      </c>
      <c r="H73" s="1" t="s">
        <v>322</v>
      </c>
      <c r="I73" s="1" t="s">
        <v>323</v>
      </c>
      <c r="J73" s="1" t="s">
        <v>324</v>
      </c>
      <c r="K73" s="1" t="s">
        <v>324</v>
      </c>
      <c r="L73" s="1"/>
      <c r="M73" s="13">
        <v>31593</v>
      </c>
      <c r="N73" s="13">
        <v>33054</v>
      </c>
      <c r="O73" s="1" t="s">
        <v>325</v>
      </c>
      <c r="P73" s="1" t="s">
        <v>326</v>
      </c>
      <c r="Q73" s="1" t="s">
        <v>42</v>
      </c>
      <c r="R73" s="1" t="s">
        <v>118</v>
      </c>
      <c r="S73" s="1" t="s">
        <v>44</v>
      </c>
      <c r="T73" s="1" t="s">
        <v>135</v>
      </c>
      <c r="U73" s="1" t="s">
        <v>44</v>
      </c>
      <c r="V73" s="1" t="s">
        <v>44</v>
      </c>
      <c r="W73" s="1" t="s">
        <v>327</v>
      </c>
      <c r="X73" s="1">
        <v>72</v>
      </c>
      <c r="Y73" s="1" t="s">
        <v>328</v>
      </c>
      <c r="Z73" s="1" t="s">
        <v>308</v>
      </c>
      <c r="AA73" s="1" t="s">
        <v>342</v>
      </c>
      <c r="AB73" s="1" t="s">
        <v>304</v>
      </c>
      <c r="AC73" s="1" t="s">
        <v>305</v>
      </c>
      <c r="AD73" s="1"/>
      <c r="AF73" s="1"/>
      <c r="AG73" s="1"/>
      <c r="AH73" s="1"/>
    </row>
    <row r="74" spans="1:34" ht="13.5" customHeight="1" x14ac:dyDescent="0.2">
      <c r="A74" s="1" t="s">
        <v>318</v>
      </c>
      <c r="B74" s="1" t="s">
        <v>319</v>
      </c>
      <c r="C74" s="1" t="s">
        <v>249</v>
      </c>
      <c r="D74" s="1" t="s">
        <v>320</v>
      </c>
      <c r="E74" s="1" t="s">
        <v>59</v>
      </c>
      <c r="F74" s="1" t="s">
        <v>321</v>
      </c>
      <c r="G74" s="1" t="s">
        <v>296</v>
      </c>
      <c r="H74" s="1" t="s">
        <v>322</v>
      </c>
      <c r="I74" s="1" t="s">
        <v>323</v>
      </c>
      <c r="J74" s="1" t="s">
        <v>324</v>
      </c>
      <c r="K74" s="1" t="s">
        <v>324</v>
      </c>
      <c r="L74" s="1"/>
      <c r="M74" s="13">
        <v>31593</v>
      </c>
      <c r="N74" s="13">
        <v>33054</v>
      </c>
      <c r="O74" s="1" t="s">
        <v>325</v>
      </c>
      <c r="P74" s="1" t="s">
        <v>326</v>
      </c>
      <c r="Q74" s="1" t="s">
        <v>42</v>
      </c>
      <c r="R74" s="1" t="s">
        <v>118</v>
      </c>
      <c r="S74" s="1" t="s">
        <v>44</v>
      </c>
      <c r="T74" s="1" t="s">
        <v>135</v>
      </c>
      <c r="U74" s="1" t="s">
        <v>44</v>
      </c>
      <c r="V74" s="1" t="s">
        <v>44</v>
      </c>
      <c r="W74" s="1" t="s">
        <v>327</v>
      </c>
      <c r="X74" s="1">
        <v>72</v>
      </c>
      <c r="Y74" s="1" t="s">
        <v>328</v>
      </c>
      <c r="Z74" s="1" t="s">
        <v>308</v>
      </c>
      <c r="AA74" s="1" t="s">
        <v>343</v>
      </c>
      <c r="AB74" s="1" t="s">
        <v>304</v>
      </c>
      <c r="AC74" s="1" t="s">
        <v>305</v>
      </c>
      <c r="AD74" s="1"/>
      <c r="AF74" s="1"/>
      <c r="AG74" s="1"/>
      <c r="AH74" s="1"/>
    </row>
    <row r="75" spans="1:34" ht="13.5" customHeight="1" x14ac:dyDescent="0.2">
      <c r="A75" s="1" t="s">
        <v>318</v>
      </c>
      <c r="B75" s="1" t="s">
        <v>319</v>
      </c>
      <c r="C75" s="1" t="s">
        <v>249</v>
      </c>
      <c r="D75" s="1" t="s">
        <v>320</v>
      </c>
      <c r="E75" s="1" t="s">
        <v>59</v>
      </c>
      <c r="F75" s="1" t="s">
        <v>321</v>
      </c>
      <c r="G75" s="1" t="s">
        <v>296</v>
      </c>
      <c r="H75" s="1" t="s">
        <v>322</v>
      </c>
      <c r="I75" s="1" t="s">
        <v>323</v>
      </c>
      <c r="J75" s="1" t="s">
        <v>324</v>
      </c>
      <c r="K75" s="1" t="s">
        <v>324</v>
      </c>
      <c r="L75" s="1"/>
      <c r="M75" s="13">
        <v>31593</v>
      </c>
      <c r="N75" s="13">
        <v>33054</v>
      </c>
      <c r="O75" s="1" t="s">
        <v>325</v>
      </c>
      <c r="P75" s="1" t="s">
        <v>326</v>
      </c>
      <c r="Q75" s="1" t="s">
        <v>42</v>
      </c>
      <c r="R75" s="1" t="s">
        <v>118</v>
      </c>
      <c r="S75" s="1" t="s">
        <v>44</v>
      </c>
      <c r="T75" s="1" t="s">
        <v>135</v>
      </c>
      <c r="U75" s="1" t="s">
        <v>44</v>
      </c>
      <c r="V75" s="1" t="s">
        <v>44</v>
      </c>
      <c r="W75" s="1" t="s">
        <v>327</v>
      </c>
      <c r="X75" s="1">
        <v>72</v>
      </c>
      <c r="Y75" s="1" t="s">
        <v>328</v>
      </c>
      <c r="Z75" s="1" t="s">
        <v>308</v>
      </c>
      <c r="AA75" s="1" t="s">
        <v>344</v>
      </c>
      <c r="AB75" s="1" t="s">
        <v>304</v>
      </c>
      <c r="AC75" s="1" t="s">
        <v>305</v>
      </c>
      <c r="AD75" s="1"/>
      <c r="AF75" s="1"/>
      <c r="AG75" s="1"/>
      <c r="AH75" s="1"/>
    </row>
    <row r="76" spans="1:34" ht="13.5" customHeight="1" x14ac:dyDescent="0.2">
      <c r="A76" s="1" t="s">
        <v>318</v>
      </c>
      <c r="B76" s="1" t="s">
        <v>319</v>
      </c>
      <c r="C76" s="1" t="s">
        <v>249</v>
      </c>
      <c r="D76" s="1" t="s">
        <v>320</v>
      </c>
      <c r="E76" s="1" t="s">
        <v>59</v>
      </c>
      <c r="F76" s="1" t="s">
        <v>321</v>
      </c>
      <c r="G76" s="1" t="s">
        <v>296</v>
      </c>
      <c r="H76" s="1" t="s">
        <v>322</v>
      </c>
      <c r="I76" s="1" t="s">
        <v>323</v>
      </c>
      <c r="J76" s="1" t="s">
        <v>324</v>
      </c>
      <c r="K76" s="1" t="s">
        <v>324</v>
      </c>
      <c r="L76" s="1"/>
      <c r="M76" s="13">
        <v>31593</v>
      </c>
      <c r="N76" s="13">
        <v>33054</v>
      </c>
      <c r="O76" s="1" t="s">
        <v>325</v>
      </c>
      <c r="P76" s="1" t="s">
        <v>326</v>
      </c>
      <c r="Q76" s="1" t="s">
        <v>42</v>
      </c>
      <c r="R76" s="1" t="s">
        <v>118</v>
      </c>
      <c r="S76" s="1" t="s">
        <v>44</v>
      </c>
      <c r="T76" s="1" t="s">
        <v>135</v>
      </c>
      <c r="U76" s="1" t="s">
        <v>44</v>
      </c>
      <c r="V76" s="1" t="s">
        <v>44</v>
      </c>
      <c r="W76" s="1" t="s">
        <v>327</v>
      </c>
      <c r="X76" s="1">
        <v>72</v>
      </c>
      <c r="Y76" s="1" t="s">
        <v>328</v>
      </c>
      <c r="Z76" s="1" t="s">
        <v>308</v>
      </c>
      <c r="AA76" s="1" t="s">
        <v>345</v>
      </c>
      <c r="AB76" s="1" t="s">
        <v>304</v>
      </c>
      <c r="AC76" s="1" t="s">
        <v>305</v>
      </c>
      <c r="AD76" s="1"/>
      <c r="AF76" s="1"/>
      <c r="AG76" s="1"/>
      <c r="AH76" s="1"/>
    </row>
    <row r="77" spans="1:34" ht="13.5" customHeight="1" x14ac:dyDescent="0.2">
      <c r="A77" s="1" t="s">
        <v>318</v>
      </c>
      <c r="B77" s="1" t="s">
        <v>319</v>
      </c>
      <c r="C77" s="1" t="s">
        <v>249</v>
      </c>
      <c r="D77" s="1" t="s">
        <v>320</v>
      </c>
      <c r="E77" s="1" t="s">
        <v>59</v>
      </c>
      <c r="F77" s="1" t="s">
        <v>321</v>
      </c>
      <c r="G77" s="1" t="s">
        <v>296</v>
      </c>
      <c r="H77" s="1" t="s">
        <v>322</v>
      </c>
      <c r="I77" s="1" t="s">
        <v>323</v>
      </c>
      <c r="J77" s="1" t="s">
        <v>324</v>
      </c>
      <c r="K77" s="1" t="s">
        <v>324</v>
      </c>
      <c r="L77" s="1"/>
      <c r="M77" s="13">
        <v>31593</v>
      </c>
      <c r="N77" s="13">
        <v>33054</v>
      </c>
      <c r="O77" s="1" t="s">
        <v>325</v>
      </c>
      <c r="P77" s="1" t="s">
        <v>326</v>
      </c>
      <c r="Q77" s="1" t="s">
        <v>42</v>
      </c>
      <c r="R77" s="1" t="s">
        <v>118</v>
      </c>
      <c r="S77" s="1" t="s">
        <v>44</v>
      </c>
      <c r="T77" s="1" t="s">
        <v>135</v>
      </c>
      <c r="U77" s="1" t="s">
        <v>44</v>
      </c>
      <c r="V77" s="1" t="s">
        <v>44</v>
      </c>
      <c r="W77" s="1" t="s">
        <v>327</v>
      </c>
      <c r="X77" s="1">
        <v>72</v>
      </c>
      <c r="Y77" s="1" t="s">
        <v>328</v>
      </c>
      <c r="Z77" s="1" t="s">
        <v>308</v>
      </c>
      <c r="AA77" s="1" t="s">
        <v>346</v>
      </c>
      <c r="AB77" s="1" t="s">
        <v>304</v>
      </c>
      <c r="AC77" s="1" t="s">
        <v>305</v>
      </c>
      <c r="AD77" s="1"/>
      <c r="AF77" s="1"/>
      <c r="AG77" s="1"/>
      <c r="AH77" s="1"/>
    </row>
    <row r="78" spans="1:34" ht="13.5" customHeight="1" x14ac:dyDescent="0.2">
      <c r="A78" s="1" t="s">
        <v>347</v>
      </c>
      <c r="B78" s="1" t="s">
        <v>348</v>
      </c>
      <c r="C78" s="1" t="s">
        <v>349</v>
      </c>
      <c r="D78" s="1" t="s">
        <v>350</v>
      </c>
      <c r="E78" s="1" t="s">
        <v>33</v>
      </c>
      <c r="F78" s="1" t="s">
        <v>351</v>
      </c>
      <c r="G78" s="1" t="s">
        <v>34</v>
      </c>
      <c r="H78" s="1" t="s">
        <v>35</v>
      </c>
      <c r="I78" s="1" t="s">
        <v>352</v>
      </c>
      <c r="J78" s="1" t="s">
        <v>353</v>
      </c>
      <c r="K78" s="1" t="s">
        <v>354</v>
      </c>
      <c r="L78" s="1"/>
      <c r="M78" s="13">
        <v>34758</v>
      </c>
      <c r="N78" s="13">
        <v>35764</v>
      </c>
      <c r="O78" s="1" t="s">
        <v>355</v>
      </c>
      <c r="P78" s="1" t="s">
        <v>356</v>
      </c>
      <c r="Q78" s="1" t="s">
        <v>42</v>
      </c>
      <c r="R78" s="1" t="s">
        <v>43</v>
      </c>
      <c r="S78" s="1" t="s">
        <v>44</v>
      </c>
      <c r="T78" s="1" t="s">
        <v>135</v>
      </c>
      <c r="U78" s="1" t="s">
        <v>44</v>
      </c>
      <c r="V78" s="1" t="s">
        <v>44</v>
      </c>
      <c r="W78" s="1" t="s">
        <v>283</v>
      </c>
      <c r="X78" s="1">
        <v>76</v>
      </c>
      <c r="Y78" s="1" t="s">
        <v>328</v>
      </c>
      <c r="Z78" s="1" t="s">
        <v>357</v>
      </c>
      <c r="AA78" s="1" t="s">
        <v>358</v>
      </c>
      <c r="AB78" s="1" t="s">
        <v>359</v>
      </c>
      <c r="AC78" s="1" t="s">
        <v>305</v>
      </c>
      <c r="AD78" s="1"/>
      <c r="AF78" s="1"/>
      <c r="AG78" s="1"/>
      <c r="AH78" s="1"/>
    </row>
    <row r="79" spans="1:34" ht="13.5" customHeight="1" x14ac:dyDescent="0.2">
      <c r="A79" s="1" t="s">
        <v>347</v>
      </c>
      <c r="B79" s="1" t="s">
        <v>348</v>
      </c>
      <c r="C79" s="1" t="s">
        <v>349</v>
      </c>
      <c r="D79" s="1" t="s">
        <v>350</v>
      </c>
      <c r="E79" s="1" t="s">
        <v>33</v>
      </c>
      <c r="F79" s="1" t="s">
        <v>351</v>
      </c>
      <c r="G79" s="1" t="s">
        <v>34</v>
      </c>
      <c r="H79" s="1" t="s">
        <v>35</v>
      </c>
      <c r="I79" s="1" t="s">
        <v>352</v>
      </c>
      <c r="J79" s="1" t="s">
        <v>353</v>
      </c>
      <c r="K79" s="1" t="s">
        <v>354</v>
      </c>
      <c r="L79" s="1"/>
      <c r="M79" s="13">
        <v>34758</v>
      </c>
      <c r="N79" s="13">
        <v>35764</v>
      </c>
      <c r="O79" s="1" t="s">
        <v>355</v>
      </c>
      <c r="P79" s="1" t="s">
        <v>356</v>
      </c>
      <c r="Q79" s="1" t="s">
        <v>42</v>
      </c>
      <c r="R79" s="1" t="s">
        <v>43</v>
      </c>
      <c r="S79" s="1" t="s">
        <v>44</v>
      </c>
      <c r="T79" s="1" t="s">
        <v>135</v>
      </c>
      <c r="U79" s="1" t="s">
        <v>44</v>
      </c>
      <c r="V79" s="1" t="s">
        <v>44</v>
      </c>
      <c r="W79" s="1" t="s">
        <v>283</v>
      </c>
      <c r="X79" s="1">
        <v>76</v>
      </c>
      <c r="Y79" s="1" t="s">
        <v>328</v>
      </c>
      <c r="Z79" s="1" t="s">
        <v>47</v>
      </c>
      <c r="AA79" s="1" t="s">
        <v>360</v>
      </c>
      <c r="AB79" s="1" t="s">
        <v>261</v>
      </c>
      <c r="AC79" s="1" t="s">
        <v>305</v>
      </c>
      <c r="AD79" s="1"/>
      <c r="AF79" s="1"/>
      <c r="AG79" s="1"/>
      <c r="AH79" s="1"/>
    </row>
    <row r="80" spans="1:34" ht="13.5" customHeight="1" x14ac:dyDescent="0.2">
      <c r="A80" s="1" t="s">
        <v>347</v>
      </c>
      <c r="B80" s="1" t="s">
        <v>348</v>
      </c>
      <c r="C80" s="1" t="s">
        <v>349</v>
      </c>
      <c r="D80" s="1" t="s">
        <v>350</v>
      </c>
      <c r="E80" s="1" t="s">
        <v>33</v>
      </c>
      <c r="F80" s="1" t="s">
        <v>351</v>
      </c>
      <c r="G80" s="1" t="s">
        <v>34</v>
      </c>
      <c r="H80" s="1" t="s">
        <v>35</v>
      </c>
      <c r="I80" s="1" t="s">
        <v>352</v>
      </c>
      <c r="J80" s="1" t="s">
        <v>353</v>
      </c>
      <c r="K80" s="1" t="s">
        <v>354</v>
      </c>
      <c r="L80" s="1"/>
      <c r="M80" s="13">
        <v>34758</v>
      </c>
      <c r="N80" s="13">
        <v>35764</v>
      </c>
      <c r="O80" s="1" t="s">
        <v>355</v>
      </c>
      <c r="P80" s="1" t="s">
        <v>356</v>
      </c>
      <c r="Q80" s="1" t="s">
        <v>42</v>
      </c>
      <c r="R80" s="1" t="s">
        <v>43</v>
      </c>
      <c r="S80" s="1" t="s">
        <v>44</v>
      </c>
      <c r="T80" s="1" t="s">
        <v>135</v>
      </c>
      <c r="U80" s="1" t="s">
        <v>44</v>
      </c>
      <c r="V80" s="1" t="s">
        <v>44</v>
      </c>
      <c r="W80" s="1" t="s">
        <v>283</v>
      </c>
      <c r="X80" s="1">
        <v>76</v>
      </c>
      <c r="Y80" s="1" t="s">
        <v>328</v>
      </c>
      <c r="Z80" s="1" t="s">
        <v>89</v>
      </c>
      <c r="AA80" s="1" t="s">
        <v>361</v>
      </c>
      <c r="AB80" s="1" t="s">
        <v>261</v>
      </c>
      <c r="AC80" s="1" t="s">
        <v>305</v>
      </c>
      <c r="AD80" s="1"/>
      <c r="AF80" s="1"/>
      <c r="AG80" s="1"/>
      <c r="AH80" s="1"/>
    </row>
    <row r="81" spans="1:34" ht="13.5" customHeight="1" x14ac:dyDescent="0.2">
      <c r="A81" s="1" t="s">
        <v>347</v>
      </c>
      <c r="B81" s="1" t="s">
        <v>348</v>
      </c>
      <c r="C81" s="1" t="s">
        <v>349</v>
      </c>
      <c r="D81" s="1" t="s">
        <v>350</v>
      </c>
      <c r="E81" s="1" t="s">
        <v>33</v>
      </c>
      <c r="F81" s="1" t="s">
        <v>351</v>
      </c>
      <c r="G81" s="1" t="s">
        <v>34</v>
      </c>
      <c r="H81" s="1" t="s">
        <v>35</v>
      </c>
      <c r="I81" s="1" t="s">
        <v>352</v>
      </c>
      <c r="J81" s="1" t="s">
        <v>353</v>
      </c>
      <c r="K81" s="1" t="s">
        <v>354</v>
      </c>
      <c r="L81" s="1"/>
      <c r="M81" s="13">
        <v>34758</v>
      </c>
      <c r="N81" s="13">
        <v>35764</v>
      </c>
      <c r="O81" s="1" t="s">
        <v>355</v>
      </c>
      <c r="P81" s="1" t="s">
        <v>356</v>
      </c>
      <c r="Q81" s="1" t="s">
        <v>42</v>
      </c>
      <c r="R81" s="1" t="s">
        <v>43</v>
      </c>
      <c r="S81" s="1" t="s">
        <v>44</v>
      </c>
      <c r="T81" s="1" t="s">
        <v>135</v>
      </c>
      <c r="U81" s="1" t="s">
        <v>44</v>
      </c>
      <c r="V81" s="1" t="s">
        <v>44</v>
      </c>
      <c r="W81" s="1" t="s">
        <v>283</v>
      </c>
      <c r="X81" s="1">
        <v>76</v>
      </c>
      <c r="Y81" s="1" t="s">
        <v>328</v>
      </c>
      <c r="Z81" s="1" t="s">
        <v>47</v>
      </c>
      <c r="AA81" s="1" t="s">
        <v>362</v>
      </c>
      <c r="AB81" s="1" t="s">
        <v>261</v>
      </c>
      <c r="AC81" s="1" t="s">
        <v>305</v>
      </c>
      <c r="AD81" s="1"/>
      <c r="AF81" s="1"/>
      <c r="AG81" s="1"/>
      <c r="AH81" s="1"/>
    </row>
    <row r="82" spans="1:34" ht="13.5" customHeight="1" x14ac:dyDescent="0.2">
      <c r="A82" s="1" t="s">
        <v>347</v>
      </c>
      <c r="B82" s="1" t="s">
        <v>348</v>
      </c>
      <c r="C82" s="1" t="s">
        <v>349</v>
      </c>
      <c r="D82" s="1" t="s">
        <v>350</v>
      </c>
      <c r="E82" s="1" t="s">
        <v>33</v>
      </c>
      <c r="F82" s="1" t="s">
        <v>351</v>
      </c>
      <c r="G82" s="1" t="s">
        <v>34</v>
      </c>
      <c r="H82" s="1" t="s">
        <v>35</v>
      </c>
      <c r="I82" s="1" t="s">
        <v>352</v>
      </c>
      <c r="J82" s="1" t="s">
        <v>353</v>
      </c>
      <c r="K82" s="1" t="s">
        <v>354</v>
      </c>
      <c r="L82" s="1"/>
      <c r="M82" s="13">
        <v>34758</v>
      </c>
      <c r="N82" s="13">
        <v>35764</v>
      </c>
      <c r="O82" s="1" t="s">
        <v>355</v>
      </c>
      <c r="P82" s="1" t="s">
        <v>356</v>
      </c>
      <c r="Q82" s="1" t="s">
        <v>42</v>
      </c>
      <c r="R82" s="1" t="s">
        <v>43</v>
      </c>
      <c r="S82" s="1" t="s">
        <v>44</v>
      </c>
      <c r="T82" s="1" t="s">
        <v>135</v>
      </c>
      <c r="U82" s="1" t="s">
        <v>44</v>
      </c>
      <c r="V82" s="1" t="s">
        <v>44</v>
      </c>
      <c r="W82" s="1" t="s">
        <v>283</v>
      </c>
      <c r="X82" s="1">
        <v>76</v>
      </c>
      <c r="Y82" s="1" t="s">
        <v>328</v>
      </c>
      <c r="Z82" s="1" t="s">
        <v>89</v>
      </c>
      <c r="AA82" s="1" t="s">
        <v>363</v>
      </c>
      <c r="AB82" s="1" t="s">
        <v>261</v>
      </c>
      <c r="AC82" s="1" t="s">
        <v>305</v>
      </c>
      <c r="AD82" s="1"/>
      <c r="AF82" s="1"/>
      <c r="AG82" s="1"/>
      <c r="AH82" s="1"/>
    </row>
    <row r="83" spans="1:34" ht="13.5" customHeight="1" x14ac:dyDescent="0.2">
      <c r="A83" s="1" t="s">
        <v>347</v>
      </c>
      <c r="B83" s="1" t="s">
        <v>348</v>
      </c>
      <c r="C83" s="1" t="s">
        <v>349</v>
      </c>
      <c r="D83" s="1" t="s">
        <v>350</v>
      </c>
      <c r="E83" s="1" t="s">
        <v>33</v>
      </c>
      <c r="F83" s="1" t="s">
        <v>351</v>
      </c>
      <c r="G83" s="1" t="s">
        <v>34</v>
      </c>
      <c r="H83" s="1" t="s">
        <v>35</v>
      </c>
      <c r="I83" s="1" t="s">
        <v>352</v>
      </c>
      <c r="J83" s="1" t="s">
        <v>353</v>
      </c>
      <c r="K83" s="1" t="s">
        <v>354</v>
      </c>
      <c r="L83" s="1"/>
      <c r="M83" s="13">
        <v>34758</v>
      </c>
      <c r="N83" s="13">
        <v>35764</v>
      </c>
      <c r="O83" s="1" t="s">
        <v>355</v>
      </c>
      <c r="P83" s="1" t="s">
        <v>356</v>
      </c>
      <c r="Q83" s="1" t="s">
        <v>42</v>
      </c>
      <c r="R83" s="1" t="s">
        <v>43</v>
      </c>
      <c r="S83" s="1" t="s">
        <v>44</v>
      </c>
      <c r="T83" s="1" t="s">
        <v>135</v>
      </c>
      <c r="U83" s="1" t="s">
        <v>44</v>
      </c>
      <c r="V83" s="1" t="s">
        <v>44</v>
      </c>
      <c r="W83" s="1" t="s">
        <v>283</v>
      </c>
      <c r="X83" s="1">
        <v>76</v>
      </c>
      <c r="Y83" s="1" t="s">
        <v>328</v>
      </c>
      <c r="Z83" s="1" t="s">
        <v>47</v>
      </c>
      <c r="AA83" s="1" t="s">
        <v>364</v>
      </c>
      <c r="AB83" s="1" t="s">
        <v>261</v>
      </c>
      <c r="AC83" s="1" t="s">
        <v>305</v>
      </c>
      <c r="AD83" s="1"/>
      <c r="AF83" s="1"/>
      <c r="AG83" s="1"/>
      <c r="AH83" s="1"/>
    </row>
    <row r="84" spans="1:34" ht="13.5" customHeight="1" x14ac:dyDescent="0.2">
      <c r="A84" s="1" t="s">
        <v>347</v>
      </c>
      <c r="B84" s="1" t="s">
        <v>348</v>
      </c>
      <c r="C84" s="1" t="s">
        <v>349</v>
      </c>
      <c r="D84" s="1" t="s">
        <v>350</v>
      </c>
      <c r="E84" s="1" t="s">
        <v>33</v>
      </c>
      <c r="F84" s="1" t="s">
        <v>351</v>
      </c>
      <c r="G84" s="1" t="s">
        <v>34</v>
      </c>
      <c r="H84" s="1" t="s">
        <v>35</v>
      </c>
      <c r="I84" s="1" t="s">
        <v>352</v>
      </c>
      <c r="J84" s="1" t="s">
        <v>353</v>
      </c>
      <c r="K84" s="1" t="s">
        <v>354</v>
      </c>
      <c r="L84" s="1"/>
      <c r="M84" s="13">
        <v>34758</v>
      </c>
      <c r="N84" s="13">
        <v>35764</v>
      </c>
      <c r="O84" s="1" t="s">
        <v>355</v>
      </c>
      <c r="P84" s="1" t="s">
        <v>356</v>
      </c>
      <c r="Q84" s="1" t="s">
        <v>42</v>
      </c>
      <c r="R84" s="1" t="s">
        <v>43</v>
      </c>
      <c r="S84" s="1" t="s">
        <v>44</v>
      </c>
      <c r="T84" s="1" t="s">
        <v>135</v>
      </c>
      <c r="U84" s="1" t="s">
        <v>44</v>
      </c>
      <c r="V84" s="1" t="s">
        <v>44</v>
      </c>
      <c r="W84" s="1" t="s">
        <v>283</v>
      </c>
      <c r="X84" s="1">
        <v>76</v>
      </c>
      <c r="Y84" s="1" t="s">
        <v>328</v>
      </c>
      <c r="Z84" s="1" t="s">
        <v>89</v>
      </c>
      <c r="AA84" s="1" t="s">
        <v>365</v>
      </c>
      <c r="AB84" s="1" t="s">
        <v>261</v>
      </c>
      <c r="AC84" s="1" t="s">
        <v>305</v>
      </c>
      <c r="AD84" s="1"/>
      <c r="AF84" s="1"/>
      <c r="AG84" s="1"/>
      <c r="AH84" s="1"/>
    </row>
    <row r="85" spans="1:34" ht="13.5" customHeight="1" x14ac:dyDescent="0.2">
      <c r="A85" s="1" t="s">
        <v>347</v>
      </c>
      <c r="B85" s="1" t="s">
        <v>348</v>
      </c>
      <c r="C85" s="1" t="s">
        <v>349</v>
      </c>
      <c r="D85" s="1" t="s">
        <v>350</v>
      </c>
      <c r="E85" s="1" t="s">
        <v>33</v>
      </c>
      <c r="F85" s="1" t="s">
        <v>351</v>
      </c>
      <c r="G85" s="1" t="s">
        <v>34</v>
      </c>
      <c r="H85" s="1" t="s">
        <v>35</v>
      </c>
      <c r="I85" s="1" t="s">
        <v>352</v>
      </c>
      <c r="J85" s="1" t="s">
        <v>353</v>
      </c>
      <c r="K85" s="1" t="s">
        <v>354</v>
      </c>
      <c r="L85" s="1"/>
      <c r="M85" s="13">
        <v>34758</v>
      </c>
      <c r="N85" s="13">
        <v>35764</v>
      </c>
      <c r="O85" s="1" t="s">
        <v>355</v>
      </c>
      <c r="P85" s="1" t="s">
        <v>356</v>
      </c>
      <c r="Q85" s="1" t="s">
        <v>42</v>
      </c>
      <c r="R85" s="1" t="s">
        <v>43</v>
      </c>
      <c r="S85" s="1" t="s">
        <v>44</v>
      </c>
      <c r="T85" s="1" t="s">
        <v>135</v>
      </c>
      <c r="U85" s="1" t="s">
        <v>44</v>
      </c>
      <c r="V85" s="1" t="s">
        <v>44</v>
      </c>
      <c r="W85" s="1" t="s">
        <v>283</v>
      </c>
      <c r="X85" s="1">
        <v>76</v>
      </c>
      <c r="Y85" s="1" t="s">
        <v>328</v>
      </c>
      <c r="Z85" s="1" t="s">
        <v>74</v>
      </c>
      <c r="AA85" s="1" t="s">
        <v>366</v>
      </c>
      <c r="AB85" s="1" t="s">
        <v>359</v>
      </c>
      <c r="AC85" s="1" t="s">
        <v>305</v>
      </c>
      <c r="AD85" s="1"/>
      <c r="AF85" s="1"/>
      <c r="AG85" s="1"/>
      <c r="AH85" s="1"/>
    </row>
    <row r="86" spans="1:34" ht="13.5" customHeight="1" x14ac:dyDescent="0.2">
      <c r="A86" s="1" t="s">
        <v>367</v>
      </c>
      <c r="B86" s="1" t="s">
        <v>368</v>
      </c>
      <c r="C86" s="1" t="s">
        <v>249</v>
      </c>
      <c r="D86" s="1" t="s">
        <v>369</v>
      </c>
      <c r="E86" s="1" t="s">
        <v>59</v>
      </c>
      <c r="F86" s="1" t="s">
        <v>370</v>
      </c>
      <c r="G86" s="1" t="s">
        <v>34</v>
      </c>
      <c r="H86" s="1" t="s">
        <v>35</v>
      </c>
      <c r="I86" s="1" t="s">
        <v>371</v>
      </c>
      <c r="J86" s="1" t="s">
        <v>372</v>
      </c>
      <c r="K86" s="1" t="s">
        <v>373</v>
      </c>
      <c r="L86" s="1"/>
      <c r="M86" s="1" t="s">
        <v>374</v>
      </c>
      <c r="N86" s="1">
        <v>2009</v>
      </c>
      <c r="O86" s="1" t="s">
        <v>375</v>
      </c>
      <c r="P86" s="1" t="s">
        <v>376</v>
      </c>
      <c r="Q86" s="1" t="s">
        <v>42</v>
      </c>
      <c r="R86" s="1" t="s">
        <v>43</v>
      </c>
      <c r="S86" s="1" t="s">
        <v>44</v>
      </c>
      <c r="T86" s="1" t="s">
        <v>135</v>
      </c>
      <c r="U86" s="1" t="s">
        <v>44</v>
      </c>
      <c r="V86" s="1" t="s">
        <v>44</v>
      </c>
      <c r="W86" s="1" t="s">
        <v>327</v>
      </c>
      <c r="X86" s="1">
        <v>63</v>
      </c>
      <c r="Y86" s="1">
        <v>8</v>
      </c>
      <c r="Z86" s="1" t="s">
        <v>47</v>
      </c>
      <c r="AA86" s="1" t="s">
        <v>377</v>
      </c>
      <c r="AB86" s="1" t="s">
        <v>261</v>
      </c>
      <c r="AC86" s="1" t="s">
        <v>305</v>
      </c>
      <c r="AD86" s="1"/>
      <c r="AF86" s="1"/>
      <c r="AG86" s="1"/>
      <c r="AH86" s="1"/>
    </row>
    <row r="87" spans="1:34" ht="13.5" customHeight="1" x14ac:dyDescent="0.2">
      <c r="A87" s="1" t="s">
        <v>367</v>
      </c>
      <c r="B87" s="1" t="s">
        <v>368</v>
      </c>
      <c r="C87" s="1" t="s">
        <v>249</v>
      </c>
      <c r="D87" s="1" t="s">
        <v>369</v>
      </c>
      <c r="E87" s="1" t="s">
        <v>59</v>
      </c>
      <c r="F87" s="1" t="s">
        <v>370</v>
      </c>
      <c r="G87" s="1" t="s">
        <v>34</v>
      </c>
      <c r="H87" s="1" t="s">
        <v>35</v>
      </c>
      <c r="I87" s="1" t="s">
        <v>371</v>
      </c>
      <c r="J87" s="1" t="s">
        <v>372</v>
      </c>
      <c r="K87" s="1" t="s">
        <v>373</v>
      </c>
      <c r="L87" s="1"/>
      <c r="M87" s="1" t="s">
        <v>374</v>
      </c>
      <c r="N87" s="1">
        <v>2009</v>
      </c>
      <c r="O87" s="1" t="s">
        <v>375</v>
      </c>
      <c r="P87" s="1" t="s">
        <v>376</v>
      </c>
      <c r="Q87" s="1" t="s">
        <v>42</v>
      </c>
      <c r="R87" s="1" t="s">
        <v>43</v>
      </c>
      <c r="S87" s="1" t="s">
        <v>44</v>
      </c>
      <c r="T87" s="1" t="s">
        <v>135</v>
      </c>
      <c r="U87" s="1" t="s">
        <v>44</v>
      </c>
      <c r="V87" s="1" t="s">
        <v>44</v>
      </c>
      <c r="W87" s="1" t="s">
        <v>327</v>
      </c>
      <c r="X87" s="1">
        <v>63</v>
      </c>
      <c r="Y87" s="1">
        <v>8</v>
      </c>
      <c r="Z87" s="1" t="s">
        <v>47</v>
      </c>
      <c r="AA87" s="1" t="s">
        <v>378</v>
      </c>
      <c r="AB87" s="1" t="s">
        <v>261</v>
      </c>
      <c r="AC87" s="1" t="s">
        <v>305</v>
      </c>
      <c r="AD87" s="1"/>
      <c r="AF87" s="1"/>
      <c r="AG87" s="1"/>
      <c r="AH87" s="1"/>
    </row>
    <row r="88" spans="1:34" ht="13.5" customHeight="1" x14ac:dyDescent="0.2">
      <c r="A88" s="1" t="s">
        <v>367</v>
      </c>
      <c r="B88" s="1" t="s">
        <v>368</v>
      </c>
      <c r="C88" s="1" t="s">
        <v>249</v>
      </c>
      <c r="D88" s="1" t="s">
        <v>369</v>
      </c>
      <c r="E88" s="1" t="s">
        <v>59</v>
      </c>
      <c r="F88" s="1" t="s">
        <v>370</v>
      </c>
      <c r="G88" s="1" t="s">
        <v>34</v>
      </c>
      <c r="H88" s="1" t="s">
        <v>35</v>
      </c>
      <c r="I88" s="1" t="s">
        <v>371</v>
      </c>
      <c r="J88" s="1" t="s">
        <v>372</v>
      </c>
      <c r="K88" s="1" t="s">
        <v>373</v>
      </c>
      <c r="L88" s="1"/>
      <c r="M88" s="1" t="s">
        <v>374</v>
      </c>
      <c r="N88" s="1">
        <v>2009</v>
      </c>
      <c r="O88" s="1" t="s">
        <v>375</v>
      </c>
      <c r="P88" s="1" t="s">
        <v>376</v>
      </c>
      <c r="Q88" s="1" t="s">
        <v>42</v>
      </c>
      <c r="R88" s="1" t="s">
        <v>43</v>
      </c>
      <c r="S88" s="1" t="s">
        <v>44</v>
      </c>
      <c r="T88" s="1" t="s">
        <v>135</v>
      </c>
      <c r="U88" s="1" t="s">
        <v>44</v>
      </c>
      <c r="V88" s="1" t="s">
        <v>44</v>
      </c>
      <c r="W88" s="1" t="s">
        <v>327</v>
      </c>
      <c r="X88" s="1">
        <v>63</v>
      </c>
      <c r="Y88" s="1">
        <v>8</v>
      </c>
      <c r="Z88" s="1" t="s">
        <v>379</v>
      </c>
      <c r="AA88" s="1" t="s">
        <v>380</v>
      </c>
      <c r="AB88" s="1" t="s">
        <v>359</v>
      </c>
      <c r="AC88" s="1" t="s">
        <v>305</v>
      </c>
      <c r="AD88" s="1"/>
      <c r="AF88" s="1"/>
      <c r="AG88" s="1"/>
      <c r="AH88" s="1"/>
    </row>
    <row r="89" spans="1:34" ht="13.5" customHeight="1" x14ac:dyDescent="0.2">
      <c r="A89" s="1" t="s">
        <v>367</v>
      </c>
      <c r="B89" s="1" t="s">
        <v>368</v>
      </c>
      <c r="C89" s="1" t="s">
        <v>249</v>
      </c>
      <c r="D89" s="1" t="s">
        <v>369</v>
      </c>
      <c r="E89" s="1" t="s">
        <v>59</v>
      </c>
      <c r="F89" s="1" t="s">
        <v>370</v>
      </c>
      <c r="G89" s="1" t="s">
        <v>34</v>
      </c>
      <c r="H89" s="1" t="s">
        <v>35</v>
      </c>
      <c r="I89" s="1" t="s">
        <v>371</v>
      </c>
      <c r="J89" s="1" t="s">
        <v>372</v>
      </c>
      <c r="K89" s="1" t="s">
        <v>373</v>
      </c>
      <c r="L89" s="1"/>
      <c r="M89" s="1" t="s">
        <v>374</v>
      </c>
      <c r="N89" s="1">
        <v>2009</v>
      </c>
      <c r="O89" s="1" t="s">
        <v>375</v>
      </c>
      <c r="P89" s="1" t="s">
        <v>376</v>
      </c>
      <c r="Q89" s="1" t="s">
        <v>42</v>
      </c>
      <c r="R89" s="1" t="s">
        <v>43</v>
      </c>
      <c r="S89" s="1" t="s">
        <v>44</v>
      </c>
      <c r="T89" s="1" t="s">
        <v>135</v>
      </c>
      <c r="U89" s="1" t="s">
        <v>44</v>
      </c>
      <c r="V89" s="1" t="s">
        <v>44</v>
      </c>
      <c r="W89" s="1" t="s">
        <v>327</v>
      </c>
      <c r="X89" s="1">
        <v>63</v>
      </c>
      <c r="Y89" s="1">
        <v>8</v>
      </c>
      <c r="Z89" s="1" t="s">
        <v>47</v>
      </c>
      <c r="AA89" s="1" t="s">
        <v>381</v>
      </c>
      <c r="AB89" s="1" t="s">
        <v>261</v>
      </c>
      <c r="AC89" s="1" t="s">
        <v>305</v>
      </c>
      <c r="AD89" s="1"/>
      <c r="AF89" s="1"/>
      <c r="AG89" s="1"/>
      <c r="AH89" s="1"/>
    </row>
    <row r="90" spans="1:34" ht="13.5" customHeight="1" x14ac:dyDescent="0.2">
      <c r="A90" s="1" t="s">
        <v>367</v>
      </c>
      <c r="B90" s="1" t="s">
        <v>368</v>
      </c>
      <c r="C90" s="1" t="s">
        <v>249</v>
      </c>
      <c r="D90" s="1" t="s">
        <v>369</v>
      </c>
      <c r="E90" s="1" t="s">
        <v>59</v>
      </c>
      <c r="F90" s="1" t="s">
        <v>370</v>
      </c>
      <c r="G90" s="1" t="s">
        <v>34</v>
      </c>
      <c r="H90" s="1" t="s">
        <v>35</v>
      </c>
      <c r="I90" s="1" t="s">
        <v>371</v>
      </c>
      <c r="J90" s="1" t="s">
        <v>372</v>
      </c>
      <c r="K90" s="1" t="s">
        <v>373</v>
      </c>
      <c r="L90" s="1"/>
      <c r="M90" s="1" t="s">
        <v>374</v>
      </c>
      <c r="N90" s="1">
        <v>2009</v>
      </c>
      <c r="O90" s="1" t="s">
        <v>375</v>
      </c>
      <c r="P90" s="1" t="s">
        <v>376</v>
      </c>
      <c r="Q90" s="1" t="s">
        <v>42</v>
      </c>
      <c r="R90" s="1" t="s">
        <v>43</v>
      </c>
      <c r="S90" s="1" t="s">
        <v>44</v>
      </c>
      <c r="T90" s="1" t="s">
        <v>135</v>
      </c>
      <c r="U90" s="1" t="s">
        <v>44</v>
      </c>
      <c r="V90" s="1" t="s">
        <v>44</v>
      </c>
      <c r="W90" s="1" t="s">
        <v>327</v>
      </c>
      <c r="X90" s="1">
        <v>63</v>
      </c>
      <c r="Y90" s="1">
        <v>8</v>
      </c>
      <c r="Z90" s="1" t="s">
        <v>47</v>
      </c>
      <c r="AA90" s="1" t="s">
        <v>382</v>
      </c>
      <c r="AB90" s="1" t="s">
        <v>261</v>
      </c>
      <c r="AC90" s="1" t="s">
        <v>305</v>
      </c>
      <c r="AD90" s="1"/>
      <c r="AF90" s="1"/>
      <c r="AG90" s="1"/>
      <c r="AH90" s="1"/>
    </row>
    <row r="91" spans="1:34" ht="13.5" customHeight="1" x14ac:dyDescent="0.2">
      <c r="A91" s="1" t="s">
        <v>367</v>
      </c>
      <c r="B91" s="1" t="s">
        <v>368</v>
      </c>
      <c r="C91" s="1" t="s">
        <v>249</v>
      </c>
      <c r="D91" s="1" t="s">
        <v>369</v>
      </c>
      <c r="E91" s="1" t="s">
        <v>59</v>
      </c>
      <c r="F91" s="1" t="s">
        <v>370</v>
      </c>
      <c r="G91" s="1" t="s">
        <v>34</v>
      </c>
      <c r="H91" s="1" t="s">
        <v>35</v>
      </c>
      <c r="I91" s="1" t="s">
        <v>371</v>
      </c>
      <c r="J91" s="1" t="s">
        <v>372</v>
      </c>
      <c r="K91" s="1" t="s">
        <v>373</v>
      </c>
      <c r="L91" s="1"/>
      <c r="M91" s="1" t="s">
        <v>374</v>
      </c>
      <c r="N91" s="1">
        <v>2009</v>
      </c>
      <c r="O91" s="1" t="s">
        <v>375</v>
      </c>
      <c r="P91" s="1" t="s">
        <v>376</v>
      </c>
      <c r="Q91" s="1" t="s">
        <v>42</v>
      </c>
      <c r="R91" s="1" t="s">
        <v>43</v>
      </c>
      <c r="S91" s="1" t="s">
        <v>44</v>
      </c>
      <c r="T91" s="1" t="s">
        <v>135</v>
      </c>
      <c r="U91" s="1" t="s">
        <v>44</v>
      </c>
      <c r="V91" s="1" t="s">
        <v>44</v>
      </c>
      <c r="W91" s="1" t="s">
        <v>327</v>
      </c>
      <c r="X91" s="1">
        <v>63</v>
      </c>
      <c r="Y91" s="1">
        <v>8</v>
      </c>
      <c r="Z91" s="1" t="s">
        <v>47</v>
      </c>
      <c r="AA91" s="1" t="s">
        <v>383</v>
      </c>
      <c r="AB91" s="1" t="s">
        <v>261</v>
      </c>
      <c r="AC91" s="1" t="s">
        <v>305</v>
      </c>
      <c r="AD91" s="1"/>
      <c r="AF91" s="1"/>
      <c r="AG91" s="1"/>
      <c r="AH91" s="1"/>
    </row>
    <row r="92" spans="1:34" ht="13.5" customHeight="1" x14ac:dyDescent="0.2">
      <c r="A92" s="1" t="s">
        <v>384</v>
      </c>
      <c r="B92" s="1" t="s">
        <v>385</v>
      </c>
      <c r="C92" s="1" t="s">
        <v>293</v>
      </c>
      <c r="D92" s="1" t="s">
        <v>386</v>
      </c>
      <c r="E92" s="1" t="s">
        <v>267</v>
      </c>
      <c r="F92" s="1" t="s">
        <v>387</v>
      </c>
      <c r="G92" s="1" t="s">
        <v>34</v>
      </c>
      <c r="H92" s="1" t="s">
        <v>35</v>
      </c>
      <c r="I92" s="1" t="s">
        <v>388</v>
      </c>
      <c r="J92" s="1" t="s">
        <v>389</v>
      </c>
      <c r="K92" s="1" t="s">
        <v>390</v>
      </c>
      <c r="L92" s="1"/>
      <c r="M92" s="13">
        <v>32142</v>
      </c>
      <c r="N92" s="13">
        <v>32477</v>
      </c>
      <c r="O92" s="1" t="s">
        <v>391</v>
      </c>
      <c r="P92" s="1" t="s">
        <v>392</v>
      </c>
      <c r="Q92" s="1" t="s">
        <v>42</v>
      </c>
      <c r="R92" s="1" t="s">
        <v>134</v>
      </c>
      <c r="S92" s="1" t="s">
        <v>135</v>
      </c>
      <c r="T92" s="1" t="s">
        <v>135</v>
      </c>
      <c r="U92" s="1" t="s">
        <v>135</v>
      </c>
      <c r="V92" s="1" t="s">
        <v>135</v>
      </c>
      <c r="W92" s="1" t="s">
        <v>393</v>
      </c>
      <c r="X92" s="1">
        <v>20</v>
      </c>
      <c r="Y92" s="1">
        <v>1</v>
      </c>
      <c r="Z92" s="1" t="s">
        <v>47</v>
      </c>
      <c r="AA92" s="1" t="s">
        <v>394</v>
      </c>
      <c r="AB92" s="1" t="s">
        <v>395</v>
      </c>
      <c r="AC92" s="1" t="s">
        <v>396</v>
      </c>
      <c r="AD92" s="1"/>
      <c r="AF92" s="1"/>
      <c r="AG92" s="1"/>
      <c r="AH92" s="1"/>
    </row>
    <row r="93" spans="1:34" ht="13.5" customHeight="1" x14ac:dyDescent="0.2">
      <c r="A93" s="1" t="s">
        <v>384</v>
      </c>
      <c r="B93" s="1" t="s">
        <v>385</v>
      </c>
      <c r="C93" s="1" t="s">
        <v>293</v>
      </c>
      <c r="D93" s="1" t="s">
        <v>386</v>
      </c>
      <c r="E93" s="1" t="s">
        <v>267</v>
      </c>
      <c r="F93" s="1" t="s">
        <v>387</v>
      </c>
      <c r="G93" s="1" t="s">
        <v>34</v>
      </c>
      <c r="H93" s="1" t="s">
        <v>35</v>
      </c>
      <c r="I93" s="1" t="s">
        <v>388</v>
      </c>
      <c r="J93" s="1" t="s">
        <v>389</v>
      </c>
      <c r="K93" s="1" t="s">
        <v>390</v>
      </c>
      <c r="L93" s="1"/>
      <c r="M93" s="13">
        <v>32142</v>
      </c>
      <c r="N93" s="13">
        <v>32477</v>
      </c>
      <c r="O93" s="1" t="s">
        <v>391</v>
      </c>
      <c r="P93" s="1" t="s">
        <v>392</v>
      </c>
      <c r="Q93" s="1" t="s">
        <v>42</v>
      </c>
      <c r="R93" s="1" t="s">
        <v>134</v>
      </c>
      <c r="S93" s="1" t="s">
        <v>135</v>
      </c>
      <c r="T93" s="1" t="s">
        <v>135</v>
      </c>
      <c r="U93" s="1" t="s">
        <v>135</v>
      </c>
      <c r="V93" s="1" t="s">
        <v>135</v>
      </c>
      <c r="W93" s="1" t="s">
        <v>393</v>
      </c>
      <c r="X93" s="1">
        <v>20</v>
      </c>
      <c r="Y93" s="1">
        <v>1</v>
      </c>
      <c r="Z93" s="1" t="s">
        <v>47</v>
      </c>
      <c r="AA93" s="1" t="s">
        <v>397</v>
      </c>
      <c r="AB93" s="1" t="s">
        <v>395</v>
      </c>
      <c r="AC93" s="1" t="s">
        <v>396</v>
      </c>
      <c r="AD93" s="1"/>
      <c r="AF93" s="1"/>
      <c r="AG93" s="1"/>
      <c r="AH93" s="1"/>
    </row>
    <row r="94" spans="1:34" ht="13.5" customHeight="1" x14ac:dyDescent="0.2">
      <c r="A94" s="1" t="s">
        <v>384</v>
      </c>
      <c r="B94" s="1" t="s">
        <v>385</v>
      </c>
      <c r="C94" s="1" t="s">
        <v>293</v>
      </c>
      <c r="D94" s="1" t="s">
        <v>386</v>
      </c>
      <c r="E94" s="1" t="s">
        <v>267</v>
      </c>
      <c r="F94" s="1" t="s">
        <v>398</v>
      </c>
      <c r="G94" s="1" t="s">
        <v>34</v>
      </c>
      <c r="H94" s="1" t="s">
        <v>35</v>
      </c>
      <c r="I94" s="1" t="s">
        <v>388</v>
      </c>
      <c r="J94" s="1" t="s">
        <v>389</v>
      </c>
      <c r="K94" s="1" t="s">
        <v>390</v>
      </c>
      <c r="L94" s="1"/>
      <c r="M94" s="13">
        <v>32142</v>
      </c>
      <c r="N94" s="13">
        <v>32477</v>
      </c>
      <c r="O94" s="1" t="s">
        <v>391</v>
      </c>
      <c r="P94" s="1" t="s">
        <v>392</v>
      </c>
      <c r="Q94" s="1" t="s">
        <v>42</v>
      </c>
      <c r="R94" s="1" t="s">
        <v>134</v>
      </c>
      <c r="S94" s="1" t="s">
        <v>135</v>
      </c>
      <c r="T94" s="1" t="s">
        <v>135</v>
      </c>
      <c r="U94" s="1" t="s">
        <v>135</v>
      </c>
      <c r="V94" s="1" t="s">
        <v>135</v>
      </c>
      <c r="W94" s="1" t="s">
        <v>393</v>
      </c>
      <c r="X94" s="1">
        <v>20</v>
      </c>
      <c r="Y94" s="1">
        <v>1</v>
      </c>
      <c r="Z94" s="1" t="s">
        <v>47</v>
      </c>
      <c r="AA94" s="1" t="s">
        <v>399</v>
      </c>
      <c r="AB94" s="1" t="s">
        <v>261</v>
      </c>
      <c r="AC94" s="1" t="s">
        <v>396</v>
      </c>
      <c r="AD94" s="1"/>
      <c r="AF94" s="1"/>
      <c r="AG94" s="1"/>
      <c r="AH94" s="1"/>
    </row>
    <row r="95" spans="1:34" ht="13.5" customHeight="1" x14ac:dyDescent="0.2">
      <c r="A95" s="1" t="s">
        <v>400</v>
      </c>
      <c r="B95" s="1" t="s">
        <v>401</v>
      </c>
      <c r="C95" s="1" t="s">
        <v>349</v>
      </c>
      <c r="D95" s="1" t="s">
        <v>402</v>
      </c>
      <c r="E95" s="1" t="s">
        <v>59</v>
      </c>
      <c r="F95" s="1" t="s">
        <v>403</v>
      </c>
      <c r="G95" s="1" t="s">
        <v>34</v>
      </c>
      <c r="H95" s="1" t="s">
        <v>35</v>
      </c>
      <c r="I95" s="1" t="s">
        <v>404</v>
      </c>
      <c r="J95" s="1">
        <v>43.731409999999997</v>
      </c>
      <c r="K95" s="1">
        <v>13.804320000000001</v>
      </c>
      <c r="L95" s="1" t="s">
        <v>405</v>
      </c>
      <c r="M95" s="13">
        <v>36219</v>
      </c>
      <c r="N95" s="13">
        <v>37164</v>
      </c>
      <c r="O95" s="1" t="s">
        <v>406</v>
      </c>
      <c r="P95" s="1" t="s">
        <v>407</v>
      </c>
      <c r="Q95" s="1" t="s">
        <v>42</v>
      </c>
      <c r="R95" s="1" t="s">
        <v>43</v>
      </c>
      <c r="S95" s="1" t="s">
        <v>44</v>
      </c>
      <c r="T95" s="1" t="s">
        <v>135</v>
      </c>
      <c r="U95" s="1" t="s">
        <v>44</v>
      </c>
      <c r="V95" s="1" t="s">
        <v>44</v>
      </c>
      <c r="W95" s="1" t="s">
        <v>283</v>
      </c>
      <c r="X95" s="1">
        <v>76</v>
      </c>
      <c r="Y95" s="1">
        <v>4</v>
      </c>
      <c r="Z95" s="1" t="s">
        <v>55</v>
      </c>
      <c r="AA95" s="1" t="s">
        <v>408</v>
      </c>
      <c r="AB95" s="1" t="s">
        <v>409</v>
      </c>
      <c r="AC95" s="1" t="s">
        <v>305</v>
      </c>
      <c r="AD95" s="1"/>
      <c r="AF95" s="1"/>
      <c r="AG95" s="1"/>
      <c r="AH95" s="1"/>
    </row>
    <row r="96" spans="1:34" ht="13.5" customHeight="1" x14ac:dyDescent="0.2">
      <c r="A96" s="1" t="s">
        <v>400</v>
      </c>
      <c r="B96" s="1" t="s">
        <v>401</v>
      </c>
      <c r="C96" s="1" t="s">
        <v>349</v>
      </c>
      <c r="D96" s="1" t="s">
        <v>402</v>
      </c>
      <c r="E96" s="1" t="s">
        <v>59</v>
      </c>
      <c r="F96" s="1" t="s">
        <v>410</v>
      </c>
      <c r="G96" s="1" t="s">
        <v>34</v>
      </c>
      <c r="H96" s="1" t="s">
        <v>35</v>
      </c>
      <c r="I96" s="1" t="s">
        <v>404</v>
      </c>
      <c r="J96" s="1">
        <v>43.731409999999997</v>
      </c>
      <c r="K96" s="1">
        <v>13.804320000000001</v>
      </c>
      <c r="L96" s="1" t="s">
        <v>405</v>
      </c>
      <c r="M96" s="13">
        <v>36099</v>
      </c>
      <c r="N96" s="13">
        <v>37164</v>
      </c>
      <c r="O96" s="1" t="s">
        <v>406</v>
      </c>
      <c r="P96" s="1" t="s">
        <v>411</v>
      </c>
      <c r="Q96" s="1" t="s">
        <v>42</v>
      </c>
      <c r="R96" s="1" t="s">
        <v>43</v>
      </c>
      <c r="S96" s="1" t="s">
        <v>44</v>
      </c>
      <c r="T96" s="1" t="s">
        <v>135</v>
      </c>
      <c r="U96" s="1" t="s">
        <v>44</v>
      </c>
      <c r="V96" s="1" t="s">
        <v>44</v>
      </c>
      <c r="W96" s="1" t="s">
        <v>283</v>
      </c>
      <c r="X96" s="1">
        <v>76</v>
      </c>
      <c r="Y96" s="1">
        <v>4</v>
      </c>
      <c r="Z96" s="1" t="s">
        <v>308</v>
      </c>
      <c r="AA96" s="1" t="s">
        <v>412</v>
      </c>
      <c r="AB96" s="1" t="s">
        <v>413</v>
      </c>
      <c r="AC96" s="1" t="s">
        <v>305</v>
      </c>
      <c r="AD96" s="1"/>
      <c r="AF96" s="1"/>
      <c r="AG96" s="1"/>
      <c r="AH96" s="1"/>
    </row>
    <row r="97" spans="1:34" ht="13.5" customHeight="1" x14ac:dyDescent="0.2">
      <c r="A97" s="1" t="s">
        <v>400</v>
      </c>
      <c r="B97" s="1" t="s">
        <v>401</v>
      </c>
      <c r="C97" s="1" t="s">
        <v>349</v>
      </c>
      <c r="D97" s="1" t="s">
        <v>402</v>
      </c>
      <c r="E97" s="1" t="s">
        <v>59</v>
      </c>
      <c r="F97" s="1" t="s">
        <v>410</v>
      </c>
      <c r="G97" s="1" t="s">
        <v>34</v>
      </c>
      <c r="H97" s="1" t="s">
        <v>35</v>
      </c>
      <c r="I97" s="1" t="s">
        <v>404</v>
      </c>
      <c r="J97" s="1">
        <v>43.731409999999997</v>
      </c>
      <c r="K97" s="1">
        <v>13.804320000000001</v>
      </c>
      <c r="L97" s="1" t="s">
        <v>405</v>
      </c>
      <c r="M97" s="13">
        <v>36099</v>
      </c>
      <c r="N97" s="13">
        <v>37164</v>
      </c>
      <c r="O97" s="1" t="s">
        <v>406</v>
      </c>
      <c r="P97" s="1" t="s">
        <v>411</v>
      </c>
      <c r="Q97" s="1" t="s">
        <v>42</v>
      </c>
      <c r="R97" s="1" t="s">
        <v>43</v>
      </c>
      <c r="S97" s="1" t="s">
        <v>44</v>
      </c>
      <c r="T97" s="1" t="s">
        <v>135</v>
      </c>
      <c r="U97" s="1" t="s">
        <v>44</v>
      </c>
      <c r="V97" s="1" t="s">
        <v>44</v>
      </c>
      <c r="W97" s="1" t="s">
        <v>283</v>
      </c>
      <c r="X97" s="1">
        <v>76</v>
      </c>
      <c r="Y97" s="1">
        <v>4</v>
      </c>
      <c r="Z97" s="1" t="s">
        <v>308</v>
      </c>
      <c r="AA97" s="1" t="s">
        <v>414</v>
      </c>
      <c r="AB97" s="1" t="s">
        <v>413</v>
      </c>
      <c r="AC97" s="1" t="s">
        <v>305</v>
      </c>
      <c r="AD97" s="1"/>
      <c r="AF97" s="1"/>
      <c r="AG97" s="1"/>
      <c r="AH97" s="1"/>
    </row>
    <row r="98" spans="1:34" ht="13.5" customHeight="1" x14ac:dyDescent="0.2">
      <c r="A98" s="1" t="s">
        <v>400</v>
      </c>
      <c r="B98" s="1" t="s">
        <v>401</v>
      </c>
      <c r="C98" s="1" t="s">
        <v>349</v>
      </c>
      <c r="D98" s="1" t="s">
        <v>402</v>
      </c>
      <c r="E98" s="1" t="s">
        <v>59</v>
      </c>
      <c r="F98" s="14" t="s">
        <v>415</v>
      </c>
      <c r="G98" s="1" t="s">
        <v>34</v>
      </c>
      <c r="H98" s="1" t="s">
        <v>35</v>
      </c>
      <c r="I98" s="1" t="s">
        <v>404</v>
      </c>
      <c r="J98" s="1">
        <v>43.731409999999997</v>
      </c>
      <c r="K98" s="1">
        <v>13.804320000000001</v>
      </c>
      <c r="L98" s="1" t="s">
        <v>405</v>
      </c>
      <c r="M98" s="13">
        <v>36616</v>
      </c>
      <c r="N98" s="13">
        <v>37164</v>
      </c>
      <c r="O98" s="1" t="s">
        <v>416</v>
      </c>
      <c r="P98" s="1" t="s">
        <v>417</v>
      </c>
      <c r="Q98" s="1" t="s">
        <v>42</v>
      </c>
      <c r="R98" s="1" t="s">
        <v>43</v>
      </c>
      <c r="S98" s="1" t="s">
        <v>44</v>
      </c>
      <c r="T98" s="1" t="s">
        <v>135</v>
      </c>
      <c r="U98" s="1" t="s">
        <v>44</v>
      </c>
      <c r="V98" s="1" t="s">
        <v>44</v>
      </c>
      <c r="W98" s="1" t="s">
        <v>283</v>
      </c>
      <c r="X98" s="1">
        <v>76</v>
      </c>
      <c r="Y98" s="1">
        <v>4</v>
      </c>
      <c r="Z98" s="1" t="s">
        <v>89</v>
      </c>
      <c r="AA98" s="1" t="s">
        <v>418</v>
      </c>
      <c r="AB98" s="1" t="s">
        <v>304</v>
      </c>
      <c r="AC98" s="1" t="s">
        <v>305</v>
      </c>
      <c r="AD98" s="1"/>
      <c r="AF98" s="1"/>
      <c r="AG98" s="1"/>
      <c r="AH98" s="1"/>
    </row>
    <row r="99" spans="1:34" ht="13.5" customHeight="1" x14ac:dyDescent="0.2">
      <c r="A99" s="1" t="s">
        <v>400</v>
      </c>
      <c r="B99" s="1" t="s">
        <v>401</v>
      </c>
      <c r="C99" s="1" t="s">
        <v>349</v>
      </c>
      <c r="D99" s="1" t="s">
        <v>402</v>
      </c>
      <c r="E99" s="1" t="s">
        <v>59</v>
      </c>
      <c r="F99" s="14" t="s">
        <v>415</v>
      </c>
      <c r="G99" s="1" t="s">
        <v>34</v>
      </c>
      <c r="H99" s="1" t="s">
        <v>35</v>
      </c>
      <c r="I99" s="1" t="s">
        <v>404</v>
      </c>
      <c r="J99" s="1">
        <v>43.731409999999997</v>
      </c>
      <c r="K99" s="1">
        <v>13.804320000000001</v>
      </c>
      <c r="L99" s="1" t="s">
        <v>405</v>
      </c>
      <c r="M99" s="13">
        <v>36616</v>
      </c>
      <c r="N99" s="13">
        <v>37164</v>
      </c>
      <c r="O99" s="1" t="s">
        <v>416</v>
      </c>
      <c r="P99" s="1" t="s">
        <v>417</v>
      </c>
      <c r="Q99" s="1" t="s">
        <v>42</v>
      </c>
      <c r="R99" s="1" t="s">
        <v>43</v>
      </c>
      <c r="S99" s="1" t="s">
        <v>44</v>
      </c>
      <c r="T99" s="1" t="s">
        <v>135</v>
      </c>
      <c r="U99" s="1" t="s">
        <v>44</v>
      </c>
      <c r="V99" s="1" t="s">
        <v>44</v>
      </c>
      <c r="W99" s="1" t="s">
        <v>283</v>
      </c>
      <c r="X99" s="1">
        <v>76</v>
      </c>
      <c r="Y99" s="1">
        <v>4</v>
      </c>
      <c r="Z99" s="1" t="s">
        <v>89</v>
      </c>
      <c r="AA99" s="1" t="s">
        <v>419</v>
      </c>
      <c r="AB99" s="1" t="s">
        <v>304</v>
      </c>
      <c r="AC99" s="1" t="s">
        <v>305</v>
      </c>
      <c r="AD99" s="1"/>
      <c r="AF99" s="1"/>
      <c r="AG99" s="1"/>
      <c r="AH99" s="1"/>
    </row>
    <row r="100" spans="1:34" ht="13.5" customHeight="1" x14ac:dyDescent="0.2">
      <c r="A100" s="1" t="s">
        <v>400</v>
      </c>
      <c r="B100" s="1" t="s">
        <v>401</v>
      </c>
      <c r="C100" s="1" t="s">
        <v>349</v>
      </c>
      <c r="D100" s="1" t="s">
        <v>402</v>
      </c>
      <c r="E100" s="1" t="s">
        <v>59</v>
      </c>
      <c r="F100" s="14" t="s">
        <v>415</v>
      </c>
      <c r="G100" s="1" t="s">
        <v>34</v>
      </c>
      <c r="H100" s="1" t="s">
        <v>35</v>
      </c>
      <c r="I100" s="1" t="s">
        <v>404</v>
      </c>
      <c r="J100" s="1">
        <v>43.731409999999997</v>
      </c>
      <c r="K100" s="1">
        <v>13.804320000000001</v>
      </c>
      <c r="L100" s="1" t="s">
        <v>405</v>
      </c>
      <c r="M100" s="13">
        <v>36616</v>
      </c>
      <c r="N100" s="13">
        <v>37164</v>
      </c>
      <c r="O100" s="1" t="s">
        <v>416</v>
      </c>
      <c r="P100" s="1" t="s">
        <v>417</v>
      </c>
      <c r="Q100" s="1" t="s">
        <v>42</v>
      </c>
      <c r="R100" s="1" t="s">
        <v>43</v>
      </c>
      <c r="S100" s="1" t="s">
        <v>44</v>
      </c>
      <c r="T100" s="1" t="s">
        <v>135</v>
      </c>
      <c r="U100" s="1" t="s">
        <v>44</v>
      </c>
      <c r="V100" s="1" t="s">
        <v>44</v>
      </c>
      <c r="W100" s="1" t="s">
        <v>283</v>
      </c>
      <c r="X100" s="1">
        <v>76</v>
      </c>
      <c r="Y100" s="1">
        <v>4</v>
      </c>
      <c r="Z100" s="1" t="s">
        <v>89</v>
      </c>
      <c r="AA100" s="1" t="s">
        <v>420</v>
      </c>
      <c r="AB100" s="1" t="s">
        <v>304</v>
      </c>
      <c r="AC100" s="1" t="s">
        <v>305</v>
      </c>
      <c r="AD100" s="1"/>
      <c r="AF100" s="1"/>
      <c r="AG100" s="1"/>
      <c r="AH100" s="1"/>
    </row>
    <row r="101" spans="1:34" ht="13.5" customHeight="1" x14ac:dyDescent="0.2">
      <c r="A101" s="1" t="s">
        <v>400</v>
      </c>
      <c r="B101" s="1" t="s">
        <v>401</v>
      </c>
      <c r="C101" s="1" t="s">
        <v>349</v>
      </c>
      <c r="D101" s="1" t="s">
        <v>402</v>
      </c>
      <c r="E101" s="1" t="s">
        <v>59</v>
      </c>
      <c r="F101" s="14" t="s">
        <v>415</v>
      </c>
      <c r="G101" s="1" t="s">
        <v>34</v>
      </c>
      <c r="H101" s="1" t="s">
        <v>35</v>
      </c>
      <c r="I101" s="1" t="s">
        <v>404</v>
      </c>
      <c r="J101" s="1">
        <v>43.731409999999997</v>
      </c>
      <c r="K101" s="1">
        <v>13.804320000000001</v>
      </c>
      <c r="L101" s="1" t="s">
        <v>405</v>
      </c>
      <c r="M101" s="13">
        <v>36616</v>
      </c>
      <c r="N101" s="13">
        <v>37164</v>
      </c>
      <c r="O101" s="1" t="s">
        <v>416</v>
      </c>
      <c r="P101" s="1" t="s">
        <v>417</v>
      </c>
      <c r="Q101" s="1" t="s">
        <v>42</v>
      </c>
      <c r="R101" s="1" t="s">
        <v>43</v>
      </c>
      <c r="S101" s="1" t="s">
        <v>44</v>
      </c>
      <c r="T101" s="1" t="s">
        <v>135</v>
      </c>
      <c r="U101" s="1" t="s">
        <v>44</v>
      </c>
      <c r="V101" s="1" t="s">
        <v>44</v>
      </c>
      <c r="W101" s="1" t="s">
        <v>283</v>
      </c>
      <c r="X101" s="1">
        <v>76</v>
      </c>
      <c r="Y101" s="1">
        <v>4</v>
      </c>
      <c r="Z101" s="1" t="s">
        <v>89</v>
      </c>
      <c r="AA101" s="1" t="s">
        <v>421</v>
      </c>
      <c r="AB101" s="1" t="s">
        <v>304</v>
      </c>
      <c r="AC101" s="1" t="s">
        <v>305</v>
      </c>
      <c r="AD101" s="1"/>
      <c r="AF101" s="1"/>
      <c r="AG101" s="1"/>
      <c r="AH101" s="1"/>
    </row>
    <row r="102" spans="1:34" ht="13.5" customHeight="1" x14ac:dyDescent="0.2">
      <c r="A102" s="1" t="s">
        <v>400</v>
      </c>
      <c r="B102" s="1" t="s">
        <v>401</v>
      </c>
      <c r="C102" s="1" t="s">
        <v>349</v>
      </c>
      <c r="D102" s="1" t="s">
        <v>402</v>
      </c>
      <c r="E102" s="1" t="s">
        <v>59</v>
      </c>
      <c r="F102" s="14" t="s">
        <v>415</v>
      </c>
      <c r="G102" s="1" t="s">
        <v>34</v>
      </c>
      <c r="H102" s="1" t="s">
        <v>35</v>
      </c>
      <c r="I102" s="1" t="s">
        <v>404</v>
      </c>
      <c r="J102" s="1">
        <v>43.731409999999997</v>
      </c>
      <c r="K102" s="1">
        <v>13.804320000000001</v>
      </c>
      <c r="L102" s="1" t="s">
        <v>405</v>
      </c>
      <c r="M102" s="13">
        <v>36616</v>
      </c>
      <c r="N102" s="13">
        <v>37164</v>
      </c>
      <c r="O102" s="1" t="s">
        <v>416</v>
      </c>
      <c r="P102" s="1" t="s">
        <v>417</v>
      </c>
      <c r="Q102" s="1" t="s">
        <v>42</v>
      </c>
      <c r="R102" s="1" t="s">
        <v>43</v>
      </c>
      <c r="S102" s="1" t="s">
        <v>44</v>
      </c>
      <c r="T102" s="1" t="s">
        <v>135</v>
      </c>
      <c r="U102" s="1" t="s">
        <v>44</v>
      </c>
      <c r="V102" s="1" t="s">
        <v>44</v>
      </c>
      <c r="W102" s="1" t="s">
        <v>283</v>
      </c>
      <c r="X102" s="1">
        <v>76</v>
      </c>
      <c r="Y102" s="1">
        <v>4</v>
      </c>
      <c r="Z102" s="1" t="s">
        <v>89</v>
      </c>
      <c r="AA102" s="1" t="s">
        <v>422</v>
      </c>
      <c r="AB102" s="1" t="s">
        <v>304</v>
      </c>
      <c r="AC102" s="1" t="s">
        <v>305</v>
      </c>
      <c r="AD102" s="1"/>
      <c r="AF102" s="1"/>
      <c r="AG102" s="1"/>
      <c r="AH102" s="1"/>
    </row>
    <row r="103" spans="1:34" ht="13.5" customHeight="1" x14ac:dyDescent="0.2">
      <c r="A103" s="1" t="s">
        <v>423</v>
      </c>
      <c r="B103" s="1" t="s">
        <v>424</v>
      </c>
      <c r="C103" s="1" t="s">
        <v>249</v>
      </c>
      <c r="D103" s="1" t="s">
        <v>425</v>
      </c>
      <c r="E103" s="1" t="s">
        <v>59</v>
      </c>
      <c r="F103" s="14" t="s">
        <v>426</v>
      </c>
      <c r="G103" s="1" t="s">
        <v>296</v>
      </c>
      <c r="H103" s="1" t="s">
        <v>322</v>
      </c>
      <c r="I103" s="1" t="s">
        <v>323</v>
      </c>
      <c r="J103" s="1" t="s">
        <v>427</v>
      </c>
      <c r="K103" s="1" t="s">
        <v>428</v>
      </c>
      <c r="L103" s="1"/>
      <c r="M103" s="13">
        <v>39599</v>
      </c>
      <c r="N103" s="13">
        <v>38929</v>
      </c>
      <c r="O103" s="1" t="s">
        <v>429</v>
      </c>
      <c r="P103" s="1"/>
      <c r="Q103" s="1" t="s">
        <v>42</v>
      </c>
      <c r="R103" s="1" t="s">
        <v>118</v>
      </c>
      <c r="S103" s="1" t="s">
        <v>44</v>
      </c>
      <c r="T103" s="1" t="s">
        <v>135</v>
      </c>
      <c r="U103" s="1" t="s">
        <v>44</v>
      </c>
      <c r="V103" s="1" t="s">
        <v>44</v>
      </c>
      <c r="W103" s="1" t="s">
        <v>327</v>
      </c>
      <c r="X103" s="1">
        <v>72</v>
      </c>
      <c r="Y103" s="1">
        <v>3</v>
      </c>
      <c r="Z103" s="1" t="s">
        <v>89</v>
      </c>
      <c r="AA103" s="1" t="s">
        <v>430</v>
      </c>
      <c r="AB103" s="1" t="s">
        <v>431</v>
      </c>
      <c r="AC103" s="1" t="s">
        <v>305</v>
      </c>
      <c r="AD103" s="1"/>
      <c r="AF103" s="1"/>
      <c r="AG103" s="1"/>
      <c r="AH103" s="1"/>
    </row>
    <row r="104" spans="1:34" ht="13.5" customHeight="1" x14ac:dyDescent="0.2">
      <c r="A104" s="1" t="s">
        <v>423</v>
      </c>
      <c r="B104" s="1" t="s">
        <v>424</v>
      </c>
      <c r="C104" s="1" t="s">
        <v>249</v>
      </c>
      <c r="D104" s="1" t="s">
        <v>425</v>
      </c>
      <c r="E104" s="1" t="s">
        <v>59</v>
      </c>
      <c r="F104" s="14" t="s">
        <v>426</v>
      </c>
      <c r="G104" s="1" t="s">
        <v>296</v>
      </c>
      <c r="H104" s="1" t="s">
        <v>322</v>
      </c>
      <c r="I104" s="1" t="s">
        <v>323</v>
      </c>
      <c r="J104" s="1" t="s">
        <v>427</v>
      </c>
      <c r="K104" s="1" t="s">
        <v>428</v>
      </c>
      <c r="L104" s="1"/>
      <c r="M104" s="13">
        <v>39599</v>
      </c>
      <c r="N104" s="13">
        <v>38929</v>
      </c>
      <c r="O104" s="1" t="s">
        <v>429</v>
      </c>
      <c r="P104" s="1"/>
      <c r="Q104" s="1" t="s">
        <v>42</v>
      </c>
      <c r="R104" s="1" t="s">
        <v>118</v>
      </c>
      <c r="S104" s="1" t="s">
        <v>44</v>
      </c>
      <c r="T104" s="1" t="s">
        <v>135</v>
      </c>
      <c r="U104" s="1" t="s">
        <v>44</v>
      </c>
      <c r="V104" s="1" t="s">
        <v>44</v>
      </c>
      <c r="W104" s="1" t="s">
        <v>327</v>
      </c>
      <c r="X104" s="1">
        <v>72</v>
      </c>
      <c r="Y104" s="1">
        <v>3</v>
      </c>
      <c r="Z104" s="1" t="s">
        <v>89</v>
      </c>
      <c r="AA104" s="1" t="s">
        <v>432</v>
      </c>
      <c r="AB104" s="1" t="s">
        <v>431</v>
      </c>
      <c r="AC104" s="1" t="s">
        <v>305</v>
      </c>
      <c r="AD104" s="1"/>
      <c r="AF104" s="1"/>
      <c r="AG104" s="1"/>
      <c r="AH104" s="1"/>
    </row>
    <row r="105" spans="1:34" ht="13.5" customHeight="1" x14ac:dyDescent="0.2">
      <c r="A105" s="1" t="s">
        <v>423</v>
      </c>
      <c r="B105" s="1" t="s">
        <v>424</v>
      </c>
      <c r="C105" s="1" t="s">
        <v>249</v>
      </c>
      <c r="D105" s="1" t="s">
        <v>425</v>
      </c>
      <c r="E105" s="1" t="s">
        <v>59</v>
      </c>
      <c r="F105" s="14" t="s">
        <v>426</v>
      </c>
      <c r="G105" s="1" t="s">
        <v>296</v>
      </c>
      <c r="H105" s="1" t="s">
        <v>322</v>
      </c>
      <c r="I105" s="1" t="s">
        <v>323</v>
      </c>
      <c r="J105" s="1" t="s">
        <v>427</v>
      </c>
      <c r="K105" s="1" t="s">
        <v>428</v>
      </c>
      <c r="L105" s="1"/>
      <c r="M105" s="13">
        <v>39599</v>
      </c>
      <c r="N105" s="13">
        <v>38929</v>
      </c>
      <c r="O105" s="1" t="s">
        <v>429</v>
      </c>
      <c r="P105" s="1"/>
      <c r="Q105" s="1" t="s">
        <v>42</v>
      </c>
      <c r="R105" s="1" t="s">
        <v>118</v>
      </c>
      <c r="S105" s="1" t="s">
        <v>44</v>
      </c>
      <c r="T105" s="1" t="s">
        <v>135</v>
      </c>
      <c r="U105" s="1" t="s">
        <v>44</v>
      </c>
      <c r="V105" s="1" t="s">
        <v>44</v>
      </c>
      <c r="W105" s="1" t="s">
        <v>327</v>
      </c>
      <c r="X105" s="1">
        <v>72</v>
      </c>
      <c r="Y105" s="1">
        <v>3</v>
      </c>
      <c r="Z105" s="1" t="s">
        <v>89</v>
      </c>
      <c r="AA105" s="1" t="s">
        <v>433</v>
      </c>
      <c r="AB105" s="1" t="s">
        <v>431</v>
      </c>
      <c r="AC105" s="1" t="s">
        <v>305</v>
      </c>
      <c r="AD105" s="1"/>
      <c r="AF105" s="1"/>
      <c r="AG105" s="1"/>
      <c r="AH105" s="1"/>
    </row>
    <row r="106" spans="1:34" ht="13.5" customHeight="1" x14ac:dyDescent="0.2">
      <c r="A106" s="1" t="s">
        <v>423</v>
      </c>
      <c r="B106" s="1" t="s">
        <v>424</v>
      </c>
      <c r="C106" s="1" t="s">
        <v>249</v>
      </c>
      <c r="D106" s="1" t="s">
        <v>425</v>
      </c>
      <c r="E106" s="1" t="s">
        <v>59</v>
      </c>
      <c r="F106" s="14" t="s">
        <v>426</v>
      </c>
      <c r="G106" s="1" t="s">
        <v>296</v>
      </c>
      <c r="H106" s="1" t="s">
        <v>322</v>
      </c>
      <c r="I106" s="1" t="s">
        <v>323</v>
      </c>
      <c r="J106" s="1" t="s">
        <v>427</v>
      </c>
      <c r="K106" s="1" t="s">
        <v>428</v>
      </c>
      <c r="L106" s="1"/>
      <c r="M106" s="13">
        <v>39599</v>
      </c>
      <c r="N106" s="13">
        <v>38929</v>
      </c>
      <c r="O106" s="1" t="s">
        <v>429</v>
      </c>
      <c r="P106" s="1"/>
      <c r="Q106" s="1" t="s">
        <v>42</v>
      </c>
      <c r="R106" s="1" t="s">
        <v>118</v>
      </c>
      <c r="S106" s="1" t="s">
        <v>44</v>
      </c>
      <c r="T106" s="1" t="s">
        <v>135</v>
      </c>
      <c r="U106" s="1" t="s">
        <v>44</v>
      </c>
      <c r="V106" s="1" t="s">
        <v>44</v>
      </c>
      <c r="W106" s="1" t="s">
        <v>327</v>
      </c>
      <c r="X106" s="1">
        <v>72</v>
      </c>
      <c r="Y106" s="1">
        <v>3</v>
      </c>
      <c r="Z106" s="1" t="s">
        <v>89</v>
      </c>
      <c r="AA106" s="1" t="s">
        <v>434</v>
      </c>
      <c r="AB106" s="1" t="s">
        <v>431</v>
      </c>
      <c r="AC106" s="1" t="s">
        <v>305</v>
      </c>
      <c r="AD106" s="1"/>
      <c r="AF106" s="1"/>
      <c r="AG106" s="1"/>
      <c r="AH106" s="1"/>
    </row>
    <row r="107" spans="1:34" ht="13.5" customHeight="1" x14ac:dyDescent="0.2">
      <c r="A107" s="1" t="s">
        <v>423</v>
      </c>
      <c r="B107" s="1" t="s">
        <v>424</v>
      </c>
      <c r="C107" s="1" t="s">
        <v>249</v>
      </c>
      <c r="D107" s="1" t="s">
        <v>425</v>
      </c>
      <c r="E107" s="1" t="s">
        <v>59</v>
      </c>
      <c r="F107" s="14" t="s">
        <v>426</v>
      </c>
      <c r="G107" s="1" t="s">
        <v>296</v>
      </c>
      <c r="H107" s="1" t="s">
        <v>322</v>
      </c>
      <c r="I107" s="1" t="s">
        <v>323</v>
      </c>
      <c r="J107" s="1" t="s">
        <v>427</v>
      </c>
      <c r="K107" s="1" t="s">
        <v>428</v>
      </c>
      <c r="L107" s="1"/>
      <c r="M107" s="13">
        <v>39599</v>
      </c>
      <c r="N107" s="13">
        <v>38929</v>
      </c>
      <c r="O107" s="1" t="s">
        <v>429</v>
      </c>
      <c r="P107" s="1"/>
      <c r="Q107" s="1" t="s">
        <v>42</v>
      </c>
      <c r="R107" s="1" t="s">
        <v>118</v>
      </c>
      <c r="S107" s="1" t="s">
        <v>44</v>
      </c>
      <c r="T107" s="1" t="s">
        <v>135</v>
      </c>
      <c r="U107" s="1" t="s">
        <v>44</v>
      </c>
      <c r="V107" s="1" t="s">
        <v>44</v>
      </c>
      <c r="W107" s="1" t="s">
        <v>327</v>
      </c>
      <c r="X107" s="1">
        <v>72</v>
      </c>
      <c r="Y107" s="1">
        <v>3</v>
      </c>
      <c r="Z107" s="1" t="s">
        <v>89</v>
      </c>
      <c r="AA107" s="1" t="s">
        <v>435</v>
      </c>
      <c r="AB107" s="1" t="s">
        <v>431</v>
      </c>
      <c r="AC107" s="1" t="s">
        <v>305</v>
      </c>
      <c r="AD107" s="1"/>
      <c r="AF107" s="1"/>
      <c r="AG107" s="1"/>
      <c r="AH107" s="1"/>
    </row>
    <row r="108" spans="1:34" ht="13.5" customHeight="1" x14ac:dyDescent="0.2">
      <c r="A108" s="1" t="s">
        <v>423</v>
      </c>
      <c r="B108" s="1" t="s">
        <v>424</v>
      </c>
      <c r="C108" s="1" t="s">
        <v>249</v>
      </c>
      <c r="D108" s="1" t="s">
        <v>425</v>
      </c>
      <c r="E108" s="1" t="s">
        <v>59</v>
      </c>
      <c r="F108" s="14" t="s">
        <v>426</v>
      </c>
      <c r="G108" s="1" t="s">
        <v>296</v>
      </c>
      <c r="H108" s="1" t="s">
        <v>322</v>
      </c>
      <c r="I108" s="1" t="s">
        <v>323</v>
      </c>
      <c r="J108" s="1" t="s">
        <v>427</v>
      </c>
      <c r="K108" s="1" t="s">
        <v>428</v>
      </c>
      <c r="L108" s="1"/>
      <c r="M108" s="13">
        <v>39599</v>
      </c>
      <c r="N108" s="13">
        <v>38929</v>
      </c>
      <c r="O108" s="1" t="s">
        <v>429</v>
      </c>
      <c r="P108" s="1"/>
      <c r="Q108" s="1" t="s">
        <v>42</v>
      </c>
      <c r="R108" s="1" t="s">
        <v>118</v>
      </c>
      <c r="S108" s="1" t="s">
        <v>44</v>
      </c>
      <c r="T108" s="1" t="s">
        <v>135</v>
      </c>
      <c r="U108" s="1" t="s">
        <v>44</v>
      </c>
      <c r="V108" s="1" t="s">
        <v>44</v>
      </c>
      <c r="W108" s="1" t="s">
        <v>327</v>
      </c>
      <c r="X108" s="1">
        <v>72</v>
      </c>
      <c r="Y108" s="1">
        <v>3</v>
      </c>
      <c r="Z108" s="1" t="s">
        <v>89</v>
      </c>
      <c r="AA108" s="1" t="s">
        <v>436</v>
      </c>
      <c r="AB108" s="1" t="s">
        <v>431</v>
      </c>
      <c r="AC108" s="1" t="s">
        <v>305</v>
      </c>
      <c r="AD108" s="1"/>
      <c r="AF108" s="1"/>
      <c r="AG108" s="1"/>
      <c r="AH108" s="1"/>
    </row>
    <row r="109" spans="1:34" ht="13.5" customHeight="1" x14ac:dyDescent="0.2">
      <c r="A109" s="1" t="s">
        <v>423</v>
      </c>
      <c r="B109" s="1" t="s">
        <v>424</v>
      </c>
      <c r="C109" s="1" t="s">
        <v>249</v>
      </c>
      <c r="D109" s="1" t="s">
        <v>425</v>
      </c>
      <c r="E109" s="1" t="s">
        <v>59</v>
      </c>
      <c r="F109" s="14" t="s">
        <v>437</v>
      </c>
      <c r="G109" s="1" t="s">
        <v>296</v>
      </c>
      <c r="H109" s="1" t="s">
        <v>322</v>
      </c>
      <c r="I109" s="1" t="s">
        <v>323</v>
      </c>
      <c r="J109" s="1" t="s">
        <v>427</v>
      </c>
      <c r="K109" s="1" t="s">
        <v>428</v>
      </c>
      <c r="L109" s="1"/>
      <c r="M109" s="13">
        <v>39599</v>
      </c>
      <c r="N109" s="13">
        <v>38929</v>
      </c>
      <c r="O109" s="1" t="s">
        <v>429</v>
      </c>
      <c r="P109" s="1"/>
      <c r="Q109" s="1" t="s">
        <v>42</v>
      </c>
      <c r="R109" s="1" t="s">
        <v>118</v>
      </c>
      <c r="S109" s="1" t="s">
        <v>44</v>
      </c>
      <c r="T109" s="1" t="s">
        <v>135</v>
      </c>
      <c r="U109" s="1" t="s">
        <v>44</v>
      </c>
      <c r="V109" s="1" t="s">
        <v>44</v>
      </c>
      <c r="W109" s="1" t="s">
        <v>327</v>
      </c>
      <c r="X109" s="1">
        <v>72</v>
      </c>
      <c r="Y109" s="1">
        <v>3</v>
      </c>
      <c r="Z109" s="1" t="s">
        <v>89</v>
      </c>
      <c r="AA109" s="1" t="s">
        <v>438</v>
      </c>
      <c r="AB109" s="1" t="s">
        <v>431</v>
      </c>
      <c r="AC109" s="1" t="s">
        <v>305</v>
      </c>
      <c r="AD109" s="1"/>
      <c r="AF109" s="1"/>
      <c r="AG109" s="1"/>
      <c r="AH109" s="1"/>
    </row>
    <row r="110" spans="1:34" ht="13.5" customHeight="1" x14ac:dyDescent="0.2">
      <c r="A110" s="1" t="s">
        <v>423</v>
      </c>
      <c r="B110" s="1" t="s">
        <v>424</v>
      </c>
      <c r="C110" s="1" t="s">
        <v>249</v>
      </c>
      <c r="D110" s="1" t="s">
        <v>425</v>
      </c>
      <c r="E110" s="1" t="s">
        <v>59</v>
      </c>
      <c r="F110" s="14" t="s">
        <v>437</v>
      </c>
      <c r="G110" s="1" t="s">
        <v>296</v>
      </c>
      <c r="H110" s="1" t="s">
        <v>322</v>
      </c>
      <c r="I110" s="1" t="s">
        <v>323</v>
      </c>
      <c r="J110" s="1" t="s">
        <v>427</v>
      </c>
      <c r="K110" s="1" t="s">
        <v>428</v>
      </c>
      <c r="L110" s="1"/>
      <c r="M110" s="13">
        <v>39599</v>
      </c>
      <c r="N110" s="13">
        <v>38929</v>
      </c>
      <c r="O110" s="1" t="s">
        <v>429</v>
      </c>
      <c r="P110" s="1"/>
      <c r="Q110" s="1" t="s">
        <v>42</v>
      </c>
      <c r="R110" s="1" t="s">
        <v>118</v>
      </c>
      <c r="S110" s="1" t="s">
        <v>44</v>
      </c>
      <c r="T110" s="1" t="s">
        <v>135</v>
      </c>
      <c r="U110" s="1" t="s">
        <v>44</v>
      </c>
      <c r="V110" s="1" t="s">
        <v>44</v>
      </c>
      <c r="W110" s="1" t="s">
        <v>327</v>
      </c>
      <c r="X110" s="1">
        <v>72</v>
      </c>
      <c r="Y110" s="1">
        <v>3</v>
      </c>
      <c r="Z110" s="1" t="s">
        <v>89</v>
      </c>
      <c r="AA110" s="1" t="s">
        <v>439</v>
      </c>
      <c r="AB110" s="1" t="s">
        <v>431</v>
      </c>
      <c r="AC110" s="1" t="s">
        <v>305</v>
      </c>
      <c r="AD110" s="1"/>
      <c r="AF110" s="1"/>
      <c r="AG110" s="1"/>
      <c r="AH110" s="1"/>
    </row>
    <row r="111" spans="1:34" ht="13.5" customHeight="1" x14ac:dyDescent="0.2">
      <c r="A111" s="1" t="s">
        <v>423</v>
      </c>
      <c r="B111" s="1" t="s">
        <v>424</v>
      </c>
      <c r="C111" s="1" t="s">
        <v>249</v>
      </c>
      <c r="D111" s="1" t="s">
        <v>425</v>
      </c>
      <c r="E111" s="1" t="s">
        <v>59</v>
      </c>
      <c r="F111" s="14" t="s">
        <v>437</v>
      </c>
      <c r="G111" s="1" t="s">
        <v>296</v>
      </c>
      <c r="H111" s="1" t="s">
        <v>322</v>
      </c>
      <c r="I111" s="1" t="s">
        <v>323</v>
      </c>
      <c r="J111" s="1" t="s">
        <v>427</v>
      </c>
      <c r="K111" s="1" t="s">
        <v>428</v>
      </c>
      <c r="L111" s="1"/>
      <c r="M111" s="13">
        <v>39599</v>
      </c>
      <c r="N111" s="13">
        <v>38929</v>
      </c>
      <c r="O111" s="1" t="s">
        <v>429</v>
      </c>
      <c r="P111" s="1"/>
      <c r="Q111" s="1" t="s">
        <v>42</v>
      </c>
      <c r="R111" s="1" t="s">
        <v>118</v>
      </c>
      <c r="S111" s="1" t="s">
        <v>44</v>
      </c>
      <c r="T111" s="1" t="s">
        <v>135</v>
      </c>
      <c r="U111" s="1" t="s">
        <v>44</v>
      </c>
      <c r="V111" s="1" t="s">
        <v>44</v>
      </c>
      <c r="W111" s="1" t="s">
        <v>327</v>
      </c>
      <c r="X111" s="1">
        <v>72</v>
      </c>
      <c r="Y111" s="1">
        <v>3</v>
      </c>
      <c r="Z111" s="1" t="s">
        <v>89</v>
      </c>
      <c r="AA111" s="1" t="s">
        <v>440</v>
      </c>
      <c r="AB111" s="1" t="s">
        <v>431</v>
      </c>
      <c r="AC111" s="1" t="s">
        <v>305</v>
      </c>
      <c r="AD111" s="1"/>
      <c r="AF111" s="1"/>
      <c r="AG111" s="1"/>
      <c r="AH111" s="1"/>
    </row>
    <row r="112" spans="1:34" ht="13.5" customHeight="1" x14ac:dyDescent="0.2">
      <c r="A112" s="1" t="s">
        <v>423</v>
      </c>
      <c r="B112" s="1" t="s">
        <v>424</v>
      </c>
      <c r="C112" s="1" t="s">
        <v>249</v>
      </c>
      <c r="D112" s="1" t="s">
        <v>425</v>
      </c>
      <c r="E112" s="1" t="s">
        <v>59</v>
      </c>
      <c r="F112" s="14" t="s">
        <v>437</v>
      </c>
      <c r="G112" s="1" t="s">
        <v>296</v>
      </c>
      <c r="H112" s="1" t="s">
        <v>322</v>
      </c>
      <c r="I112" s="1" t="s">
        <v>323</v>
      </c>
      <c r="J112" s="1" t="s">
        <v>427</v>
      </c>
      <c r="K112" s="1" t="s">
        <v>428</v>
      </c>
      <c r="L112" s="1"/>
      <c r="M112" s="13">
        <v>39599</v>
      </c>
      <c r="N112" s="13">
        <v>38929</v>
      </c>
      <c r="O112" s="1" t="s">
        <v>429</v>
      </c>
      <c r="P112" s="1"/>
      <c r="Q112" s="1" t="s">
        <v>42</v>
      </c>
      <c r="R112" s="1" t="s">
        <v>118</v>
      </c>
      <c r="S112" s="1" t="s">
        <v>44</v>
      </c>
      <c r="T112" s="1" t="s">
        <v>135</v>
      </c>
      <c r="U112" s="1" t="s">
        <v>44</v>
      </c>
      <c r="V112" s="1" t="s">
        <v>44</v>
      </c>
      <c r="W112" s="1" t="s">
        <v>327</v>
      </c>
      <c r="X112" s="1">
        <v>72</v>
      </c>
      <c r="Y112" s="1">
        <v>3</v>
      </c>
      <c r="Z112" s="1" t="s">
        <v>89</v>
      </c>
      <c r="AA112" s="1" t="s">
        <v>441</v>
      </c>
      <c r="AB112" s="1" t="s">
        <v>431</v>
      </c>
      <c r="AC112" s="1" t="s">
        <v>305</v>
      </c>
      <c r="AD112" s="1"/>
      <c r="AF112" s="1"/>
      <c r="AG112" s="1"/>
      <c r="AH112" s="1"/>
    </row>
    <row r="113" spans="1:34" ht="13.5" customHeight="1" x14ac:dyDescent="0.2">
      <c r="A113" s="1" t="s">
        <v>423</v>
      </c>
      <c r="B113" s="1" t="s">
        <v>424</v>
      </c>
      <c r="C113" s="1" t="s">
        <v>249</v>
      </c>
      <c r="D113" s="1" t="s">
        <v>425</v>
      </c>
      <c r="E113" s="1" t="s">
        <v>59</v>
      </c>
      <c r="F113" s="14" t="s">
        <v>437</v>
      </c>
      <c r="G113" s="1" t="s">
        <v>296</v>
      </c>
      <c r="H113" s="1" t="s">
        <v>322</v>
      </c>
      <c r="I113" s="1" t="s">
        <v>323</v>
      </c>
      <c r="J113" s="1" t="s">
        <v>427</v>
      </c>
      <c r="K113" s="1" t="s">
        <v>428</v>
      </c>
      <c r="L113" s="1"/>
      <c r="M113" s="13">
        <v>39599</v>
      </c>
      <c r="N113" s="13">
        <v>38929</v>
      </c>
      <c r="O113" s="1" t="s">
        <v>429</v>
      </c>
      <c r="P113" s="1"/>
      <c r="Q113" s="1" t="s">
        <v>42</v>
      </c>
      <c r="R113" s="1" t="s">
        <v>118</v>
      </c>
      <c r="S113" s="1" t="s">
        <v>44</v>
      </c>
      <c r="T113" s="1" t="s">
        <v>135</v>
      </c>
      <c r="U113" s="1" t="s">
        <v>44</v>
      </c>
      <c r="V113" s="1" t="s">
        <v>44</v>
      </c>
      <c r="W113" s="1" t="s">
        <v>327</v>
      </c>
      <c r="X113" s="1">
        <v>72</v>
      </c>
      <c r="Y113" s="1">
        <v>3</v>
      </c>
      <c r="Z113" s="1" t="s">
        <v>89</v>
      </c>
      <c r="AA113" s="1" t="s">
        <v>442</v>
      </c>
      <c r="AB113" s="1" t="s">
        <v>431</v>
      </c>
      <c r="AC113" s="1" t="s">
        <v>305</v>
      </c>
      <c r="AD113" s="1"/>
      <c r="AF113" s="1"/>
      <c r="AG113" s="1"/>
      <c r="AH113" s="1"/>
    </row>
    <row r="114" spans="1:34" ht="13.5" customHeight="1" x14ac:dyDescent="0.2">
      <c r="A114" s="1" t="s">
        <v>423</v>
      </c>
      <c r="B114" s="1" t="s">
        <v>424</v>
      </c>
      <c r="C114" s="1" t="s">
        <v>249</v>
      </c>
      <c r="D114" s="1" t="s">
        <v>425</v>
      </c>
      <c r="E114" s="1" t="s">
        <v>59</v>
      </c>
      <c r="F114" s="14" t="s">
        <v>437</v>
      </c>
      <c r="G114" s="1" t="s">
        <v>296</v>
      </c>
      <c r="H114" s="1" t="s">
        <v>322</v>
      </c>
      <c r="I114" s="1" t="s">
        <v>323</v>
      </c>
      <c r="J114" s="1" t="s">
        <v>427</v>
      </c>
      <c r="K114" s="1" t="s">
        <v>428</v>
      </c>
      <c r="L114" s="1"/>
      <c r="M114" s="13">
        <v>39599</v>
      </c>
      <c r="N114" s="13">
        <v>38929</v>
      </c>
      <c r="O114" s="1" t="s">
        <v>429</v>
      </c>
      <c r="P114" s="1"/>
      <c r="Q114" s="1" t="s">
        <v>42</v>
      </c>
      <c r="R114" s="1" t="s">
        <v>118</v>
      </c>
      <c r="S114" s="1" t="s">
        <v>44</v>
      </c>
      <c r="T114" s="1" t="s">
        <v>135</v>
      </c>
      <c r="U114" s="1" t="s">
        <v>44</v>
      </c>
      <c r="V114" s="1" t="s">
        <v>44</v>
      </c>
      <c r="W114" s="1" t="s">
        <v>327</v>
      </c>
      <c r="X114" s="1">
        <v>72</v>
      </c>
      <c r="Y114" s="1">
        <v>3</v>
      </c>
      <c r="Z114" s="1" t="s">
        <v>89</v>
      </c>
      <c r="AA114" s="1" t="s">
        <v>443</v>
      </c>
      <c r="AB114" s="1" t="s">
        <v>431</v>
      </c>
      <c r="AC114" s="1" t="s">
        <v>305</v>
      </c>
      <c r="AD114" s="1"/>
      <c r="AF114" s="1"/>
      <c r="AG114" s="1"/>
      <c r="AH114" s="1"/>
    </row>
    <row r="115" spans="1:34" ht="13.5" customHeight="1" x14ac:dyDescent="0.2">
      <c r="A115" s="1" t="s">
        <v>423</v>
      </c>
      <c r="B115" s="1" t="s">
        <v>424</v>
      </c>
      <c r="C115" s="1" t="s">
        <v>249</v>
      </c>
      <c r="D115" s="1" t="s">
        <v>425</v>
      </c>
      <c r="E115" s="1" t="s">
        <v>59</v>
      </c>
      <c r="F115" s="14" t="s">
        <v>437</v>
      </c>
      <c r="G115" s="1" t="s">
        <v>296</v>
      </c>
      <c r="H115" s="1" t="s">
        <v>322</v>
      </c>
      <c r="I115" s="1" t="s">
        <v>323</v>
      </c>
      <c r="J115" s="1" t="s">
        <v>427</v>
      </c>
      <c r="K115" s="1" t="s">
        <v>428</v>
      </c>
      <c r="L115" s="1"/>
      <c r="M115" s="13">
        <v>39599</v>
      </c>
      <c r="N115" s="13">
        <v>38929</v>
      </c>
      <c r="O115" s="1" t="s">
        <v>429</v>
      </c>
      <c r="P115" s="1"/>
      <c r="Q115" s="1" t="s">
        <v>42</v>
      </c>
      <c r="R115" s="1" t="s">
        <v>118</v>
      </c>
      <c r="S115" s="1" t="s">
        <v>44</v>
      </c>
      <c r="T115" s="1" t="s">
        <v>135</v>
      </c>
      <c r="U115" s="1" t="s">
        <v>44</v>
      </c>
      <c r="V115" s="1" t="s">
        <v>44</v>
      </c>
      <c r="W115" s="1" t="s">
        <v>327</v>
      </c>
      <c r="X115" s="1">
        <v>72</v>
      </c>
      <c r="Y115" s="1">
        <v>3</v>
      </c>
      <c r="Z115" s="1" t="s">
        <v>89</v>
      </c>
      <c r="AA115" s="1" t="s">
        <v>444</v>
      </c>
      <c r="AB115" s="1" t="s">
        <v>431</v>
      </c>
      <c r="AC115" s="1" t="s">
        <v>305</v>
      </c>
      <c r="AD115" s="1"/>
      <c r="AF115" s="1"/>
      <c r="AG115" s="1"/>
      <c r="AH115" s="1"/>
    </row>
    <row r="116" spans="1:34" ht="13.5" customHeight="1" x14ac:dyDescent="0.2">
      <c r="A116" s="1" t="s">
        <v>423</v>
      </c>
      <c r="B116" s="1" t="s">
        <v>424</v>
      </c>
      <c r="C116" s="1" t="s">
        <v>249</v>
      </c>
      <c r="D116" s="1" t="s">
        <v>425</v>
      </c>
      <c r="E116" s="1" t="s">
        <v>59</v>
      </c>
      <c r="F116" s="14" t="s">
        <v>437</v>
      </c>
      <c r="G116" s="1" t="s">
        <v>296</v>
      </c>
      <c r="H116" s="1" t="s">
        <v>322</v>
      </c>
      <c r="I116" s="1" t="s">
        <v>323</v>
      </c>
      <c r="J116" s="1" t="s">
        <v>427</v>
      </c>
      <c r="K116" s="1" t="s">
        <v>428</v>
      </c>
      <c r="L116" s="1"/>
      <c r="M116" s="13">
        <v>39599</v>
      </c>
      <c r="N116" s="13">
        <v>38929</v>
      </c>
      <c r="O116" s="1" t="s">
        <v>429</v>
      </c>
      <c r="P116" s="1"/>
      <c r="Q116" s="1" t="s">
        <v>42</v>
      </c>
      <c r="R116" s="1" t="s">
        <v>118</v>
      </c>
      <c r="S116" s="1" t="s">
        <v>44</v>
      </c>
      <c r="T116" s="1" t="s">
        <v>135</v>
      </c>
      <c r="U116" s="1" t="s">
        <v>44</v>
      </c>
      <c r="V116" s="1" t="s">
        <v>44</v>
      </c>
      <c r="W116" s="1" t="s">
        <v>327</v>
      </c>
      <c r="X116" s="1">
        <v>72</v>
      </c>
      <c r="Y116" s="1">
        <v>3</v>
      </c>
      <c r="Z116" s="1" t="s">
        <v>89</v>
      </c>
      <c r="AA116" s="1" t="s">
        <v>445</v>
      </c>
      <c r="AB116" s="1" t="s">
        <v>431</v>
      </c>
      <c r="AC116" s="1" t="s">
        <v>305</v>
      </c>
      <c r="AD116" s="1"/>
      <c r="AF116" s="1"/>
      <c r="AG116" s="1"/>
      <c r="AH116" s="1"/>
    </row>
    <row r="117" spans="1:34" ht="13.5" customHeight="1" x14ac:dyDescent="0.2">
      <c r="A117" s="1" t="s">
        <v>423</v>
      </c>
      <c r="B117" s="1" t="s">
        <v>424</v>
      </c>
      <c r="C117" s="1" t="s">
        <v>249</v>
      </c>
      <c r="D117" s="1" t="s">
        <v>425</v>
      </c>
      <c r="E117" s="1" t="s">
        <v>59</v>
      </c>
      <c r="F117" s="14" t="s">
        <v>437</v>
      </c>
      <c r="G117" s="1" t="s">
        <v>296</v>
      </c>
      <c r="H117" s="1" t="s">
        <v>322</v>
      </c>
      <c r="I117" s="1" t="s">
        <v>323</v>
      </c>
      <c r="J117" s="1" t="s">
        <v>427</v>
      </c>
      <c r="K117" s="1" t="s">
        <v>428</v>
      </c>
      <c r="L117" s="1"/>
      <c r="M117" s="13">
        <v>39599</v>
      </c>
      <c r="N117" s="13">
        <v>38929</v>
      </c>
      <c r="O117" s="1" t="s">
        <v>429</v>
      </c>
      <c r="P117" s="1"/>
      <c r="Q117" s="1" t="s">
        <v>42</v>
      </c>
      <c r="R117" s="1" t="s">
        <v>118</v>
      </c>
      <c r="S117" s="1" t="s">
        <v>44</v>
      </c>
      <c r="T117" s="1" t="s">
        <v>135</v>
      </c>
      <c r="U117" s="1" t="s">
        <v>44</v>
      </c>
      <c r="V117" s="1" t="s">
        <v>44</v>
      </c>
      <c r="W117" s="1" t="s">
        <v>327</v>
      </c>
      <c r="X117" s="1">
        <v>72</v>
      </c>
      <c r="Y117" s="1">
        <v>3</v>
      </c>
      <c r="Z117" s="1" t="s">
        <v>89</v>
      </c>
      <c r="AA117" s="1" t="s">
        <v>446</v>
      </c>
      <c r="AB117" s="1" t="s">
        <v>431</v>
      </c>
      <c r="AC117" s="1" t="s">
        <v>305</v>
      </c>
      <c r="AD117" s="1"/>
      <c r="AF117" s="1"/>
      <c r="AG117" s="1"/>
      <c r="AH117" s="1"/>
    </row>
    <row r="118" spans="1:34" ht="13.5" customHeight="1" x14ac:dyDescent="0.2">
      <c r="A118" s="1" t="s">
        <v>447</v>
      </c>
      <c r="B118" s="1" t="s">
        <v>448</v>
      </c>
      <c r="C118" s="1" t="s">
        <v>293</v>
      </c>
      <c r="D118" s="1" t="s">
        <v>449</v>
      </c>
      <c r="E118" s="1" t="s">
        <v>59</v>
      </c>
      <c r="F118" s="1" t="s">
        <v>410</v>
      </c>
      <c r="G118" s="1" t="s">
        <v>296</v>
      </c>
      <c r="H118" s="1" t="s">
        <v>322</v>
      </c>
      <c r="I118" s="1" t="s">
        <v>82</v>
      </c>
      <c r="J118" s="1" t="s">
        <v>450</v>
      </c>
      <c r="K118" s="1" t="s">
        <v>451</v>
      </c>
      <c r="L118" s="1"/>
      <c r="M118" s="15">
        <v>34718</v>
      </c>
      <c r="N118" s="15">
        <v>34724</v>
      </c>
      <c r="O118" s="1" t="s">
        <v>452</v>
      </c>
      <c r="P118" s="1" t="s">
        <v>453</v>
      </c>
      <c r="Q118" s="1" t="s">
        <v>42</v>
      </c>
      <c r="R118" s="1" t="s">
        <v>118</v>
      </c>
      <c r="S118" s="1" t="s">
        <v>135</v>
      </c>
      <c r="T118" s="1" t="s">
        <v>135</v>
      </c>
      <c r="U118" s="1" t="s">
        <v>44</v>
      </c>
      <c r="V118" s="1" t="s">
        <v>44</v>
      </c>
      <c r="W118" s="1" t="s">
        <v>327</v>
      </c>
      <c r="X118" s="1">
        <v>66</v>
      </c>
      <c r="Y118" s="1" t="s">
        <v>454</v>
      </c>
      <c r="Z118" s="1" t="s">
        <v>308</v>
      </c>
      <c r="AA118" s="1" t="s">
        <v>455</v>
      </c>
      <c r="AB118" s="1" t="s">
        <v>456</v>
      </c>
      <c r="AC118" s="1" t="s">
        <v>396</v>
      </c>
      <c r="AD118" s="1"/>
      <c r="AF118" s="1"/>
      <c r="AG118" s="1"/>
      <c r="AH118" s="1"/>
    </row>
    <row r="119" spans="1:34" ht="13.5" customHeight="1" x14ac:dyDescent="0.2">
      <c r="A119" s="1" t="s">
        <v>447</v>
      </c>
      <c r="B119" s="1" t="s">
        <v>448</v>
      </c>
      <c r="C119" s="1" t="s">
        <v>293</v>
      </c>
      <c r="D119" s="1" t="s">
        <v>449</v>
      </c>
      <c r="E119" s="1" t="s">
        <v>59</v>
      </c>
      <c r="F119" s="1" t="s">
        <v>410</v>
      </c>
      <c r="G119" s="1" t="s">
        <v>296</v>
      </c>
      <c r="H119" s="1" t="s">
        <v>322</v>
      </c>
      <c r="I119" s="1" t="s">
        <v>82</v>
      </c>
      <c r="J119" s="1" t="s">
        <v>450</v>
      </c>
      <c r="K119" s="1" t="s">
        <v>451</v>
      </c>
      <c r="L119" s="1"/>
      <c r="M119" s="15">
        <v>34718</v>
      </c>
      <c r="N119" s="15">
        <v>34724</v>
      </c>
      <c r="O119" s="1" t="s">
        <v>452</v>
      </c>
      <c r="P119" s="1" t="s">
        <v>453</v>
      </c>
      <c r="Q119" s="1" t="s">
        <v>42</v>
      </c>
      <c r="R119" s="1" t="s">
        <v>118</v>
      </c>
      <c r="S119" s="1" t="s">
        <v>135</v>
      </c>
      <c r="T119" s="1" t="s">
        <v>135</v>
      </c>
      <c r="U119" s="1" t="s">
        <v>44</v>
      </c>
      <c r="V119" s="1" t="s">
        <v>44</v>
      </c>
      <c r="W119" s="1" t="s">
        <v>327</v>
      </c>
      <c r="X119" s="1">
        <v>66</v>
      </c>
      <c r="Y119" s="1" t="s">
        <v>454</v>
      </c>
      <c r="Z119" s="1" t="s">
        <v>308</v>
      </c>
      <c r="AA119" s="1" t="s">
        <v>457</v>
      </c>
      <c r="AB119" s="1" t="s">
        <v>456</v>
      </c>
      <c r="AC119" s="1" t="s">
        <v>396</v>
      </c>
      <c r="AD119" s="1"/>
      <c r="AF119" s="1"/>
      <c r="AG119" s="1"/>
      <c r="AH119" s="1"/>
    </row>
    <row r="120" spans="1:34" ht="13.5" customHeight="1" x14ac:dyDescent="0.2">
      <c r="A120" s="1" t="s">
        <v>447</v>
      </c>
      <c r="B120" s="1" t="s">
        <v>448</v>
      </c>
      <c r="C120" s="1" t="s">
        <v>293</v>
      </c>
      <c r="D120" s="1" t="s">
        <v>449</v>
      </c>
      <c r="E120" s="1" t="s">
        <v>59</v>
      </c>
      <c r="F120" s="1" t="s">
        <v>458</v>
      </c>
      <c r="G120" s="1" t="s">
        <v>296</v>
      </c>
      <c r="H120" s="1" t="s">
        <v>322</v>
      </c>
      <c r="I120" s="1" t="s">
        <v>82</v>
      </c>
      <c r="J120" s="1" t="s">
        <v>450</v>
      </c>
      <c r="K120" s="1" t="s">
        <v>451</v>
      </c>
      <c r="L120" s="1"/>
      <c r="M120" s="15">
        <v>34718</v>
      </c>
      <c r="N120" s="15">
        <v>34724</v>
      </c>
      <c r="O120" s="1" t="s">
        <v>452</v>
      </c>
      <c r="P120" s="1" t="s">
        <v>453</v>
      </c>
      <c r="Q120" s="1" t="s">
        <v>42</v>
      </c>
      <c r="R120" s="1" t="s">
        <v>118</v>
      </c>
      <c r="S120" s="1" t="s">
        <v>135</v>
      </c>
      <c r="T120" s="1" t="s">
        <v>135</v>
      </c>
      <c r="U120" s="1" t="s">
        <v>44</v>
      </c>
      <c r="V120" s="1" t="s">
        <v>44</v>
      </c>
      <c r="W120" s="1" t="s">
        <v>327</v>
      </c>
      <c r="X120" s="1">
        <v>66</v>
      </c>
      <c r="Y120" s="1" t="s">
        <v>454</v>
      </c>
      <c r="Z120" s="1" t="s">
        <v>89</v>
      </c>
      <c r="AA120" s="1" t="s">
        <v>459</v>
      </c>
      <c r="AB120" s="1" t="s">
        <v>261</v>
      </c>
      <c r="AC120" s="1" t="s">
        <v>396</v>
      </c>
      <c r="AD120" s="1"/>
      <c r="AF120" s="1"/>
      <c r="AG120" s="1"/>
      <c r="AH120" s="1"/>
    </row>
    <row r="121" spans="1:34" ht="13.5" customHeight="1" x14ac:dyDescent="0.2">
      <c r="A121" s="1" t="s">
        <v>447</v>
      </c>
      <c r="B121" s="1" t="s">
        <v>448</v>
      </c>
      <c r="C121" s="1" t="s">
        <v>293</v>
      </c>
      <c r="D121" s="1" t="s">
        <v>449</v>
      </c>
      <c r="E121" s="1" t="s">
        <v>59</v>
      </c>
      <c r="F121" s="1" t="s">
        <v>458</v>
      </c>
      <c r="G121" s="1" t="s">
        <v>296</v>
      </c>
      <c r="H121" s="1" t="s">
        <v>322</v>
      </c>
      <c r="I121" s="1" t="s">
        <v>82</v>
      </c>
      <c r="J121" s="1" t="s">
        <v>450</v>
      </c>
      <c r="K121" s="1" t="s">
        <v>451</v>
      </c>
      <c r="L121" s="1"/>
      <c r="M121" s="15">
        <v>34718</v>
      </c>
      <c r="N121" s="15">
        <v>34724</v>
      </c>
      <c r="O121" s="1" t="s">
        <v>452</v>
      </c>
      <c r="P121" s="1" t="s">
        <v>453</v>
      </c>
      <c r="Q121" s="1" t="s">
        <v>42</v>
      </c>
      <c r="R121" s="1" t="s">
        <v>118</v>
      </c>
      <c r="S121" s="1" t="s">
        <v>135</v>
      </c>
      <c r="T121" s="1" t="s">
        <v>135</v>
      </c>
      <c r="U121" s="1" t="s">
        <v>44</v>
      </c>
      <c r="V121" s="1" t="s">
        <v>44</v>
      </c>
      <c r="W121" s="1" t="s">
        <v>327</v>
      </c>
      <c r="X121" s="1">
        <v>66</v>
      </c>
      <c r="Y121" s="1" t="s">
        <v>454</v>
      </c>
      <c r="Z121" s="1" t="s">
        <v>89</v>
      </c>
      <c r="AA121" s="1" t="s">
        <v>460</v>
      </c>
      <c r="AB121" s="1" t="s">
        <v>261</v>
      </c>
      <c r="AC121" s="1" t="s">
        <v>396</v>
      </c>
      <c r="AD121" s="1"/>
      <c r="AF121" s="1"/>
      <c r="AG121" s="1"/>
      <c r="AH121" s="1"/>
    </row>
    <row r="122" spans="1:34" ht="13.5" customHeight="1" x14ac:dyDescent="0.2">
      <c r="A122" s="1" t="s">
        <v>447</v>
      </c>
      <c r="B122" s="1" t="s">
        <v>448</v>
      </c>
      <c r="C122" s="1" t="s">
        <v>293</v>
      </c>
      <c r="D122" s="1" t="s">
        <v>449</v>
      </c>
      <c r="E122" s="1" t="s">
        <v>59</v>
      </c>
      <c r="F122" s="1" t="s">
        <v>461</v>
      </c>
      <c r="G122" s="1" t="s">
        <v>296</v>
      </c>
      <c r="H122" s="1" t="s">
        <v>322</v>
      </c>
      <c r="I122" s="1" t="s">
        <v>82</v>
      </c>
      <c r="J122" s="1" t="s">
        <v>450</v>
      </c>
      <c r="K122" s="1" t="s">
        <v>451</v>
      </c>
      <c r="L122" s="1"/>
      <c r="M122" s="15">
        <v>34718</v>
      </c>
      <c r="N122" s="15">
        <v>34724</v>
      </c>
      <c r="O122" s="1" t="s">
        <v>452</v>
      </c>
      <c r="P122" s="1" t="s">
        <v>453</v>
      </c>
      <c r="Q122" s="1" t="s">
        <v>42</v>
      </c>
      <c r="R122" s="1" t="s">
        <v>118</v>
      </c>
      <c r="S122" s="1" t="s">
        <v>135</v>
      </c>
      <c r="T122" s="1" t="s">
        <v>135</v>
      </c>
      <c r="U122" s="1" t="s">
        <v>44</v>
      </c>
      <c r="V122" s="1" t="s">
        <v>44</v>
      </c>
      <c r="W122" s="1" t="s">
        <v>327</v>
      </c>
      <c r="X122" s="1">
        <v>66</v>
      </c>
      <c r="Y122" s="1" t="s">
        <v>454</v>
      </c>
      <c r="Z122" s="1" t="s">
        <v>89</v>
      </c>
      <c r="AA122" s="1" t="s">
        <v>462</v>
      </c>
      <c r="AB122" s="1" t="s">
        <v>261</v>
      </c>
      <c r="AC122" s="1" t="s">
        <v>396</v>
      </c>
      <c r="AD122" s="1"/>
      <c r="AF122" s="1"/>
      <c r="AG122" s="1"/>
      <c r="AH122" s="1"/>
    </row>
    <row r="123" spans="1:34" ht="13.5" customHeight="1" x14ac:dyDescent="0.2">
      <c r="A123" s="1" t="s">
        <v>463</v>
      </c>
      <c r="B123" s="1" t="s">
        <v>464</v>
      </c>
      <c r="C123" s="1" t="s">
        <v>249</v>
      </c>
      <c r="D123" s="1" t="s">
        <v>465</v>
      </c>
      <c r="E123" s="1" t="s">
        <v>59</v>
      </c>
      <c r="F123" s="1" t="s">
        <v>466</v>
      </c>
      <c r="G123" s="1" t="s">
        <v>34</v>
      </c>
      <c r="H123" s="1" t="s">
        <v>35</v>
      </c>
      <c r="I123" s="1" t="s">
        <v>467</v>
      </c>
      <c r="J123" s="1" t="s">
        <v>468</v>
      </c>
      <c r="K123" s="1" t="s">
        <v>469</v>
      </c>
      <c r="L123" s="1"/>
      <c r="M123" s="1" t="s">
        <v>470</v>
      </c>
      <c r="N123" s="1" t="s">
        <v>471</v>
      </c>
      <c r="O123" s="1" t="s">
        <v>472</v>
      </c>
      <c r="P123" s="1" t="s">
        <v>473</v>
      </c>
      <c r="Q123" s="1" t="s">
        <v>42</v>
      </c>
      <c r="R123" s="1" t="s">
        <v>474</v>
      </c>
      <c r="S123" s="1" t="s">
        <v>44</v>
      </c>
      <c r="T123" s="1" t="s">
        <v>135</v>
      </c>
      <c r="U123" s="1" t="s">
        <v>44</v>
      </c>
      <c r="V123" s="1" t="s">
        <v>44</v>
      </c>
      <c r="W123" s="1" t="s">
        <v>327</v>
      </c>
      <c r="X123" s="1">
        <v>65</v>
      </c>
      <c r="Y123" s="1">
        <v>1</v>
      </c>
      <c r="Z123" s="1" t="s">
        <v>47</v>
      </c>
      <c r="AA123" s="1" t="s">
        <v>475</v>
      </c>
      <c r="AB123" s="1" t="s">
        <v>261</v>
      </c>
      <c r="AC123" s="1" t="s">
        <v>305</v>
      </c>
      <c r="AD123" s="1"/>
      <c r="AF123" s="1"/>
      <c r="AG123" s="1"/>
      <c r="AH123" s="1"/>
    </row>
    <row r="124" spans="1:34" ht="13.5" customHeight="1" x14ac:dyDescent="0.2">
      <c r="A124" s="1" t="s">
        <v>463</v>
      </c>
      <c r="B124" s="1" t="s">
        <v>464</v>
      </c>
      <c r="C124" s="1" t="s">
        <v>249</v>
      </c>
      <c r="D124" s="1" t="s">
        <v>465</v>
      </c>
      <c r="E124" s="1" t="s">
        <v>59</v>
      </c>
      <c r="F124" s="1" t="s">
        <v>466</v>
      </c>
      <c r="G124" s="1" t="s">
        <v>34</v>
      </c>
      <c r="H124" s="1" t="s">
        <v>35</v>
      </c>
      <c r="I124" s="1" t="s">
        <v>467</v>
      </c>
      <c r="J124" s="1" t="s">
        <v>468</v>
      </c>
      <c r="K124" s="1" t="s">
        <v>469</v>
      </c>
      <c r="L124" s="1"/>
      <c r="M124" s="1" t="s">
        <v>470</v>
      </c>
      <c r="N124" s="1" t="s">
        <v>471</v>
      </c>
      <c r="O124" s="1" t="s">
        <v>472</v>
      </c>
      <c r="P124" s="1" t="s">
        <v>473</v>
      </c>
      <c r="Q124" s="1" t="s">
        <v>42</v>
      </c>
      <c r="R124" s="1" t="s">
        <v>476</v>
      </c>
      <c r="S124" s="1" t="s">
        <v>44</v>
      </c>
      <c r="T124" s="1" t="s">
        <v>135</v>
      </c>
      <c r="U124" s="1" t="s">
        <v>44</v>
      </c>
      <c r="V124" s="1" t="s">
        <v>44</v>
      </c>
      <c r="W124" s="1" t="s">
        <v>327</v>
      </c>
      <c r="X124" s="1">
        <v>65</v>
      </c>
      <c r="Y124" s="1">
        <v>1</v>
      </c>
      <c r="Z124" s="1" t="s">
        <v>74</v>
      </c>
      <c r="AA124" s="1" t="s">
        <v>477</v>
      </c>
      <c r="AB124" s="1" t="s">
        <v>359</v>
      </c>
      <c r="AC124" s="1" t="s">
        <v>305</v>
      </c>
      <c r="AD124" s="1"/>
      <c r="AF124" s="1"/>
      <c r="AG124" s="1"/>
      <c r="AH124" s="1"/>
    </row>
    <row r="125" spans="1:34" ht="13.5" customHeight="1" x14ac:dyDescent="0.2">
      <c r="A125" s="1" t="s">
        <v>463</v>
      </c>
      <c r="B125" s="1" t="s">
        <v>464</v>
      </c>
      <c r="C125" s="1" t="s">
        <v>249</v>
      </c>
      <c r="D125" s="1" t="s">
        <v>465</v>
      </c>
      <c r="E125" s="1" t="s">
        <v>59</v>
      </c>
      <c r="F125" s="1" t="s">
        <v>466</v>
      </c>
      <c r="G125" s="1" t="s">
        <v>34</v>
      </c>
      <c r="H125" s="1" t="s">
        <v>35</v>
      </c>
      <c r="I125" s="1" t="s">
        <v>467</v>
      </c>
      <c r="J125" s="1" t="s">
        <v>468</v>
      </c>
      <c r="K125" s="1" t="s">
        <v>469</v>
      </c>
      <c r="L125" s="1"/>
      <c r="M125" s="1" t="s">
        <v>470</v>
      </c>
      <c r="N125" s="1" t="s">
        <v>471</v>
      </c>
      <c r="O125" s="1" t="s">
        <v>472</v>
      </c>
      <c r="P125" s="1" t="s">
        <v>473</v>
      </c>
      <c r="Q125" s="1" t="s">
        <v>42</v>
      </c>
      <c r="R125" s="1" t="s">
        <v>478</v>
      </c>
      <c r="S125" s="1" t="s">
        <v>44</v>
      </c>
      <c r="T125" s="1" t="s">
        <v>135</v>
      </c>
      <c r="U125" s="1" t="s">
        <v>44</v>
      </c>
      <c r="V125" s="1" t="s">
        <v>44</v>
      </c>
      <c r="W125" s="1" t="s">
        <v>327</v>
      </c>
      <c r="X125" s="1">
        <v>65</v>
      </c>
      <c r="Y125" s="1">
        <v>1</v>
      </c>
      <c r="Z125" s="1" t="s">
        <v>357</v>
      </c>
      <c r="AA125" s="1" t="s">
        <v>479</v>
      </c>
      <c r="AB125" s="1" t="s">
        <v>359</v>
      </c>
      <c r="AC125" s="1" t="s">
        <v>305</v>
      </c>
      <c r="AD125" s="1"/>
      <c r="AF125" s="1"/>
      <c r="AG125" s="1"/>
      <c r="AH125" s="1"/>
    </row>
    <row r="126" spans="1:34" ht="13.5" customHeight="1" x14ac:dyDescent="0.2">
      <c r="A126" s="1" t="s">
        <v>480</v>
      </c>
      <c r="B126" s="1" t="s">
        <v>481</v>
      </c>
      <c r="C126" s="1" t="s">
        <v>249</v>
      </c>
      <c r="D126" s="1" t="s">
        <v>482</v>
      </c>
      <c r="E126" s="1" t="s">
        <v>33</v>
      </c>
      <c r="F126" s="1" t="s">
        <v>483</v>
      </c>
      <c r="G126" s="1" t="s">
        <v>34</v>
      </c>
      <c r="H126" s="1" t="s">
        <v>35</v>
      </c>
      <c r="I126" s="1" t="s">
        <v>484</v>
      </c>
      <c r="J126" s="1" t="s">
        <v>485</v>
      </c>
      <c r="K126" s="1" t="s">
        <v>486</v>
      </c>
      <c r="L126" s="1"/>
      <c r="M126" s="13">
        <v>34942</v>
      </c>
      <c r="N126" s="13">
        <v>35003</v>
      </c>
      <c r="O126" s="1" t="s">
        <v>487</v>
      </c>
      <c r="P126" s="1" t="s">
        <v>488</v>
      </c>
      <c r="Q126" s="1" t="s">
        <v>42</v>
      </c>
      <c r="R126" s="1" t="s">
        <v>43</v>
      </c>
      <c r="S126" s="1" t="s">
        <v>44</v>
      </c>
      <c r="T126" s="1" t="s">
        <v>135</v>
      </c>
      <c r="U126" s="1" t="s">
        <v>44</v>
      </c>
      <c r="V126" s="1" t="s">
        <v>44</v>
      </c>
      <c r="W126" s="1" t="s">
        <v>327</v>
      </c>
      <c r="X126" s="1">
        <v>63</v>
      </c>
      <c r="Y126" s="1">
        <v>1</v>
      </c>
      <c r="Z126" s="1" t="s">
        <v>89</v>
      </c>
      <c r="AA126" s="1" t="s">
        <v>489</v>
      </c>
      <c r="AB126" s="1" t="s">
        <v>304</v>
      </c>
      <c r="AC126" s="1" t="s">
        <v>305</v>
      </c>
      <c r="AD126" s="1"/>
      <c r="AF126" s="1"/>
      <c r="AG126" s="1"/>
      <c r="AH126" s="1"/>
    </row>
    <row r="127" spans="1:34" ht="13.5" customHeight="1" x14ac:dyDescent="0.2">
      <c r="A127" s="1" t="s">
        <v>480</v>
      </c>
      <c r="B127" s="1" t="s">
        <v>481</v>
      </c>
      <c r="C127" s="1" t="s">
        <v>249</v>
      </c>
      <c r="D127" s="1" t="s">
        <v>482</v>
      </c>
      <c r="E127" s="1" t="s">
        <v>33</v>
      </c>
      <c r="F127" s="1" t="s">
        <v>483</v>
      </c>
      <c r="G127" s="1" t="s">
        <v>34</v>
      </c>
      <c r="H127" s="1" t="s">
        <v>35</v>
      </c>
      <c r="I127" s="1" t="s">
        <v>484</v>
      </c>
      <c r="J127" s="1" t="s">
        <v>485</v>
      </c>
      <c r="K127" s="1" t="s">
        <v>486</v>
      </c>
      <c r="L127" s="1"/>
      <c r="M127" s="13">
        <v>34942</v>
      </c>
      <c r="N127" s="13">
        <v>35003</v>
      </c>
      <c r="O127" s="1" t="s">
        <v>487</v>
      </c>
      <c r="P127" s="1" t="s">
        <v>488</v>
      </c>
      <c r="Q127" s="1" t="s">
        <v>42</v>
      </c>
      <c r="R127" s="1" t="s">
        <v>43</v>
      </c>
      <c r="S127" s="1" t="s">
        <v>44</v>
      </c>
      <c r="T127" s="1" t="s">
        <v>135</v>
      </c>
      <c r="U127" s="1" t="s">
        <v>44</v>
      </c>
      <c r="V127" s="1" t="s">
        <v>44</v>
      </c>
      <c r="W127" s="1" t="s">
        <v>327</v>
      </c>
      <c r="X127" s="1">
        <v>63</v>
      </c>
      <c r="Y127" s="1">
        <v>1</v>
      </c>
      <c r="Z127" s="1" t="s">
        <v>89</v>
      </c>
      <c r="AA127" s="1" t="s">
        <v>490</v>
      </c>
      <c r="AB127" s="1" t="s">
        <v>304</v>
      </c>
      <c r="AC127" s="1" t="s">
        <v>305</v>
      </c>
      <c r="AD127" s="1"/>
      <c r="AF127" s="1"/>
      <c r="AG127" s="1"/>
      <c r="AH127" s="1"/>
    </row>
    <row r="128" spans="1:34" ht="13.5" customHeight="1" x14ac:dyDescent="0.2">
      <c r="A128" s="1" t="s">
        <v>480</v>
      </c>
      <c r="B128" s="1" t="s">
        <v>481</v>
      </c>
      <c r="C128" s="1" t="s">
        <v>249</v>
      </c>
      <c r="D128" s="1" t="s">
        <v>482</v>
      </c>
      <c r="E128" s="1" t="s">
        <v>33</v>
      </c>
      <c r="F128" s="1" t="s">
        <v>483</v>
      </c>
      <c r="G128" s="1" t="s">
        <v>34</v>
      </c>
      <c r="H128" s="1" t="s">
        <v>35</v>
      </c>
      <c r="I128" s="1" t="s">
        <v>484</v>
      </c>
      <c r="J128" s="1" t="s">
        <v>485</v>
      </c>
      <c r="K128" s="1" t="s">
        <v>486</v>
      </c>
      <c r="L128" s="1"/>
      <c r="M128" s="13">
        <v>34942</v>
      </c>
      <c r="N128" s="13">
        <v>35003</v>
      </c>
      <c r="O128" s="1" t="s">
        <v>487</v>
      </c>
      <c r="P128" s="1" t="s">
        <v>488</v>
      </c>
      <c r="Q128" s="1" t="s">
        <v>42</v>
      </c>
      <c r="R128" s="1" t="s">
        <v>43</v>
      </c>
      <c r="S128" s="1" t="s">
        <v>44</v>
      </c>
      <c r="T128" s="1" t="s">
        <v>135</v>
      </c>
      <c r="U128" s="1" t="s">
        <v>44</v>
      </c>
      <c r="V128" s="1" t="s">
        <v>44</v>
      </c>
      <c r="W128" s="1" t="s">
        <v>327</v>
      </c>
      <c r="X128" s="1">
        <v>63</v>
      </c>
      <c r="Y128" s="1">
        <v>1</v>
      </c>
      <c r="Z128" s="1" t="s">
        <v>89</v>
      </c>
      <c r="AA128" s="1" t="s">
        <v>491</v>
      </c>
      <c r="AB128" s="1" t="s">
        <v>304</v>
      </c>
      <c r="AC128" s="1" t="s">
        <v>305</v>
      </c>
      <c r="AD128" s="1"/>
      <c r="AF128" s="1"/>
      <c r="AG128" s="1"/>
      <c r="AH128" s="1"/>
    </row>
    <row r="129" spans="1:34" ht="13.5" customHeight="1" x14ac:dyDescent="0.2">
      <c r="A129" s="1" t="s">
        <v>480</v>
      </c>
      <c r="B129" s="1" t="s">
        <v>481</v>
      </c>
      <c r="C129" s="1" t="s">
        <v>249</v>
      </c>
      <c r="D129" s="1" t="s">
        <v>482</v>
      </c>
      <c r="E129" s="1" t="s">
        <v>33</v>
      </c>
      <c r="F129" s="1" t="s">
        <v>483</v>
      </c>
      <c r="G129" s="1" t="s">
        <v>34</v>
      </c>
      <c r="H129" s="1" t="s">
        <v>35</v>
      </c>
      <c r="I129" s="1" t="s">
        <v>484</v>
      </c>
      <c r="J129" s="1" t="s">
        <v>485</v>
      </c>
      <c r="K129" s="1" t="s">
        <v>486</v>
      </c>
      <c r="L129" s="1"/>
      <c r="M129" s="13">
        <v>34942</v>
      </c>
      <c r="N129" s="13">
        <v>35003</v>
      </c>
      <c r="O129" s="1" t="s">
        <v>487</v>
      </c>
      <c r="P129" s="1" t="s">
        <v>488</v>
      </c>
      <c r="Q129" s="1" t="s">
        <v>42</v>
      </c>
      <c r="R129" s="1" t="s">
        <v>43</v>
      </c>
      <c r="S129" s="1" t="s">
        <v>44</v>
      </c>
      <c r="T129" s="1" t="s">
        <v>135</v>
      </c>
      <c r="U129" s="1" t="s">
        <v>44</v>
      </c>
      <c r="V129" s="1" t="s">
        <v>44</v>
      </c>
      <c r="W129" s="1" t="s">
        <v>327</v>
      </c>
      <c r="X129" s="1">
        <v>63</v>
      </c>
      <c r="Y129" s="1">
        <v>1</v>
      </c>
      <c r="Z129" s="1" t="s">
        <v>89</v>
      </c>
      <c r="AA129" s="1" t="s">
        <v>492</v>
      </c>
      <c r="AB129" s="1" t="s">
        <v>304</v>
      </c>
      <c r="AC129" s="1" t="s">
        <v>305</v>
      </c>
      <c r="AD129" s="1"/>
      <c r="AF129" s="1"/>
      <c r="AG129" s="1"/>
      <c r="AH129" s="1"/>
    </row>
    <row r="130" spans="1:34" ht="13.5" customHeight="1" x14ac:dyDescent="0.2">
      <c r="A130" s="1" t="s">
        <v>493</v>
      </c>
      <c r="B130" s="1" t="s">
        <v>494</v>
      </c>
      <c r="C130" s="1" t="s">
        <v>349</v>
      </c>
      <c r="D130" s="1" t="s">
        <v>495</v>
      </c>
      <c r="E130" s="1" t="s">
        <v>59</v>
      </c>
      <c r="F130" s="1" t="s">
        <v>496</v>
      </c>
      <c r="G130" s="1" t="s">
        <v>34</v>
      </c>
      <c r="H130" s="1" t="s">
        <v>35</v>
      </c>
      <c r="I130" s="1" t="s">
        <v>352</v>
      </c>
      <c r="J130" s="1" t="s">
        <v>497</v>
      </c>
      <c r="K130" s="1" t="s">
        <v>498</v>
      </c>
      <c r="L130" s="1" t="s">
        <v>499</v>
      </c>
      <c r="M130" s="1">
        <v>2003</v>
      </c>
      <c r="N130" s="1">
        <v>2005</v>
      </c>
      <c r="O130" s="1" t="s">
        <v>500</v>
      </c>
      <c r="P130" s="1" t="s">
        <v>501</v>
      </c>
      <c r="Q130" s="1" t="s">
        <v>42</v>
      </c>
      <c r="R130" s="1" t="s">
        <v>43</v>
      </c>
      <c r="S130" s="1" t="s">
        <v>44</v>
      </c>
      <c r="T130" s="1" t="s">
        <v>135</v>
      </c>
      <c r="U130" s="1" t="s">
        <v>44</v>
      </c>
      <c r="V130" s="1" t="s">
        <v>44</v>
      </c>
      <c r="W130" s="1" t="s">
        <v>283</v>
      </c>
      <c r="X130" s="1">
        <v>76</v>
      </c>
      <c r="Y130" s="1">
        <v>4</v>
      </c>
      <c r="Z130" s="1" t="s">
        <v>357</v>
      </c>
      <c r="AA130" s="1" t="s">
        <v>502</v>
      </c>
      <c r="AB130" s="1" t="s">
        <v>359</v>
      </c>
      <c r="AC130" s="1" t="s">
        <v>305</v>
      </c>
      <c r="AD130" s="1"/>
      <c r="AF130" s="1"/>
      <c r="AG130" s="1"/>
      <c r="AH130" s="1"/>
    </row>
    <row r="131" spans="1:34" ht="13.5" customHeight="1" x14ac:dyDescent="0.2">
      <c r="A131" s="1" t="s">
        <v>493</v>
      </c>
      <c r="B131" s="1" t="s">
        <v>494</v>
      </c>
      <c r="C131" s="1" t="s">
        <v>349</v>
      </c>
      <c r="D131" s="1" t="s">
        <v>495</v>
      </c>
      <c r="E131" s="1" t="s">
        <v>59</v>
      </c>
      <c r="F131" s="1" t="s">
        <v>496</v>
      </c>
      <c r="G131" s="1" t="s">
        <v>34</v>
      </c>
      <c r="H131" s="1" t="s">
        <v>35</v>
      </c>
      <c r="I131" s="1" t="s">
        <v>352</v>
      </c>
      <c r="J131" s="1" t="s">
        <v>497</v>
      </c>
      <c r="K131" s="1" t="s">
        <v>498</v>
      </c>
      <c r="L131" s="1" t="s">
        <v>499</v>
      </c>
      <c r="M131" s="1">
        <v>2003</v>
      </c>
      <c r="N131" s="1">
        <v>2005</v>
      </c>
      <c r="O131" s="1" t="s">
        <v>500</v>
      </c>
      <c r="P131" s="1" t="s">
        <v>501</v>
      </c>
      <c r="Q131" s="1" t="s">
        <v>42</v>
      </c>
      <c r="R131" s="1" t="s">
        <v>43</v>
      </c>
      <c r="S131" s="1" t="s">
        <v>44</v>
      </c>
      <c r="T131" s="1" t="s">
        <v>135</v>
      </c>
      <c r="U131" s="1" t="s">
        <v>44</v>
      </c>
      <c r="V131" s="1" t="s">
        <v>44</v>
      </c>
      <c r="W131" s="1" t="s">
        <v>283</v>
      </c>
      <c r="X131" s="1">
        <v>76</v>
      </c>
      <c r="Y131" s="1">
        <v>4</v>
      </c>
      <c r="Z131" s="1" t="s">
        <v>47</v>
      </c>
      <c r="AA131" s="1" t="s">
        <v>503</v>
      </c>
      <c r="AB131" s="1" t="s">
        <v>261</v>
      </c>
      <c r="AC131" s="1" t="s">
        <v>305</v>
      </c>
      <c r="AD131" s="1"/>
      <c r="AF131" s="1"/>
      <c r="AG131" s="1"/>
      <c r="AH131" s="1"/>
    </row>
    <row r="132" spans="1:34" ht="13.5" customHeight="1" x14ac:dyDescent="0.2">
      <c r="A132" s="1" t="s">
        <v>493</v>
      </c>
      <c r="B132" s="1" t="s">
        <v>494</v>
      </c>
      <c r="C132" s="1" t="s">
        <v>349</v>
      </c>
      <c r="D132" s="1" t="s">
        <v>495</v>
      </c>
      <c r="E132" s="1" t="s">
        <v>59</v>
      </c>
      <c r="F132" s="1" t="s">
        <v>496</v>
      </c>
      <c r="G132" s="1" t="s">
        <v>34</v>
      </c>
      <c r="H132" s="1" t="s">
        <v>35</v>
      </c>
      <c r="I132" s="1" t="s">
        <v>352</v>
      </c>
      <c r="J132" s="1" t="s">
        <v>497</v>
      </c>
      <c r="K132" s="1" t="s">
        <v>498</v>
      </c>
      <c r="L132" s="1" t="s">
        <v>499</v>
      </c>
      <c r="M132" s="1">
        <v>2003</v>
      </c>
      <c r="N132" s="1">
        <v>2005</v>
      </c>
      <c r="O132" s="1" t="s">
        <v>500</v>
      </c>
      <c r="P132" s="1" t="s">
        <v>501</v>
      </c>
      <c r="Q132" s="1" t="s">
        <v>42</v>
      </c>
      <c r="R132" s="1" t="s">
        <v>43</v>
      </c>
      <c r="S132" s="1" t="s">
        <v>44</v>
      </c>
      <c r="T132" s="1" t="s">
        <v>135</v>
      </c>
      <c r="U132" s="1" t="s">
        <v>44</v>
      </c>
      <c r="V132" s="1" t="s">
        <v>44</v>
      </c>
      <c r="W132" s="1" t="s">
        <v>283</v>
      </c>
      <c r="X132" s="1">
        <v>76</v>
      </c>
      <c r="Y132" s="1">
        <v>4</v>
      </c>
      <c r="Z132" s="1" t="s">
        <v>379</v>
      </c>
      <c r="AA132" s="1" t="s">
        <v>504</v>
      </c>
      <c r="AB132" s="1" t="s">
        <v>359</v>
      </c>
      <c r="AC132" s="1" t="s">
        <v>305</v>
      </c>
      <c r="AD132" s="1"/>
      <c r="AF132" s="1"/>
      <c r="AG132" s="1"/>
      <c r="AH132" s="1"/>
    </row>
    <row r="133" spans="1:34" ht="13.5" customHeight="1" x14ac:dyDescent="0.2">
      <c r="A133" s="1" t="s">
        <v>505</v>
      </c>
      <c r="B133" s="1" t="s">
        <v>506</v>
      </c>
      <c r="C133" s="1" t="s">
        <v>249</v>
      </c>
      <c r="D133" s="1" t="s">
        <v>507</v>
      </c>
      <c r="E133" s="1" t="s">
        <v>80</v>
      </c>
      <c r="F133" s="1" t="s">
        <v>508</v>
      </c>
      <c r="G133" s="1" t="s">
        <v>34</v>
      </c>
      <c r="H133" s="1" t="s">
        <v>35</v>
      </c>
      <c r="I133" s="1" t="s">
        <v>509</v>
      </c>
      <c r="J133" s="1" t="s">
        <v>510</v>
      </c>
      <c r="K133" s="1" t="s">
        <v>511</v>
      </c>
      <c r="L133" s="1"/>
      <c r="M133" s="1" t="s">
        <v>512</v>
      </c>
      <c r="N133" s="1" t="s">
        <v>513</v>
      </c>
      <c r="O133" s="1" t="s">
        <v>514</v>
      </c>
      <c r="P133" s="1" t="s">
        <v>515</v>
      </c>
      <c r="Q133" s="1" t="s">
        <v>42</v>
      </c>
      <c r="R133" s="1" t="s">
        <v>86</v>
      </c>
      <c r="S133" s="1" t="s">
        <v>44</v>
      </c>
      <c r="T133" s="1" t="s">
        <v>44</v>
      </c>
      <c r="U133" s="1" t="s">
        <v>135</v>
      </c>
      <c r="V133" s="1" t="s">
        <v>135</v>
      </c>
      <c r="W133" s="1" t="s">
        <v>283</v>
      </c>
      <c r="X133" s="1">
        <v>87</v>
      </c>
      <c r="Y133" s="1">
        <v>2</v>
      </c>
      <c r="Z133" s="1" t="s">
        <v>89</v>
      </c>
      <c r="AA133" s="1" t="s">
        <v>516</v>
      </c>
      <c r="AB133" s="1" t="s">
        <v>395</v>
      </c>
      <c r="AC133" s="1" t="s">
        <v>517</v>
      </c>
      <c r="AD133" s="1"/>
      <c r="AF133" s="1"/>
      <c r="AG133" s="1"/>
      <c r="AH133" s="1"/>
    </row>
    <row r="134" spans="1:34" ht="13.5" customHeight="1" x14ac:dyDescent="0.2">
      <c r="A134" s="1" t="s">
        <v>518</v>
      </c>
      <c r="B134" s="1" t="s">
        <v>519</v>
      </c>
      <c r="C134" s="1" t="s">
        <v>293</v>
      </c>
      <c r="D134" s="1" t="s">
        <v>520</v>
      </c>
      <c r="E134" s="1" t="s">
        <v>59</v>
      </c>
      <c r="F134" s="1" t="s">
        <v>521</v>
      </c>
      <c r="G134" s="1" t="s">
        <v>34</v>
      </c>
      <c r="H134" s="1" t="s">
        <v>35</v>
      </c>
      <c r="I134" s="1" t="s">
        <v>522</v>
      </c>
      <c r="J134" s="1" t="s">
        <v>510</v>
      </c>
      <c r="K134" s="1" t="s">
        <v>511</v>
      </c>
      <c r="L134" s="1"/>
      <c r="M134" s="13">
        <v>34880</v>
      </c>
      <c r="N134" s="13">
        <v>37468</v>
      </c>
      <c r="O134" s="1" t="s">
        <v>523</v>
      </c>
      <c r="P134" s="1" t="s">
        <v>524</v>
      </c>
      <c r="Q134" s="1" t="s">
        <v>42</v>
      </c>
      <c r="R134" s="1" t="s">
        <v>86</v>
      </c>
      <c r="S134" s="1" t="s">
        <v>44</v>
      </c>
      <c r="T134" s="1" t="s">
        <v>44</v>
      </c>
      <c r="U134" s="1" t="s">
        <v>44</v>
      </c>
      <c r="V134" s="1" t="s">
        <v>44</v>
      </c>
      <c r="W134" s="1" t="s">
        <v>283</v>
      </c>
      <c r="X134" s="1">
        <v>99</v>
      </c>
      <c r="Y134" s="1"/>
      <c r="Z134" s="1" t="s">
        <v>89</v>
      </c>
      <c r="AA134" s="1" t="s">
        <v>525</v>
      </c>
      <c r="AB134" s="1" t="s">
        <v>261</v>
      </c>
      <c r="AC134" s="1" t="s">
        <v>517</v>
      </c>
      <c r="AD134" s="1"/>
      <c r="AF134" s="1"/>
      <c r="AG134" s="1"/>
      <c r="AH134" s="1"/>
    </row>
    <row r="135" spans="1:34" ht="13.5" customHeight="1" x14ac:dyDescent="0.2">
      <c r="A135" s="1" t="s">
        <v>518</v>
      </c>
      <c r="B135" s="1" t="s">
        <v>519</v>
      </c>
      <c r="C135" s="1" t="s">
        <v>293</v>
      </c>
      <c r="D135" s="1" t="s">
        <v>520</v>
      </c>
      <c r="E135" s="1" t="s">
        <v>59</v>
      </c>
      <c r="F135" s="1" t="s">
        <v>521</v>
      </c>
      <c r="G135" s="1" t="s">
        <v>34</v>
      </c>
      <c r="H135" s="1" t="s">
        <v>35</v>
      </c>
      <c r="I135" s="1" t="s">
        <v>522</v>
      </c>
      <c r="J135" s="1" t="s">
        <v>510</v>
      </c>
      <c r="K135" s="1" t="s">
        <v>511</v>
      </c>
      <c r="L135" s="1"/>
      <c r="M135" s="13">
        <v>34880</v>
      </c>
      <c r="N135" s="13">
        <v>37468</v>
      </c>
      <c r="O135" s="1" t="s">
        <v>526</v>
      </c>
      <c r="P135" s="1" t="s">
        <v>524</v>
      </c>
      <c r="Q135" s="1" t="s">
        <v>42</v>
      </c>
      <c r="R135" s="1" t="s">
        <v>86</v>
      </c>
      <c r="S135" s="1" t="s">
        <v>44</v>
      </c>
      <c r="T135" s="1" t="s">
        <v>44</v>
      </c>
      <c r="U135" s="1" t="s">
        <v>44</v>
      </c>
      <c r="V135" s="1" t="s">
        <v>44</v>
      </c>
      <c r="W135" s="1" t="s">
        <v>283</v>
      </c>
      <c r="X135" s="1">
        <v>99</v>
      </c>
      <c r="Y135" s="1"/>
      <c r="Z135" s="1" t="s">
        <v>89</v>
      </c>
      <c r="AA135" s="1" t="s">
        <v>527</v>
      </c>
      <c r="AB135" s="1" t="s">
        <v>261</v>
      </c>
      <c r="AC135" s="1" t="s">
        <v>517</v>
      </c>
      <c r="AD135" s="1"/>
      <c r="AF135" s="1"/>
      <c r="AG135" s="1"/>
      <c r="AH135" s="1"/>
    </row>
    <row r="136" spans="1:34" ht="13.5" customHeight="1" x14ac:dyDescent="0.2">
      <c r="A136" s="1" t="s">
        <v>518</v>
      </c>
      <c r="B136" s="1" t="s">
        <v>519</v>
      </c>
      <c r="C136" s="1" t="s">
        <v>293</v>
      </c>
      <c r="D136" s="1" t="s">
        <v>520</v>
      </c>
      <c r="E136" s="1" t="s">
        <v>59</v>
      </c>
      <c r="F136" s="1" t="s">
        <v>521</v>
      </c>
      <c r="G136" s="1" t="s">
        <v>34</v>
      </c>
      <c r="H136" s="1" t="s">
        <v>35</v>
      </c>
      <c r="I136" s="1" t="s">
        <v>522</v>
      </c>
      <c r="J136" s="1" t="s">
        <v>510</v>
      </c>
      <c r="K136" s="1" t="s">
        <v>511</v>
      </c>
      <c r="L136" s="1"/>
      <c r="M136" s="13">
        <v>34880</v>
      </c>
      <c r="N136" s="13">
        <v>37468</v>
      </c>
      <c r="O136" s="1" t="s">
        <v>523</v>
      </c>
      <c r="P136" s="1" t="s">
        <v>524</v>
      </c>
      <c r="Q136" s="1" t="s">
        <v>42</v>
      </c>
      <c r="R136" s="1" t="s">
        <v>86</v>
      </c>
      <c r="S136" s="1" t="s">
        <v>44</v>
      </c>
      <c r="T136" s="1" t="s">
        <v>44</v>
      </c>
      <c r="U136" s="1" t="s">
        <v>44</v>
      </c>
      <c r="V136" s="1" t="s">
        <v>44</v>
      </c>
      <c r="W136" s="1" t="s">
        <v>283</v>
      </c>
      <c r="X136" s="1">
        <v>99</v>
      </c>
      <c r="Y136" s="1"/>
      <c r="Z136" s="1" t="s">
        <v>89</v>
      </c>
      <c r="AA136" s="1" t="s">
        <v>528</v>
      </c>
      <c r="AB136" s="1" t="s">
        <v>261</v>
      </c>
      <c r="AC136" s="1" t="s">
        <v>517</v>
      </c>
      <c r="AD136" s="1"/>
      <c r="AF136" s="1"/>
      <c r="AG136" s="1"/>
      <c r="AH136" s="1"/>
    </row>
    <row r="137" spans="1:34" ht="13.5" customHeight="1" x14ac:dyDescent="0.2">
      <c r="A137" s="1" t="s">
        <v>518</v>
      </c>
      <c r="B137" s="1" t="s">
        <v>519</v>
      </c>
      <c r="C137" s="1" t="s">
        <v>293</v>
      </c>
      <c r="D137" s="1" t="s">
        <v>520</v>
      </c>
      <c r="E137" s="1" t="s">
        <v>59</v>
      </c>
      <c r="F137" s="1" t="s">
        <v>521</v>
      </c>
      <c r="G137" s="1" t="s">
        <v>34</v>
      </c>
      <c r="H137" s="1" t="s">
        <v>35</v>
      </c>
      <c r="I137" s="1" t="s">
        <v>522</v>
      </c>
      <c r="J137" s="1" t="s">
        <v>510</v>
      </c>
      <c r="K137" s="1" t="s">
        <v>511</v>
      </c>
      <c r="L137" s="1"/>
      <c r="M137" s="13">
        <v>34880</v>
      </c>
      <c r="N137" s="13">
        <v>37468</v>
      </c>
      <c r="O137" s="1" t="s">
        <v>523</v>
      </c>
      <c r="P137" s="1" t="s">
        <v>524</v>
      </c>
      <c r="Q137" s="1" t="s">
        <v>42</v>
      </c>
      <c r="R137" s="1" t="s">
        <v>86</v>
      </c>
      <c r="S137" s="1" t="s">
        <v>44</v>
      </c>
      <c r="T137" s="1" t="s">
        <v>44</v>
      </c>
      <c r="U137" s="1" t="s">
        <v>44</v>
      </c>
      <c r="V137" s="1" t="s">
        <v>44</v>
      </c>
      <c r="W137" s="1" t="s">
        <v>283</v>
      </c>
      <c r="X137" s="1">
        <v>99</v>
      </c>
      <c r="Y137" s="1"/>
      <c r="Z137" s="1" t="s">
        <v>89</v>
      </c>
      <c r="AA137" s="1" t="s">
        <v>529</v>
      </c>
      <c r="AB137" s="1" t="s">
        <v>261</v>
      </c>
      <c r="AC137" s="1" t="s">
        <v>517</v>
      </c>
      <c r="AD137" s="1"/>
      <c r="AF137" s="1"/>
      <c r="AG137" s="1"/>
      <c r="AH137" s="1"/>
    </row>
    <row r="138" spans="1:34" ht="13.5" customHeight="1" x14ac:dyDescent="0.2">
      <c r="A138" s="1" t="s">
        <v>518</v>
      </c>
      <c r="B138" s="1" t="s">
        <v>519</v>
      </c>
      <c r="C138" s="1" t="s">
        <v>293</v>
      </c>
      <c r="D138" s="1" t="s">
        <v>520</v>
      </c>
      <c r="E138" s="1" t="s">
        <v>59</v>
      </c>
      <c r="F138" s="1" t="s">
        <v>521</v>
      </c>
      <c r="G138" s="1" t="s">
        <v>34</v>
      </c>
      <c r="H138" s="1" t="s">
        <v>35</v>
      </c>
      <c r="I138" s="1" t="s">
        <v>522</v>
      </c>
      <c r="J138" s="1" t="s">
        <v>510</v>
      </c>
      <c r="K138" s="1" t="s">
        <v>511</v>
      </c>
      <c r="L138" s="1"/>
      <c r="M138" s="13">
        <v>34880</v>
      </c>
      <c r="N138" s="13">
        <v>37468</v>
      </c>
      <c r="O138" s="1" t="s">
        <v>523</v>
      </c>
      <c r="P138" s="1" t="s">
        <v>524</v>
      </c>
      <c r="Q138" s="1" t="s">
        <v>42</v>
      </c>
      <c r="R138" s="1" t="s">
        <v>86</v>
      </c>
      <c r="S138" s="1" t="s">
        <v>44</v>
      </c>
      <c r="T138" s="1" t="s">
        <v>44</v>
      </c>
      <c r="U138" s="1" t="s">
        <v>44</v>
      </c>
      <c r="V138" s="1" t="s">
        <v>44</v>
      </c>
      <c r="W138" s="1" t="s">
        <v>283</v>
      </c>
      <c r="X138" s="1">
        <v>99</v>
      </c>
      <c r="Y138" s="1"/>
      <c r="Z138" s="1" t="s">
        <v>89</v>
      </c>
      <c r="AA138" s="1" t="s">
        <v>530</v>
      </c>
      <c r="AB138" s="1" t="s">
        <v>261</v>
      </c>
      <c r="AC138" s="1" t="s">
        <v>517</v>
      </c>
      <c r="AD138" s="1"/>
      <c r="AF138" s="1"/>
      <c r="AG138" s="1"/>
      <c r="AH138" s="1"/>
    </row>
    <row r="139" spans="1:34" ht="13.5" customHeight="1" x14ac:dyDescent="0.2">
      <c r="A139" s="1" t="s">
        <v>518</v>
      </c>
      <c r="B139" s="1" t="s">
        <v>519</v>
      </c>
      <c r="C139" s="1" t="s">
        <v>293</v>
      </c>
      <c r="D139" s="1" t="s">
        <v>520</v>
      </c>
      <c r="E139" s="1" t="s">
        <v>59</v>
      </c>
      <c r="F139" s="1" t="s">
        <v>521</v>
      </c>
      <c r="G139" s="1" t="s">
        <v>34</v>
      </c>
      <c r="H139" s="1" t="s">
        <v>35</v>
      </c>
      <c r="I139" s="1" t="s">
        <v>522</v>
      </c>
      <c r="J139" s="1" t="s">
        <v>510</v>
      </c>
      <c r="K139" s="1" t="s">
        <v>511</v>
      </c>
      <c r="L139" s="1"/>
      <c r="M139" s="13">
        <v>34880</v>
      </c>
      <c r="N139" s="13">
        <v>37468</v>
      </c>
      <c r="O139" s="1" t="s">
        <v>523</v>
      </c>
      <c r="P139" s="1" t="s">
        <v>524</v>
      </c>
      <c r="Q139" s="1" t="s">
        <v>42</v>
      </c>
      <c r="R139" s="1" t="s">
        <v>86</v>
      </c>
      <c r="S139" s="1" t="s">
        <v>44</v>
      </c>
      <c r="T139" s="1" t="s">
        <v>44</v>
      </c>
      <c r="U139" s="1" t="s">
        <v>44</v>
      </c>
      <c r="V139" s="1" t="s">
        <v>44</v>
      </c>
      <c r="W139" s="1" t="s">
        <v>283</v>
      </c>
      <c r="X139" s="1">
        <v>99</v>
      </c>
      <c r="Y139" s="1"/>
      <c r="Z139" s="1" t="s">
        <v>89</v>
      </c>
      <c r="AA139" s="1" t="s">
        <v>531</v>
      </c>
      <c r="AB139" s="1" t="s">
        <v>261</v>
      </c>
      <c r="AC139" s="1" t="s">
        <v>517</v>
      </c>
      <c r="AD139" s="1"/>
      <c r="AF139" s="1"/>
      <c r="AG139" s="1"/>
      <c r="AH139" s="1"/>
    </row>
    <row r="140" spans="1:34" ht="13.5" customHeight="1" x14ac:dyDescent="0.2">
      <c r="A140" s="1" t="s">
        <v>518</v>
      </c>
      <c r="B140" s="1" t="s">
        <v>519</v>
      </c>
      <c r="C140" s="1" t="s">
        <v>293</v>
      </c>
      <c r="D140" s="1" t="s">
        <v>520</v>
      </c>
      <c r="E140" s="1" t="s">
        <v>59</v>
      </c>
      <c r="F140" s="1" t="s">
        <v>521</v>
      </c>
      <c r="G140" s="1" t="s">
        <v>34</v>
      </c>
      <c r="H140" s="1" t="s">
        <v>35</v>
      </c>
      <c r="I140" s="1" t="s">
        <v>522</v>
      </c>
      <c r="J140" s="1" t="s">
        <v>532</v>
      </c>
      <c r="K140" s="1" t="s">
        <v>533</v>
      </c>
      <c r="L140" s="1"/>
      <c r="M140" s="13">
        <v>34880</v>
      </c>
      <c r="N140" s="13">
        <v>37468</v>
      </c>
      <c r="O140" s="1" t="s">
        <v>523</v>
      </c>
      <c r="P140" s="1" t="s">
        <v>524</v>
      </c>
      <c r="Q140" s="1" t="s">
        <v>42</v>
      </c>
      <c r="R140" s="1" t="s">
        <v>86</v>
      </c>
      <c r="S140" s="1" t="s">
        <v>44</v>
      </c>
      <c r="T140" s="1" t="s">
        <v>44</v>
      </c>
      <c r="U140" s="1" t="s">
        <v>44</v>
      </c>
      <c r="V140" s="1" t="s">
        <v>44</v>
      </c>
      <c r="W140" s="1" t="s">
        <v>283</v>
      </c>
      <c r="X140" s="1">
        <v>99</v>
      </c>
      <c r="Y140" s="1"/>
      <c r="Z140" s="1" t="s">
        <v>89</v>
      </c>
      <c r="AA140" s="1" t="s">
        <v>534</v>
      </c>
      <c r="AB140" s="1" t="s">
        <v>261</v>
      </c>
      <c r="AC140" s="1" t="s">
        <v>517</v>
      </c>
      <c r="AD140" s="1"/>
      <c r="AF140" s="1"/>
      <c r="AG140" s="1"/>
      <c r="AH140" s="1"/>
    </row>
    <row r="141" spans="1:34" ht="13.5" customHeight="1" x14ac:dyDescent="0.2">
      <c r="A141" s="1" t="s">
        <v>518</v>
      </c>
      <c r="B141" s="1" t="s">
        <v>519</v>
      </c>
      <c r="C141" s="1" t="s">
        <v>293</v>
      </c>
      <c r="D141" s="1" t="s">
        <v>520</v>
      </c>
      <c r="E141" s="1" t="s">
        <v>59</v>
      </c>
      <c r="F141" s="1" t="s">
        <v>521</v>
      </c>
      <c r="G141" s="1" t="s">
        <v>34</v>
      </c>
      <c r="H141" s="1" t="s">
        <v>35</v>
      </c>
      <c r="I141" s="1" t="s">
        <v>522</v>
      </c>
      <c r="J141" s="1" t="s">
        <v>532</v>
      </c>
      <c r="K141" s="1" t="s">
        <v>533</v>
      </c>
      <c r="L141" s="1"/>
      <c r="M141" s="13">
        <v>34880</v>
      </c>
      <c r="N141" s="13">
        <v>37468</v>
      </c>
      <c r="O141" s="1" t="s">
        <v>523</v>
      </c>
      <c r="P141" s="1" t="s">
        <v>524</v>
      </c>
      <c r="Q141" s="1" t="s">
        <v>42</v>
      </c>
      <c r="R141" s="1" t="s">
        <v>86</v>
      </c>
      <c r="S141" s="1" t="s">
        <v>44</v>
      </c>
      <c r="T141" s="1" t="s">
        <v>44</v>
      </c>
      <c r="U141" s="1" t="s">
        <v>44</v>
      </c>
      <c r="V141" s="1" t="s">
        <v>44</v>
      </c>
      <c r="W141" s="1" t="s">
        <v>283</v>
      </c>
      <c r="X141" s="1">
        <v>99</v>
      </c>
      <c r="Y141" s="1"/>
      <c r="Z141" s="1" t="s">
        <v>89</v>
      </c>
      <c r="AA141" s="1" t="s">
        <v>535</v>
      </c>
      <c r="AB141" s="1" t="s">
        <v>261</v>
      </c>
      <c r="AC141" s="1" t="s">
        <v>517</v>
      </c>
      <c r="AD141" s="1"/>
      <c r="AF141" s="1"/>
      <c r="AG141" s="1"/>
      <c r="AH141" s="1"/>
    </row>
    <row r="142" spans="1:34" ht="13.5" customHeight="1" x14ac:dyDescent="0.2">
      <c r="A142" s="1" t="s">
        <v>518</v>
      </c>
      <c r="B142" s="1" t="s">
        <v>519</v>
      </c>
      <c r="C142" s="1" t="s">
        <v>293</v>
      </c>
      <c r="D142" s="1" t="s">
        <v>520</v>
      </c>
      <c r="E142" s="1" t="s">
        <v>59</v>
      </c>
      <c r="F142" s="1" t="s">
        <v>521</v>
      </c>
      <c r="G142" s="1" t="s">
        <v>34</v>
      </c>
      <c r="H142" s="1" t="s">
        <v>35</v>
      </c>
      <c r="I142" s="1" t="s">
        <v>522</v>
      </c>
      <c r="J142" s="1" t="s">
        <v>532</v>
      </c>
      <c r="K142" s="1" t="s">
        <v>533</v>
      </c>
      <c r="L142" s="1"/>
      <c r="M142" s="13">
        <v>34880</v>
      </c>
      <c r="N142" s="13">
        <v>37468</v>
      </c>
      <c r="O142" s="1" t="s">
        <v>523</v>
      </c>
      <c r="P142" s="1" t="s">
        <v>524</v>
      </c>
      <c r="Q142" s="1" t="s">
        <v>42</v>
      </c>
      <c r="R142" s="1" t="s">
        <v>86</v>
      </c>
      <c r="S142" s="1" t="s">
        <v>44</v>
      </c>
      <c r="T142" s="1" t="s">
        <v>44</v>
      </c>
      <c r="U142" s="1" t="s">
        <v>44</v>
      </c>
      <c r="V142" s="1" t="s">
        <v>44</v>
      </c>
      <c r="W142" s="1" t="s">
        <v>283</v>
      </c>
      <c r="X142" s="1">
        <v>99</v>
      </c>
      <c r="Y142" s="1"/>
      <c r="Z142" s="1" t="s">
        <v>89</v>
      </c>
      <c r="AA142" s="1" t="s">
        <v>536</v>
      </c>
      <c r="AB142" s="1" t="s">
        <v>261</v>
      </c>
      <c r="AC142" s="1" t="s">
        <v>517</v>
      </c>
      <c r="AD142" s="1"/>
      <c r="AF142" s="1"/>
      <c r="AG142" s="1"/>
      <c r="AH142" s="1"/>
    </row>
    <row r="143" spans="1:34" ht="13.5" customHeight="1" x14ac:dyDescent="0.2">
      <c r="A143" s="1" t="s">
        <v>537</v>
      </c>
      <c r="B143" s="1" t="s">
        <v>538</v>
      </c>
      <c r="C143" s="1" t="s">
        <v>249</v>
      </c>
      <c r="D143" s="1" t="s">
        <v>539</v>
      </c>
      <c r="E143" s="1" t="s">
        <v>97</v>
      </c>
      <c r="F143" s="1" t="s">
        <v>540</v>
      </c>
      <c r="G143" s="1" t="s">
        <v>296</v>
      </c>
      <c r="H143" s="1" t="s">
        <v>322</v>
      </c>
      <c r="I143" s="1" t="s">
        <v>541</v>
      </c>
      <c r="J143" s="1" t="s">
        <v>542</v>
      </c>
      <c r="K143" s="1" t="s">
        <v>542</v>
      </c>
      <c r="L143" s="1"/>
      <c r="M143" s="1" t="s">
        <v>542</v>
      </c>
      <c r="N143" s="1" t="s">
        <v>542</v>
      </c>
      <c r="O143" s="1" t="s">
        <v>543</v>
      </c>
      <c r="P143" s="1" t="s">
        <v>543</v>
      </c>
      <c r="Q143" s="1" t="s">
        <v>42</v>
      </c>
      <c r="R143" s="1" t="s">
        <v>118</v>
      </c>
      <c r="S143" s="1" t="s">
        <v>44</v>
      </c>
      <c r="T143" s="1" t="s">
        <v>135</v>
      </c>
      <c r="U143" s="1" t="s">
        <v>44</v>
      </c>
      <c r="V143" s="1" t="s">
        <v>44</v>
      </c>
      <c r="W143" s="1" t="s">
        <v>327</v>
      </c>
      <c r="X143" s="1">
        <v>72</v>
      </c>
      <c r="Y143" s="1">
        <v>5</v>
      </c>
      <c r="Z143" s="1" t="s">
        <v>89</v>
      </c>
      <c r="AA143" s="1" t="s">
        <v>544</v>
      </c>
      <c r="AB143" s="1" t="s">
        <v>395</v>
      </c>
      <c r="AC143" s="1" t="s">
        <v>305</v>
      </c>
      <c r="AD143" s="1"/>
      <c r="AF143" s="1"/>
      <c r="AG143" s="1"/>
      <c r="AH143" s="1"/>
    </row>
    <row r="144" spans="1:34" ht="13.5" customHeight="1" x14ac:dyDescent="0.2">
      <c r="A144" s="1" t="s">
        <v>537</v>
      </c>
      <c r="B144" s="1" t="s">
        <v>538</v>
      </c>
      <c r="C144" s="1" t="s">
        <v>249</v>
      </c>
      <c r="D144" s="1" t="s">
        <v>539</v>
      </c>
      <c r="E144" s="1" t="s">
        <v>97</v>
      </c>
      <c r="F144" s="1" t="s">
        <v>540</v>
      </c>
      <c r="G144" s="1" t="s">
        <v>296</v>
      </c>
      <c r="H144" s="1" t="s">
        <v>322</v>
      </c>
      <c r="I144" s="1" t="s">
        <v>541</v>
      </c>
      <c r="J144" s="1" t="s">
        <v>542</v>
      </c>
      <c r="K144" s="1" t="s">
        <v>542</v>
      </c>
      <c r="L144" s="1"/>
      <c r="M144" s="1" t="s">
        <v>542</v>
      </c>
      <c r="N144" s="1" t="s">
        <v>542</v>
      </c>
      <c r="O144" s="1" t="s">
        <v>543</v>
      </c>
      <c r="P144" s="1" t="s">
        <v>543</v>
      </c>
      <c r="Q144" s="1" t="s">
        <v>42</v>
      </c>
      <c r="R144" s="1" t="s">
        <v>118</v>
      </c>
      <c r="S144" s="1" t="s">
        <v>44</v>
      </c>
      <c r="T144" s="1" t="s">
        <v>135</v>
      </c>
      <c r="U144" s="1" t="s">
        <v>44</v>
      </c>
      <c r="V144" s="1" t="s">
        <v>44</v>
      </c>
      <c r="W144" s="1" t="s">
        <v>327</v>
      </c>
      <c r="X144" s="1">
        <v>72</v>
      </c>
      <c r="Y144" s="1">
        <v>5</v>
      </c>
      <c r="Z144" s="1" t="s">
        <v>89</v>
      </c>
      <c r="AA144" s="1" t="s">
        <v>545</v>
      </c>
      <c r="AB144" s="1" t="s">
        <v>395</v>
      </c>
      <c r="AC144" s="1" t="s">
        <v>305</v>
      </c>
      <c r="AD144" s="1"/>
      <c r="AF144" s="1"/>
      <c r="AG144" s="1"/>
      <c r="AH144" s="1"/>
    </row>
    <row r="145" spans="1:34" ht="13.5" customHeight="1" x14ac:dyDescent="0.2">
      <c r="A145" s="1" t="s">
        <v>537</v>
      </c>
      <c r="B145" s="1" t="s">
        <v>538</v>
      </c>
      <c r="C145" s="1" t="s">
        <v>249</v>
      </c>
      <c r="D145" s="1" t="s">
        <v>539</v>
      </c>
      <c r="E145" s="1" t="s">
        <v>97</v>
      </c>
      <c r="F145" s="1" t="s">
        <v>540</v>
      </c>
      <c r="G145" s="1" t="s">
        <v>296</v>
      </c>
      <c r="H145" s="1" t="s">
        <v>322</v>
      </c>
      <c r="I145" s="1" t="s">
        <v>541</v>
      </c>
      <c r="J145" s="1" t="s">
        <v>542</v>
      </c>
      <c r="K145" s="1" t="s">
        <v>542</v>
      </c>
      <c r="L145" s="1"/>
      <c r="M145" s="1" t="s">
        <v>542</v>
      </c>
      <c r="N145" s="1" t="s">
        <v>542</v>
      </c>
      <c r="O145" s="1" t="s">
        <v>543</v>
      </c>
      <c r="P145" s="1" t="s">
        <v>543</v>
      </c>
      <c r="Q145" s="1" t="s">
        <v>42</v>
      </c>
      <c r="R145" s="1" t="s">
        <v>118</v>
      </c>
      <c r="S145" s="1" t="s">
        <v>44</v>
      </c>
      <c r="T145" s="1" t="s">
        <v>135</v>
      </c>
      <c r="U145" s="1" t="s">
        <v>44</v>
      </c>
      <c r="V145" s="1" t="s">
        <v>44</v>
      </c>
      <c r="W145" s="1" t="s">
        <v>327</v>
      </c>
      <c r="X145" s="1">
        <v>72</v>
      </c>
      <c r="Y145" s="1">
        <v>5</v>
      </c>
      <c r="Z145" s="1" t="s">
        <v>89</v>
      </c>
      <c r="AA145" s="1" t="s">
        <v>546</v>
      </c>
      <c r="AB145" s="1" t="s">
        <v>395</v>
      </c>
      <c r="AC145" s="1" t="s">
        <v>305</v>
      </c>
      <c r="AD145" s="1"/>
      <c r="AF145" s="1"/>
      <c r="AG145" s="1"/>
      <c r="AH145" s="1"/>
    </row>
    <row r="146" spans="1:34" ht="13.5" customHeight="1" x14ac:dyDescent="0.2">
      <c r="A146" s="1" t="s">
        <v>537</v>
      </c>
      <c r="B146" s="1" t="s">
        <v>538</v>
      </c>
      <c r="C146" s="1" t="s">
        <v>249</v>
      </c>
      <c r="D146" s="1" t="s">
        <v>539</v>
      </c>
      <c r="E146" s="1" t="s">
        <v>97</v>
      </c>
      <c r="F146" s="1" t="s">
        <v>540</v>
      </c>
      <c r="G146" s="1" t="s">
        <v>296</v>
      </c>
      <c r="H146" s="1" t="s">
        <v>322</v>
      </c>
      <c r="I146" s="1" t="s">
        <v>541</v>
      </c>
      <c r="J146" s="1" t="s">
        <v>542</v>
      </c>
      <c r="K146" s="1" t="s">
        <v>542</v>
      </c>
      <c r="L146" s="1"/>
      <c r="M146" s="1" t="s">
        <v>542</v>
      </c>
      <c r="N146" s="1" t="s">
        <v>542</v>
      </c>
      <c r="O146" s="1" t="s">
        <v>543</v>
      </c>
      <c r="P146" s="1" t="s">
        <v>543</v>
      </c>
      <c r="Q146" s="1" t="s">
        <v>42</v>
      </c>
      <c r="R146" s="1" t="s">
        <v>118</v>
      </c>
      <c r="S146" s="1" t="s">
        <v>44</v>
      </c>
      <c r="T146" s="1" t="s">
        <v>135</v>
      </c>
      <c r="U146" s="1" t="s">
        <v>44</v>
      </c>
      <c r="V146" s="1" t="s">
        <v>44</v>
      </c>
      <c r="W146" s="1" t="s">
        <v>327</v>
      </c>
      <c r="X146" s="1">
        <v>72</v>
      </c>
      <c r="Y146" s="1">
        <v>5</v>
      </c>
      <c r="Z146" s="1" t="s">
        <v>89</v>
      </c>
      <c r="AA146" s="1" t="s">
        <v>547</v>
      </c>
      <c r="AB146" s="1" t="s">
        <v>395</v>
      </c>
      <c r="AC146" s="1" t="s">
        <v>305</v>
      </c>
      <c r="AD146" s="1"/>
      <c r="AF146" s="1"/>
      <c r="AG146" s="1"/>
      <c r="AH146" s="1"/>
    </row>
    <row r="147" spans="1:34" ht="13.5" customHeight="1" x14ac:dyDescent="0.2">
      <c r="A147" s="1" t="s">
        <v>537</v>
      </c>
      <c r="B147" s="1" t="s">
        <v>538</v>
      </c>
      <c r="C147" s="1" t="s">
        <v>249</v>
      </c>
      <c r="D147" s="1" t="s">
        <v>539</v>
      </c>
      <c r="E147" s="1" t="s">
        <v>97</v>
      </c>
      <c r="F147" s="1" t="s">
        <v>548</v>
      </c>
      <c r="G147" s="1" t="s">
        <v>296</v>
      </c>
      <c r="H147" s="1" t="s">
        <v>322</v>
      </c>
      <c r="I147" s="1" t="s">
        <v>541</v>
      </c>
      <c r="J147" s="1" t="s">
        <v>542</v>
      </c>
      <c r="K147" s="1" t="s">
        <v>542</v>
      </c>
      <c r="L147" s="1"/>
      <c r="M147" s="1" t="s">
        <v>542</v>
      </c>
      <c r="N147" s="1" t="s">
        <v>542</v>
      </c>
      <c r="O147" s="1" t="s">
        <v>543</v>
      </c>
      <c r="P147" s="1" t="s">
        <v>543</v>
      </c>
      <c r="Q147" s="1" t="s">
        <v>42</v>
      </c>
      <c r="R147" s="1" t="s">
        <v>118</v>
      </c>
      <c r="S147" s="1" t="s">
        <v>44</v>
      </c>
      <c r="T147" s="1" t="s">
        <v>135</v>
      </c>
      <c r="U147" s="1" t="s">
        <v>44</v>
      </c>
      <c r="V147" s="1" t="s">
        <v>44</v>
      </c>
      <c r="W147" s="1" t="s">
        <v>327</v>
      </c>
      <c r="X147" s="1">
        <v>72</v>
      </c>
      <c r="Y147" s="1">
        <v>5</v>
      </c>
      <c r="Z147" s="1" t="s">
        <v>89</v>
      </c>
      <c r="AA147" s="1" t="s">
        <v>549</v>
      </c>
      <c r="AB147" s="1" t="s">
        <v>395</v>
      </c>
      <c r="AC147" s="1" t="s">
        <v>305</v>
      </c>
      <c r="AD147" s="1"/>
      <c r="AF147" s="1"/>
      <c r="AG147" s="1"/>
      <c r="AH147" s="1"/>
    </row>
    <row r="148" spans="1:34" ht="13.5" customHeight="1" x14ac:dyDescent="0.2">
      <c r="A148" s="1" t="s">
        <v>537</v>
      </c>
      <c r="B148" s="1" t="s">
        <v>538</v>
      </c>
      <c r="C148" s="1" t="s">
        <v>249</v>
      </c>
      <c r="D148" s="1" t="s">
        <v>539</v>
      </c>
      <c r="E148" s="1" t="s">
        <v>97</v>
      </c>
      <c r="F148" s="1" t="s">
        <v>548</v>
      </c>
      <c r="G148" s="1" t="s">
        <v>296</v>
      </c>
      <c r="H148" s="1" t="s">
        <v>322</v>
      </c>
      <c r="I148" s="1" t="s">
        <v>541</v>
      </c>
      <c r="J148" s="1" t="s">
        <v>542</v>
      </c>
      <c r="K148" s="1" t="s">
        <v>542</v>
      </c>
      <c r="L148" s="1"/>
      <c r="M148" s="1" t="s">
        <v>542</v>
      </c>
      <c r="N148" s="1" t="s">
        <v>542</v>
      </c>
      <c r="O148" s="1" t="s">
        <v>543</v>
      </c>
      <c r="P148" s="1" t="s">
        <v>543</v>
      </c>
      <c r="Q148" s="1" t="s">
        <v>42</v>
      </c>
      <c r="R148" s="1" t="s">
        <v>118</v>
      </c>
      <c r="S148" s="1" t="s">
        <v>44</v>
      </c>
      <c r="T148" s="1" t="s">
        <v>135</v>
      </c>
      <c r="U148" s="1" t="s">
        <v>44</v>
      </c>
      <c r="V148" s="1" t="s">
        <v>44</v>
      </c>
      <c r="W148" s="1" t="s">
        <v>327</v>
      </c>
      <c r="X148" s="1">
        <v>72</v>
      </c>
      <c r="Y148" s="1">
        <v>5</v>
      </c>
      <c r="Z148" s="1" t="s">
        <v>89</v>
      </c>
      <c r="AA148" s="1" t="s">
        <v>550</v>
      </c>
      <c r="AB148" s="1" t="s">
        <v>395</v>
      </c>
      <c r="AC148" s="1" t="s">
        <v>305</v>
      </c>
      <c r="AD148" s="1"/>
      <c r="AF148" s="1"/>
      <c r="AG148" s="1"/>
      <c r="AH148" s="1"/>
    </row>
    <row r="149" spans="1:34" ht="13.5" customHeight="1" x14ac:dyDescent="0.2">
      <c r="A149" s="1" t="s">
        <v>537</v>
      </c>
      <c r="B149" s="1" t="s">
        <v>538</v>
      </c>
      <c r="C149" s="1" t="s">
        <v>249</v>
      </c>
      <c r="D149" s="1" t="s">
        <v>539</v>
      </c>
      <c r="E149" s="1" t="s">
        <v>97</v>
      </c>
      <c r="F149" s="1" t="s">
        <v>548</v>
      </c>
      <c r="G149" s="1" t="s">
        <v>296</v>
      </c>
      <c r="H149" s="1" t="s">
        <v>322</v>
      </c>
      <c r="I149" s="1" t="s">
        <v>541</v>
      </c>
      <c r="J149" s="1" t="s">
        <v>542</v>
      </c>
      <c r="K149" s="1" t="s">
        <v>542</v>
      </c>
      <c r="L149" s="1"/>
      <c r="M149" s="1" t="s">
        <v>542</v>
      </c>
      <c r="N149" s="1" t="s">
        <v>542</v>
      </c>
      <c r="O149" s="1" t="s">
        <v>543</v>
      </c>
      <c r="P149" s="1" t="s">
        <v>543</v>
      </c>
      <c r="Q149" s="1" t="s">
        <v>42</v>
      </c>
      <c r="R149" s="1" t="s">
        <v>118</v>
      </c>
      <c r="S149" s="1" t="s">
        <v>44</v>
      </c>
      <c r="T149" s="1" t="s">
        <v>135</v>
      </c>
      <c r="U149" s="1" t="s">
        <v>44</v>
      </c>
      <c r="V149" s="1" t="s">
        <v>44</v>
      </c>
      <c r="W149" s="1" t="s">
        <v>327</v>
      </c>
      <c r="X149" s="1">
        <v>72</v>
      </c>
      <c r="Y149" s="1">
        <v>5</v>
      </c>
      <c r="Z149" s="1" t="s">
        <v>89</v>
      </c>
      <c r="AA149" s="1" t="s">
        <v>551</v>
      </c>
      <c r="AB149" s="1" t="s">
        <v>395</v>
      </c>
      <c r="AC149" s="1" t="s">
        <v>305</v>
      </c>
      <c r="AD149" s="1"/>
      <c r="AF149" s="1"/>
      <c r="AG149" s="1"/>
      <c r="AH149" s="1"/>
    </row>
    <row r="150" spans="1:34" ht="13.5" customHeight="1" x14ac:dyDescent="0.2">
      <c r="A150" s="1" t="s">
        <v>537</v>
      </c>
      <c r="B150" s="1" t="s">
        <v>538</v>
      </c>
      <c r="C150" s="1" t="s">
        <v>249</v>
      </c>
      <c r="D150" s="1" t="s">
        <v>539</v>
      </c>
      <c r="E150" s="1" t="s">
        <v>97</v>
      </c>
      <c r="F150" s="1" t="s">
        <v>548</v>
      </c>
      <c r="G150" s="1" t="s">
        <v>296</v>
      </c>
      <c r="H150" s="1" t="s">
        <v>322</v>
      </c>
      <c r="I150" s="1" t="s">
        <v>541</v>
      </c>
      <c r="J150" s="1" t="s">
        <v>542</v>
      </c>
      <c r="K150" s="1" t="s">
        <v>542</v>
      </c>
      <c r="L150" s="1"/>
      <c r="M150" s="1" t="s">
        <v>542</v>
      </c>
      <c r="N150" s="1" t="s">
        <v>542</v>
      </c>
      <c r="O150" s="1" t="s">
        <v>543</v>
      </c>
      <c r="P150" s="1" t="s">
        <v>543</v>
      </c>
      <c r="Q150" s="1" t="s">
        <v>42</v>
      </c>
      <c r="R150" s="1" t="s">
        <v>118</v>
      </c>
      <c r="S150" s="1" t="s">
        <v>44</v>
      </c>
      <c r="T150" s="1" t="s">
        <v>135</v>
      </c>
      <c r="U150" s="1" t="s">
        <v>44</v>
      </c>
      <c r="V150" s="1" t="s">
        <v>44</v>
      </c>
      <c r="W150" s="1" t="s">
        <v>327</v>
      </c>
      <c r="X150" s="1">
        <v>72</v>
      </c>
      <c r="Y150" s="1">
        <v>5</v>
      </c>
      <c r="Z150" s="1" t="s">
        <v>89</v>
      </c>
      <c r="AA150" s="1" t="s">
        <v>552</v>
      </c>
      <c r="AB150" s="1" t="s">
        <v>395</v>
      </c>
      <c r="AC150" s="1" t="s">
        <v>305</v>
      </c>
      <c r="AD150" s="1"/>
      <c r="AF150" s="1"/>
      <c r="AG150" s="1"/>
      <c r="AH150" s="1"/>
    </row>
    <row r="151" spans="1:34" ht="13.5" customHeight="1" x14ac:dyDescent="0.2">
      <c r="A151" s="1" t="s">
        <v>553</v>
      </c>
      <c r="B151" s="1" t="s">
        <v>554</v>
      </c>
      <c r="C151" s="1" t="s">
        <v>249</v>
      </c>
      <c r="D151" s="1" t="s">
        <v>555</v>
      </c>
      <c r="E151" s="1" t="s">
        <v>59</v>
      </c>
      <c r="F151" s="1" t="s">
        <v>556</v>
      </c>
      <c r="G151" s="1" t="s">
        <v>34</v>
      </c>
      <c r="H151" s="1" t="s">
        <v>35</v>
      </c>
      <c r="I151" s="1" t="s">
        <v>388</v>
      </c>
      <c r="J151" s="1" t="s">
        <v>557</v>
      </c>
      <c r="K151" s="1" t="s">
        <v>558</v>
      </c>
      <c r="L151" s="1"/>
      <c r="M151" s="13">
        <v>35520</v>
      </c>
      <c r="N151" s="13">
        <v>35946</v>
      </c>
      <c r="O151" s="1" t="s">
        <v>559</v>
      </c>
      <c r="P151" s="1" t="s">
        <v>560</v>
      </c>
      <c r="Q151" s="1" t="s">
        <v>42</v>
      </c>
      <c r="R151" s="1" t="s">
        <v>43</v>
      </c>
      <c r="S151" s="1" t="s">
        <v>44</v>
      </c>
      <c r="T151" s="1" t="s">
        <v>135</v>
      </c>
      <c r="U151" s="1" t="s">
        <v>44</v>
      </c>
      <c r="V151" s="1" t="s">
        <v>44</v>
      </c>
      <c r="W151" s="1" t="s">
        <v>283</v>
      </c>
      <c r="X151" s="1">
        <v>76</v>
      </c>
      <c r="Y151" s="1"/>
      <c r="Z151" s="1" t="s">
        <v>308</v>
      </c>
      <c r="AA151" s="1" t="s">
        <v>561</v>
      </c>
      <c r="AB151" s="1" t="s">
        <v>562</v>
      </c>
      <c r="AC151" s="1" t="s">
        <v>517</v>
      </c>
      <c r="AD151" s="1"/>
      <c r="AF151" s="1"/>
      <c r="AG151" s="1"/>
      <c r="AH151" s="1"/>
    </row>
    <row r="152" spans="1:34" ht="13.5" customHeight="1" x14ac:dyDescent="0.2">
      <c r="A152" s="1" t="s">
        <v>553</v>
      </c>
      <c r="B152" s="1" t="s">
        <v>554</v>
      </c>
      <c r="C152" s="1" t="s">
        <v>249</v>
      </c>
      <c r="D152" s="1" t="s">
        <v>555</v>
      </c>
      <c r="E152" s="1" t="s">
        <v>59</v>
      </c>
      <c r="F152" s="1" t="s">
        <v>556</v>
      </c>
      <c r="G152" s="1" t="s">
        <v>34</v>
      </c>
      <c r="H152" s="1" t="s">
        <v>35</v>
      </c>
      <c r="I152" s="1" t="s">
        <v>388</v>
      </c>
      <c r="J152" s="1" t="s">
        <v>557</v>
      </c>
      <c r="K152" s="1" t="s">
        <v>558</v>
      </c>
      <c r="L152" s="1"/>
      <c r="M152" s="13">
        <v>35520</v>
      </c>
      <c r="N152" s="13">
        <v>35946</v>
      </c>
      <c r="O152" s="1" t="s">
        <v>559</v>
      </c>
      <c r="P152" s="1" t="s">
        <v>560</v>
      </c>
      <c r="Q152" s="1" t="s">
        <v>42</v>
      </c>
      <c r="R152" s="1" t="s">
        <v>43</v>
      </c>
      <c r="S152" s="1" t="s">
        <v>44</v>
      </c>
      <c r="T152" s="1" t="s">
        <v>135</v>
      </c>
      <c r="U152" s="1" t="s">
        <v>44</v>
      </c>
      <c r="V152" s="1" t="s">
        <v>44</v>
      </c>
      <c r="W152" s="1" t="s">
        <v>283</v>
      </c>
      <c r="X152" s="1">
        <v>76</v>
      </c>
      <c r="Y152" s="1"/>
      <c r="Z152" s="1" t="s">
        <v>308</v>
      </c>
      <c r="AA152" s="1" t="s">
        <v>563</v>
      </c>
      <c r="AB152" s="1" t="s">
        <v>562</v>
      </c>
      <c r="AC152" s="1" t="s">
        <v>517</v>
      </c>
      <c r="AD152" s="1"/>
      <c r="AF152" s="1"/>
      <c r="AG152" s="1"/>
      <c r="AH152" s="1"/>
    </row>
    <row r="153" spans="1:34" ht="13.5" customHeight="1" x14ac:dyDescent="0.2">
      <c r="A153" s="1" t="s">
        <v>553</v>
      </c>
      <c r="B153" s="1" t="s">
        <v>554</v>
      </c>
      <c r="C153" s="1" t="s">
        <v>249</v>
      </c>
      <c r="D153" s="1" t="s">
        <v>555</v>
      </c>
      <c r="E153" s="1" t="s">
        <v>59</v>
      </c>
      <c r="F153" s="1" t="s">
        <v>556</v>
      </c>
      <c r="G153" s="1" t="s">
        <v>34</v>
      </c>
      <c r="H153" s="1" t="s">
        <v>35</v>
      </c>
      <c r="I153" s="1" t="s">
        <v>388</v>
      </c>
      <c r="J153" s="1" t="s">
        <v>557</v>
      </c>
      <c r="K153" s="1" t="s">
        <v>558</v>
      </c>
      <c r="L153" s="1"/>
      <c r="M153" s="13">
        <v>35520</v>
      </c>
      <c r="N153" s="13">
        <v>35946</v>
      </c>
      <c r="O153" s="1" t="s">
        <v>559</v>
      </c>
      <c r="P153" s="1" t="s">
        <v>560</v>
      </c>
      <c r="Q153" s="1" t="s">
        <v>42</v>
      </c>
      <c r="R153" s="1" t="s">
        <v>43</v>
      </c>
      <c r="S153" s="1" t="s">
        <v>44</v>
      </c>
      <c r="T153" s="1" t="s">
        <v>135</v>
      </c>
      <c r="U153" s="1" t="s">
        <v>44</v>
      </c>
      <c r="V153" s="1" t="s">
        <v>44</v>
      </c>
      <c r="W153" s="1" t="s">
        <v>283</v>
      </c>
      <c r="X153" s="1">
        <v>76</v>
      </c>
      <c r="Y153" s="1"/>
      <c r="Z153" s="1" t="s">
        <v>308</v>
      </c>
      <c r="AA153" s="1" t="s">
        <v>564</v>
      </c>
      <c r="AB153" s="1" t="s">
        <v>562</v>
      </c>
      <c r="AC153" s="1" t="s">
        <v>517</v>
      </c>
      <c r="AD153" s="1"/>
      <c r="AF153" s="1"/>
      <c r="AG153" s="1"/>
      <c r="AH153" s="1"/>
    </row>
    <row r="154" spans="1:34" ht="13.5" customHeight="1" x14ac:dyDescent="0.2">
      <c r="A154" s="1" t="s">
        <v>553</v>
      </c>
      <c r="B154" s="1" t="s">
        <v>554</v>
      </c>
      <c r="C154" s="1" t="s">
        <v>249</v>
      </c>
      <c r="D154" s="1" t="s">
        <v>555</v>
      </c>
      <c r="E154" s="1" t="s">
        <v>59</v>
      </c>
      <c r="F154" s="1" t="s">
        <v>556</v>
      </c>
      <c r="G154" s="1" t="s">
        <v>34</v>
      </c>
      <c r="H154" s="1" t="s">
        <v>35</v>
      </c>
      <c r="I154" s="1" t="s">
        <v>388</v>
      </c>
      <c r="J154" s="1" t="s">
        <v>557</v>
      </c>
      <c r="K154" s="1" t="s">
        <v>558</v>
      </c>
      <c r="L154" s="1"/>
      <c r="M154" s="13">
        <v>35520</v>
      </c>
      <c r="N154" s="13">
        <v>35946</v>
      </c>
      <c r="O154" s="1" t="s">
        <v>559</v>
      </c>
      <c r="P154" s="1" t="s">
        <v>560</v>
      </c>
      <c r="Q154" s="1" t="s">
        <v>42</v>
      </c>
      <c r="R154" s="1" t="s">
        <v>43</v>
      </c>
      <c r="S154" s="1" t="s">
        <v>44</v>
      </c>
      <c r="T154" s="1" t="s">
        <v>135</v>
      </c>
      <c r="U154" s="1" t="s">
        <v>44</v>
      </c>
      <c r="V154" s="1" t="s">
        <v>44</v>
      </c>
      <c r="W154" s="1" t="s">
        <v>283</v>
      </c>
      <c r="X154" s="1">
        <v>76</v>
      </c>
      <c r="Y154" s="1"/>
      <c r="Z154" s="1" t="s">
        <v>308</v>
      </c>
      <c r="AA154" s="1" t="s">
        <v>565</v>
      </c>
      <c r="AB154" s="1" t="s">
        <v>562</v>
      </c>
      <c r="AC154" s="1" t="s">
        <v>517</v>
      </c>
      <c r="AD154" s="1"/>
      <c r="AF154" s="1"/>
      <c r="AG154" s="1"/>
      <c r="AH154" s="1"/>
    </row>
    <row r="155" spans="1:34" ht="13.5" customHeight="1" x14ac:dyDescent="0.2">
      <c r="A155" s="1" t="s">
        <v>553</v>
      </c>
      <c r="B155" s="1" t="s">
        <v>554</v>
      </c>
      <c r="C155" s="1" t="s">
        <v>249</v>
      </c>
      <c r="D155" s="1" t="s">
        <v>555</v>
      </c>
      <c r="E155" s="1" t="s">
        <v>59</v>
      </c>
      <c r="F155" s="1" t="s">
        <v>556</v>
      </c>
      <c r="G155" s="1" t="s">
        <v>34</v>
      </c>
      <c r="H155" s="1" t="s">
        <v>35</v>
      </c>
      <c r="I155" s="1" t="s">
        <v>388</v>
      </c>
      <c r="J155" s="1" t="s">
        <v>557</v>
      </c>
      <c r="K155" s="1" t="s">
        <v>558</v>
      </c>
      <c r="L155" s="1"/>
      <c r="M155" s="13">
        <v>35520</v>
      </c>
      <c r="N155" s="13">
        <v>35946</v>
      </c>
      <c r="O155" s="1" t="s">
        <v>559</v>
      </c>
      <c r="P155" s="1" t="s">
        <v>560</v>
      </c>
      <c r="Q155" s="1" t="s">
        <v>42</v>
      </c>
      <c r="R155" s="1" t="s">
        <v>43</v>
      </c>
      <c r="S155" s="1" t="s">
        <v>44</v>
      </c>
      <c r="T155" s="1" t="s">
        <v>135</v>
      </c>
      <c r="U155" s="1" t="s">
        <v>44</v>
      </c>
      <c r="V155" s="1" t="s">
        <v>44</v>
      </c>
      <c r="W155" s="1" t="s">
        <v>283</v>
      </c>
      <c r="X155" s="1">
        <v>76</v>
      </c>
      <c r="Y155" s="1"/>
      <c r="Z155" s="1" t="s">
        <v>308</v>
      </c>
      <c r="AA155" s="1" t="s">
        <v>566</v>
      </c>
      <c r="AB155" s="1" t="s">
        <v>562</v>
      </c>
      <c r="AC155" s="1" t="s">
        <v>517</v>
      </c>
      <c r="AD155" s="1"/>
      <c r="AF155" s="1"/>
      <c r="AG155" s="1"/>
      <c r="AH155" s="1"/>
    </row>
    <row r="156" spans="1:34" ht="13.5" customHeight="1" x14ac:dyDescent="0.2">
      <c r="A156" s="1" t="s">
        <v>553</v>
      </c>
      <c r="B156" s="1" t="s">
        <v>554</v>
      </c>
      <c r="C156" s="1" t="s">
        <v>249</v>
      </c>
      <c r="D156" s="1" t="s">
        <v>555</v>
      </c>
      <c r="E156" s="1" t="s">
        <v>59</v>
      </c>
      <c r="F156" s="1" t="s">
        <v>556</v>
      </c>
      <c r="G156" s="1" t="s">
        <v>34</v>
      </c>
      <c r="H156" s="1" t="s">
        <v>35</v>
      </c>
      <c r="I156" s="1" t="s">
        <v>388</v>
      </c>
      <c r="J156" s="1" t="s">
        <v>557</v>
      </c>
      <c r="K156" s="1" t="s">
        <v>558</v>
      </c>
      <c r="L156" s="1"/>
      <c r="M156" s="13">
        <v>35520</v>
      </c>
      <c r="N156" s="13">
        <v>35946</v>
      </c>
      <c r="O156" s="1" t="s">
        <v>559</v>
      </c>
      <c r="P156" s="1" t="s">
        <v>560</v>
      </c>
      <c r="Q156" s="1" t="s">
        <v>42</v>
      </c>
      <c r="R156" s="1" t="s">
        <v>43</v>
      </c>
      <c r="S156" s="1" t="s">
        <v>44</v>
      </c>
      <c r="T156" s="1" t="s">
        <v>135</v>
      </c>
      <c r="U156" s="1" t="s">
        <v>44</v>
      </c>
      <c r="V156" s="1" t="s">
        <v>44</v>
      </c>
      <c r="W156" s="1" t="s">
        <v>283</v>
      </c>
      <c r="X156" s="1">
        <v>76</v>
      </c>
      <c r="Y156" s="1"/>
      <c r="Z156" s="1" t="s">
        <v>308</v>
      </c>
      <c r="AA156" s="1" t="s">
        <v>567</v>
      </c>
      <c r="AB156" s="1" t="s">
        <v>562</v>
      </c>
      <c r="AC156" s="1" t="s">
        <v>517</v>
      </c>
      <c r="AD156" s="1"/>
      <c r="AF156" s="1"/>
      <c r="AG156" s="1"/>
      <c r="AH156" s="1"/>
    </row>
    <row r="157" spans="1:34" ht="13.5" customHeight="1" x14ac:dyDescent="0.2">
      <c r="A157" s="1" t="s">
        <v>553</v>
      </c>
      <c r="B157" s="1" t="s">
        <v>554</v>
      </c>
      <c r="C157" s="1" t="s">
        <v>249</v>
      </c>
      <c r="D157" s="1" t="s">
        <v>555</v>
      </c>
      <c r="E157" s="1" t="s">
        <v>59</v>
      </c>
      <c r="F157" s="1" t="s">
        <v>556</v>
      </c>
      <c r="G157" s="1" t="s">
        <v>34</v>
      </c>
      <c r="H157" s="1" t="s">
        <v>35</v>
      </c>
      <c r="I157" s="1" t="s">
        <v>388</v>
      </c>
      <c r="J157" s="1" t="s">
        <v>557</v>
      </c>
      <c r="K157" s="1" t="s">
        <v>558</v>
      </c>
      <c r="L157" s="1"/>
      <c r="M157" s="13">
        <v>35520</v>
      </c>
      <c r="N157" s="13">
        <v>35946</v>
      </c>
      <c r="O157" s="1" t="s">
        <v>559</v>
      </c>
      <c r="P157" s="1" t="s">
        <v>560</v>
      </c>
      <c r="Q157" s="1" t="s">
        <v>42</v>
      </c>
      <c r="R157" s="1" t="s">
        <v>43</v>
      </c>
      <c r="S157" s="1" t="s">
        <v>44</v>
      </c>
      <c r="T157" s="1" t="s">
        <v>135</v>
      </c>
      <c r="U157" s="1" t="s">
        <v>44</v>
      </c>
      <c r="V157" s="1" t="s">
        <v>44</v>
      </c>
      <c r="W157" s="1" t="s">
        <v>283</v>
      </c>
      <c r="X157" s="1">
        <v>76</v>
      </c>
      <c r="Y157" s="1"/>
      <c r="Z157" s="1" t="s">
        <v>308</v>
      </c>
      <c r="AA157" s="1" t="s">
        <v>568</v>
      </c>
      <c r="AB157" s="1" t="s">
        <v>562</v>
      </c>
      <c r="AC157" s="1" t="s">
        <v>517</v>
      </c>
      <c r="AD157" s="1"/>
      <c r="AF157" s="1"/>
      <c r="AG157" s="1"/>
      <c r="AH157" s="1"/>
    </row>
    <row r="158" spans="1:34" ht="13.5" customHeight="1" x14ac:dyDescent="0.2">
      <c r="A158" s="1" t="s">
        <v>553</v>
      </c>
      <c r="B158" s="1" t="s">
        <v>554</v>
      </c>
      <c r="C158" s="1" t="s">
        <v>249</v>
      </c>
      <c r="D158" s="1" t="s">
        <v>555</v>
      </c>
      <c r="E158" s="1" t="s">
        <v>59</v>
      </c>
      <c r="F158" s="1" t="s">
        <v>556</v>
      </c>
      <c r="G158" s="1" t="s">
        <v>34</v>
      </c>
      <c r="H158" s="1" t="s">
        <v>35</v>
      </c>
      <c r="I158" s="1" t="s">
        <v>388</v>
      </c>
      <c r="J158" s="1" t="s">
        <v>557</v>
      </c>
      <c r="K158" s="1" t="s">
        <v>558</v>
      </c>
      <c r="L158" s="1"/>
      <c r="M158" s="13">
        <v>35520</v>
      </c>
      <c r="N158" s="13">
        <v>35946</v>
      </c>
      <c r="O158" s="1" t="s">
        <v>559</v>
      </c>
      <c r="P158" s="1" t="s">
        <v>560</v>
      </c>
      <c r="Q158" s="1" t="s">
        <v>42</v>
      </c>
      <c r="R158" s="1" t="s">
        <v>43</v>
      </c>
      <c r="S158" s="1" t="s">
        <v>44</v>
      </c>
      <c r="T158" s="1" t="s">
        <v>135</v>
      </c>
      <c r="U158" s="1" t="s">
        <v>44</v>
      </c>
      <c r="V158" s="1" t="s">
        <v>44</v>
      </c>
      <c r="W158" s="1" t="s">
        <v>283</v>
      </c>
      <c r="X158" s="1">
        <v>76</v>
      </c>
      <c r="Y158" s="1"/>
      <c r="Z158" s="1" t="s">
        <v>308</v>
      </c>
      <c r="AA158" s="1" t="s">
        <v>569</v>
      </c>
      <c r="AB158" s="1" t="s">
        <v>562</v>
      </c>
      <c r="AC158" s="1" t="s">
        <v>517</v>
      </c>
      <c r="AD158" s="1"/>
      <c r="AF158" s="1"/>
      <c r="AG158" s="1"/>
      <c r="AH158" s="1"/>
    </row>
    <row r="159" spans="1:34" ht="13.5" customHeight="1" x14ac:dyDescent="0.2">
      <c r="A159" s="1" t="s">
        <v>553</v>
      </c>
      <c r="B159" s="1" t="s">
        <v>554</v>
      </c>
      <c r="C159" s="1" t="s">
        <v>249</v>
      </c>
      <c r="D159" s="1" t="s">
        <v>555</v>
      </c>
      <c r="E159" s="1" t="s">
        <v>59</v>
      </c>
      <c r="F159" s="1" t="s">
        <v>556</v>
      </c>
      <c r="G159" s="1" t="s">
        <v>34</v>
      </c>
      <c r="H159" s="1" t="s">
        <v>35</v>
      </c>
      <c r="I159" s="1" t="s">
        <v>388</v>
      </c>
      <c r="J159" s="1" t="s">
        <v>557</v>
      </c>
      <c r="K159" s="1" t="s">
        <v>558</v>
      </c>
      <c r="L159" s="1"/>
      <c r="M159" s="13">
        <v>35520</v>
      </c>
      <c r="N159" s="13">
        <v>35946</v>
      </c>
      <c r="O159" s="1" t="s">
        <v>559</v>
      </c>
      <c r="P159" s="1" t="s">
        <v>560</v>
      </c>
      <c r="Q159" s="1" t="s">
        <v>42</v>
      </c>
      <c r="R159" s="1" t="s">
        <v>43</v>
      </c>
      <c r="S159" s="1" t="s">
        <v>44</v>
      </c>
      <c r="T159" s="1" t="s">
        <v>135</v>
      </c>
      <c r="U159" s="1" t="s">
        <v>44</v>
      </c>
      <c r="V159" s="1" t="s">
        <v>44</v>
      </c>
      <c r="W159" s="1" t="s">
        <v>283</v>
      </c>
      <c r="X159" s="1">
        <v>76</v>
      </c>
      <c r="Y159" s="1"/>
      <c r="Z159" s="1" t="s">
        <v>308</v>
      </c>
      <c r="AA159" s="1" t="s">
        <v>570</v>
      </c>
      <c r="AB159" s="1" t="s">
        <v>562</v>
      </c>
      <c r="AC159" s="1" t="s">
        <v>517</v>
      </c>
      <c r="AD159" s="1"/>
      <c r="AF159" s="1"/>
      <c r="AG159" s="1"/>
      <c r="AH159" s="1"/>
    </row>
    <row r="160" spans="1:34" ht="13.5" customHeight="1" x14ac:dyDescent="0.2">
      <c r="A160" s="1" t="s">
        <v>553</v>
      </c>
      <c r="B160" s="1" t="s">
        <v>554</v>
      </c>
      <c r="C160" s="1" t="s">
        <v>249</v>
      </c>
      <c r="D160" s="1" t="s">
        <v>555</v>
      </c>
      <c r="E160" s="1" t="s">
        <v>59</v>
      </c>
      <c r="F160" s="1" t="s">
        <v>556</v>
      </c>
      <c r="G160" s="1" t="s">
        <v>34</v>
      </c>
      <c r="H160" s="1" t="s">
        <v>35</v>
      </c>
      <c r="I160" s="1" t="s">
        <v>388</v>
      </c>
      <c r="J160" s="1" t="s">
        <v>557</v>
      </c>
      <c r="K160" s="1" t="s">
        <v>558</v>
      </c>
      <c r="L160" s="1"/>
      <c r="M160" s="13">
        <v>35520</v>
      </c>
      <c r="N160" s="13">
        <v>35946</v>
      </c>
      <c r="O160" s="1" t="s">
        <v>559</v>
      </c>
      <c r="P160" s="1" t="s">
        <v>560</v>
      </c>
      <c r="Q160" s="1" t="s">
        <v>42</v>
      </c>
      <c r="R160" s="1" t="s">
        <v>43</v>
      </c>
      <c r="S160" s="1" t="s">
        <v>44</v>
      </c>
      <c r="T160" s="1" t="s">
        <v>135</v>
      </c>
      <c r="U160" s="1" t="s">
        <v>44</v>
      </c>
      <c r="V160" s="1" t="s">
        <v>44</v>
      </c>
      <c r="W160" s="1" t="s">
        <v>283</v>
      </c>
      <c r="X160" s="1">
        <v>76</v>
      </c>
      <c r="Y160" s="1"/>
      <c r="Z160" s="1" t="s">
        <v>308</v>
      </c>
      <c r="AA160" s="1" t="s">
        <v>571</v>
      </c>
      <c r="AB160" s="1" t="s">
        <v>562</v>
      </c>
      <c r="AC160" s="1" t="s">
        <v>517</v>
      </c>
      <c r="AD160" s="1"/>
      <c r="AF160" s="1"/>
      <c r="AG160" s="1"/>
      <c r="AH160" s="1"/>
    </row>
    <row r="161" spans="1:34" ht="13.5" customHeight="1" x14ac:dyDescent="0.2">
      <c r="A161" s="1" t="s">
        <v>553</v>
      </c>
      <c r="B161" s="1" t="s">
        <v>554</v>
      </c>
      <c r="C161" s="1" t="s">
        <v>249</v>
      </c>
      <c r="D161" s="1" t="s">
        <v>555</v>
      </c>
      <c r="E161" s="1" t="s">
        <v>59</v>
      </c>
      <c r="F161" s="1" t="s">
        <v>556</v>
      </c>
      <c r="G161" s="1" t="s">
        <v>34</v>
      </c>
      <c r="H161" s="1" t="s">
        <v>35</v>
      </c>
      <c r="I161" s="1" t="s">
        <v>388</v>
      </c>
      <c r="J161" s="1" t="s">
        <v>557</v>
      </c>
      <c r="K161" s="1" t="s">
        <v>558</v>
      </c>
      <c r="L161" s="1"/>
      <c r="M161" s="13">
        <v>35520</v>
      </c>
      <c r="N161" s="13">
        <v>35946</v>
      </c>
      <c r="O161" s="1" t="s">
        <v>559</v>
      </c>
      <c r="P161" s="1" t="s">
        <v>560</v>
      </c>
      <c r="Q161" s="1" t="s">
        <v>42</v>
      </c>
      <c r="R161" s="1" t="s">
        <v>43</v>
      </c>
      <c r="S161" s="1" t="s">
        <v>44</v>
      </c>
      <c r="T161" s="1" t="s">
        <v>135</v>
      </c>
      <c r="U161" s="1" t="s">
        <v>44</v>
      </c>
      <c r="V161" s="1" t="s">
        <v>44</v>
      </c>
      <c r="W161" s="1" t="s">
        <v>283</v>
      </c>
      <c r="X161" s="1">
        <v>76</v>
      </c>
      <c r="Y161" s="1"/>
      <c r="Z161" s="1" t="s">
        <v>308</v>
      </c>
      <c r="AA161" s="1" t="s">
        <v>572</v>
      </c>
      <c r="AB161" s="1" t="s">
        <v>562</v>
      </c>
      <c r="AC161" s="1" t="s">
        <v>517</v>
      </c>
      <c r="AD161" s="1"/>
      <c r="AF161" s="1"/>
      <c r="AG161" s="1"/>
      <c r="AH161" s="1"/>
    </row>
    <row r="162" spans="1:34" ht="13.5" customHeight="1" x14ac:dyDescent="0.2">
      <c r="A162" s="1" t="s">
        <v>553</v>
      </c>
      <c r="B162" s="1" t="s">
        <v>554</v>
      </c>
      <c r="C162" s="1" t="s">
        <v>249</v>
      </c>
      <c r="D162" s="1" t="s">
        <v>555</v>
      </c>
      <c r="E162" s="1" t="s">
        <v>59</v>
      </c>
      <c r="F162" s="1" t="s">
        <v>556</v>
      </c>
      <c r="G162" s="1" t="s">
        <v>34</v>
      </c>
      <c r="H162" s="1" t="s">
        <v>35</v>
      </c>
      <c r="I162" s="1" t="s">
        <v>388</v>
      </c>
      <c r="J162" s="1" t="s">
        <v>557</v>
      </c>
      <c r="K162" s="1" t="s">
        <v>558</v>
      </c>
      <c r="L162" s="1"/>
      <c r="M162" s="13">
        <v>35520</v>
      </c>
      <c r="N162" s="13">
        <v>35946</v>
      </c>
      <c r="O162" s="1" t="s">
        <v>559</v>
      </c>
      <c r="P162" s="1" t="s">
        <v>560</v>
      </c>
      <c r="Q162" s="1" t="s">
        <v>42</v>
      </c>
      <c r="R162" s="1" t="s">
        <v>43</v>
      </c>
      <c r="S162" s="1" t="s">
        <v>44</v>
      </c>
      <c r="T162" s="1" t="s">
        <v>135</v>
      </c>
      <c r="U162" s="1" t="s">
        <v>44</v>
      </c>
      <c r="V162" s="1" t="s">
        <v>44</v>
      </c>
      <c r="W162" s="1" t="s">
        <v>283</v>
      </c>
      <c r="X162" s="1">
        <v>76</v>
      </c>
      <c r="Y162" s="1"/>
      <c r="Z162" s="1" t="s">
        <v>308</v>
      </c>
      <c r="AA162" s="1" t="s">
        <v>573</v>
      </c>
      <c r="AB162" s="1" t="s">
        <v>562</v>
      </c>
      <c r="AC162" s="1" t="s">
        <v>517</v>
      </c>
      <c r="AD162" s="1"/>
      <c r="AF162" s="1"/>
      <c r="AG162" s="1"/>
      <c r="AH162" s="1"/>
    </row>
    <row r="163" spans="1:34" ht="13.5" customHeight="1" x14ac:dyDescent="0.2">
      <c r="A163" s="1" t="s">
        <v>553</v>
      </c>
      <c r="B163" s="1" t="s">
        <v>554</v>
      </c>
      <c r="C163" s="1" t="s">
        <v>249</v>
      </c>
      <c r="D163" s="1" t="s">
        <v>555</v>
      </c>
      <c r="E163" s="1" t="s">
        <v>59</v>
      </c>
      <c r="F163" s="1" t="s">
        <v>556</v>
      </c>
      <c r="G163" s="1" t="s">
        <v>34</v>
      </c>
      <c r="H163" s="1" t="s">
        <v>35</v>
      </c>
      <c r="I163" s="1" t="s">
        <v>388</v>
      </c>
      <c r="J163" s="1" t="s">
        <v>557</v>
      </c>
      <c r="K163" s="1" t="s">
        <v>558</v>
      </c>
      <c r="L163" s="1"/>
      <c r="M163" s="13">
        <v>35520</v>
      </c>
      <c r="N163" s="13">
        <v>35946</v>
      </c>
      <c r="O163" s="1" t="s">
        <v>559</v>
      </c>
      <c r="P163" s="1" t="s">
        <v>560</v>
      </c>
      <c r="Q163" s="1" t="s">
        <v>42</v>
      </c>
      <c r="R163" s="1" t="s">
        <v>43</v>
      </c>
      <c r="S163" s="1" t="s">
        <v>44</v>
      </c>
      <c r="T163" s="1" t="s">
        <v>135</v>
      </c>
      <c r="U163" s="1" t="s">
        <v>44</v>
      </c>
      <c r="V163" s="1" t="s">
        <v>44</v>
      </c>
      <c r="W163" s="1" t="s">
        <v>283</v>
      </c>
      <c r="X163" s="1">
        <v>76</v>
      </c>
      <c r="Y163" s="1"/>
      <c r="Z163" s="1" t="s">
        <v>308</v>
      </c>
      <c r="AA163" s="1" t="s">
        <v>574</v>
      </c>
      <c r="AB163" s="1" t="s">
        <v>562</v>
      </c>
      <c r="AC163" s="1" t="s">
        <v>517</v>
      </c>
      <c r="AD163" s="1"/>
      <c r="AF163" s="1"/>
      <c r="AG163" s="1"/>
      <c r="AH163" s="1"/>
    </row>
    <row r="164" spans="1:34" ht="13.5" customHeight="1" x14ac:dyDescent="0.2">
      <c r="A164" s="1" t="s">
        <v>575</v>
      </c>
      <c r="B164" s="1" t="s">
        <v>576</v>
      </c>
      <c r="C164" s="1" t="s">
        <v>293</v>
      </c>
      <c r="D164" s="1" t="s">
        <v>577</v>
      </c>
      <c r="E164" s="1" t="s">
        <v>59</v>
      </c>
      <c r="F164" s="1" t="s">
        <v>578</v>
      </c>
      <c r="G164" s="1" t="s">
        <v>34</v>
      </c>
      <c r="H164" s="1" t="s">
        <v>35</v>
      </c>
      <c r="I164" s="1" t="s">
        <v>579</v>
      </c>
      <c r="J164" s="1"/>
      <c r="K164" s="1"/>
      <c r="L164" s="1"/>
      <c r="M164" s="1"/>
      <c r="N164" s="1"/>
      <c r="O164" s="1"/>
      <c r="P164" s="1" t="s">
        <v>580</v>
      </c>
      <c r="Q164" s="1" t="s">
        <v>42</v>
      </c>
      <c r="R164" s="1" t="s">
        <v>134</v>
      </c>
      <c r="S164" s="1" t="s">
        <v>135</v>
      </c>
      <c r="T164" s="1" t="s">
        <v>135</v>
      </c>
      <c r="U164" s="1" t="s">
        <v>135</v>
      </c>
      <c r="V164" s="1" t="s">
        <v>44</v>
      </c>
      <c r="W164" s="1" t="s">
        <v>393</v>
      </c>
      <c r="X164" s="1">
        <v>26</v>
      </c>
      <c r="Y164" s="1"/>
      <c r="Z164" s="1" t="s">
        <v>308</v>
      </c>
      <c r="AA164" s="1" t="s">
        <v>581</v>
      </c>
      <c r="AB164" s="1" t="s">
        <v>562</v>
      </c>
      <c r="AC164" s="1" t="s">
        <v>305</v>
      </c>
      <c r="AD164" s="1"/>
      <c r="AF164" s="1"/>
      <c r="AG164" s="1"/>
      <c r="AH164" s="1"/>
    </row>
    <row r="165" spans="1:34" ht="13.5" customHeight="1" x14ac:dyDescent="0.2">
      <c r="A165" s="1" t="s">
        <v>582</v>
      </c>
      <c r="B165" s="1" t="s">
        <v>583</v>
      </c>
      <c r="C165" s="1" t="s">
        <v>249</v>
      </c>
      <c r="D165" s="1" t="s">
        <v>584</v>
      </c>
      <c r="E165" s="1" t="s">
        <v>59</v>
      </c>
      <c r="F165" s="1" t="s">
        <v>585</v>
      </c>
      <c r="G165" s="1" t="s">
        <v>34</v>
      </c>
      <c r="H165" s="1" t="s">
        <v>35</v>
      </c>
      <c r="I165" s="1" t="s">
        <v>586</v>
      </c>
      <c r="J165" s="1" t="s">
        <v>587</v>
      </c>
      <c r="K165" s="1" t="s">
        <v>588</v>
      </c>
      <c r="L165" s="1"/>
      <c r="M165" s="1">
        <v>1988</v>
      </c>
      <c r="N165" s="1">
        <v>1988</v>
      </c>
      <c r="O165" s="1" t="s">
        <v>589</v>
      </c>
      <c r="P165" s="1" t="s">
        <v>590</v>
      </c>
      <c r="Q165" s="1" t="s">
        <v>42</v>
      </c>
      <c r="R165" s="1" t="s">
        <v>134</v>
      </c>
      <c r="S165" s="1" t="s">
        <v>135</v>
      </c>
      <c r="T165" s="1" t="s">
        <v>135</v>
      </c>
      <c r="U165" s="1" t="s">
        <v>135</v>
      </c>
      <c r="V165" s="1" t="s">
        <v>135</v>
      </c>
      <c r="W165" s="1" t="s">
        <v>393</v>
      </c>
      <c r="X165" s="1">
        <v>20</v>
      </c>
      <c r="Y165" s="1" t="s">
        <v>591</v>
      </c>
      <c r="Z165" s="1" t="s">
        <v>74</v>
      </c>
      <c r="AA165" s="1" t="s">
        <v>592</v>
      </c>
      <c r="AB165" s="1" t="s">
        <v>290</v>
      </c>
      <c r="AC165" s="1" t="s">
        <v>517</v>
      </c>
      <c r="AD165" s="1"/>
      <c r="AF165" s="1"/>
      <c r="AG165" s="1"/>
      <c r="AH165" s="1"/>
    </row>
    <row r="166" spans="1:34" ht="13.5" customHeight="1" x14ac:dyDescent="0.2">
      <c r="A166" s="1" t="s">
        <v>593</v>
      </c>
      <c r="B166" s="1" t="s">
        <v>594</v>
      </c>
      <c r="C166" s="1" t="s">
        <v>249</v>
      </c>
      <c r="D166" s="1" t="s">
        <v>595</v>
      </c>
      <c r="E166" s="1" t="s">
        <v>59</v>
      </c>
      <c r="F166" s="1" t="s">
        <v>596</v>
      </c>
      <c r="G166" s="1" t="s">
        <v>296</v>
      </c>
      <c r="H166" s="1" t="s">
        <v>322</v>
      </c>
      <c r="I166" s="1" t="s">
        <v>82</v>
      </c>
      <c r="J166" s="1"/>
      <c r="K166" s="1"/>
      <c r="L166" s="1"/>
      <c r="M166" s="13">
        <v>36585</v>
      </c>
      <c r="N166" s="13">
        <v>36616</v>
      </c>
      <c r="O166" s="1" t="s">
        <v>597</v>
      </c>
      <c r="P166" s="1"/>
      <c r="Q166" s="1" t="s">
        <v>42</v>
      </c>
      <c r="R166" s="1" t="s">
        <v>118</v>
      </c>
      <c r="S166" s="1" t="s">
        <v>44</v>
      </c>
      <c r="T166" s="1" t="s">
        <v>135</v>
      </c>
      <c r="U166" s="1" t="s">
        <v>44</v>
      </c>
      <c r="V166" s="1" t="s">
        <v>44</v>
      </c>
      <c r="W166" s="1" t="s">
        <v>327</v>
      </c>
      <c r="X166" s="1">
        <v>72</v>
      </c>
      <c r="Y166" s="1" t="s">
        <v>598</v>
      </c>
      <c r="Z166" s="1" t="s">
        <v>308</v>
      </c>
      <c r="AA166" s="1" t="s">
        <v>599</v>
      </c>
      <c r="AB166" s="1" t="s">
        <v>261</v>
      </c>
      <c r="AC166" s="1" t="s">
        <v>305</v>
      </c>
      <c r="AD166" s="1"/>
      <c r="AF166" s="1"/>
      <c r="AG166" s="1"/>
      <c r="AH166" s="1"/>
    </row>
    <row r="167" spans="1:34" ht="13.5" customHeight="1" x14ac:dyDescent="0.2">
      <c r="A167" s="1" t="s">
        <v>593</v>
      </c>
      <c r="B167" s="1" t="s">
        <v>594</v>
      </c>
      <c r="C167" s="1" t="s">
        <v>249</v>
      </c>
      <c r="D167" s="1" t="s">
        <v>595</v>
      </c>
      <c r="E167" s="1" t="s">
        <v>59</v>
      </c>
      <c r="F167" s="1" t="s">
        <v>596</v>
      </c>
      <c r="G167" s="1" t="s">
        <v>296</v>
      </c>
      <c r="H167" s="1" t="s">
        <v>322</v>
      </c>
      <c r="I167" s="1" t="s">
        <v>82</v>
      </c>
      <c r="J167" s="1"/>
      <c r="K167" s="1"/>
      <c r="L167" s="1"/>
      <c r="M167" s="13">
        <v>36585</v>
      </c>
      <c r="N167" s="13">
        <v>36616</v>
      </c>
      <c r="O167" s="1" t="s">
        <v>597</v>
      </c>
      <c r="P167" s="1"/>
      <c r="Q167" s="1" t="s">
        <v>42</v>
      </c>
      <c r="R167" s="1" t="s">
        <v>118</v>
      </c>
      <c r="S167" s="1" t="s">
        <v>44</v>
      </c>
      <c r="T167" s="1" t="s">
        <v>135</v>
      </c>
      <c r="U167" s="1" t="s">
        <v>44</v>
      </c>
      <c r="V167" s="1" t="s">
        <v>44</v>
      </c>
      <c r="W167" s="1" t="s">
        <v>327</v>
      </c>
      <c r="X167" s="1">
        <v>72</v>
      </c>
      <c r="Y167" s="1" t="s">
        <v>598</v>
      </c>
      <c r="Z167" s="1" t="s">
        <v>308</v>
      </c>
      <c r="AA167" s="1" t="s">
        <v>600</v>
      </c>
      <c r="AB167" s="1" t="s">
        <v>562</v>
      </c>
      <c r="AC167" s="1" t="s">
        <v>305</v>
      </c>
      <c r="AD167" s="1"/>
      <c r="AF167" s="1"/>
      <c r="AG167" s="1"/>
      <c r="AH167" s="1"/>
    </row>
    <row r="168" spans="1:34" ht="13.5" customHeight="1" x14ac:dyDescent="0.2">
      <c r="A168" s="1" t="s">
        <v>593</v>
      </c>
      <c r="B168" s="1" t="s">
        <v>594</v>
      </c>
      <c r="C168" s="1" t="s">
        <v>249</v>
      </c>
      <c r="D168" s="1" t="s">
        <v>595</v>
      </c>
      <c r="E168" s="1" t="s">
        <v>59</v>
      </c>
      <c r="F168" s="1" t="s">
        <v>403</v>
      </c>
      <c r="G168" s="1" t="s">
        <v>296</v>
      </c>
      <c r="H168" s="1" t="s">
        <v>322</v>
      </c>
      <c r="I168" s="1" t="s">
        <v>82</v>
      </c>
      <c r="J168" s="1"/>
      <c r="K168" s="1"/>
      <c r="L168" s="1"/>
      <c r="M168" s="13">
        <v>37103</v>
      </c>
      <c r="N168" s="13">
        <v>37164</v>
      </c>
      <c r="O168" s="1" t="s">
        <v>601</v>
      </c>
      <c r="P168" s="1"/>
      <c r="Q168" s="1" t="s">
        <v>42</v>
      </c>
      <c r="R168" s="1" t="s">
        <v>118</v>
      </c>
      <c r="S168" s="1" t="s">
        <v>44</v>
      </c>
      <c r="T168" s="1" t="s">
        <v>135</v>
      </c>
      <c r="U168" s="1" t="s">
        <v>44</v>
      </c>
      <c r="V168" s="1" t="s">
        <v>44</v>
      </c>
      <c r="W168" s="1" t="s">
        <v>327</v>
      </c>
      <c r="X168" s="1">
        <v>72</v>
      </c>
      <c r="Y168" s="1">
        <v>3</v>
      </c>
      <c r="Z168" s="1" t="s">
        <v>357</v>
      </c>
      <c r="AA168" s="1" t="s">
        <v>602</v>
      </c>
      <c r="AB168" s="1" t="s">
        <v>290</v>
      </c>
      <c r="AC168" s="1" t="s">
        <v>305</v>
      </c>
      <c r="AD168" s="1"/>
      <c r="AF168" s="1"/>
      <c r="AG168" s="1"/>
      <c r="AH168" s="1"/>
    </row>
    <row r="169" spans="1:34" ht="13.5" customHeight="1" x14ac:dyDescent="0.2">
      <c r="A169" s="1" t="s">
        <v>593</v>
      </c>
      <c r="B169" s="1" t="s">
        <v>594</v>
      </c>
      <c r="C169" s="1" t="s">
        <v>249</v>
      </c>
      <c r="D169" s="1" t="s">
        <v>595</v>
      </c>
      <c r="E169" s="1" t="s">
        <v>59</v>
      </c>
      <c r="F169" s="1" t="s">
        <v>403</v>
      </c>
      <c r="G169" s="1" t="s">
        <v>296</v>
      </c>
      <c r="H169" s="1" t="s">
        <v>322</v>
      </c>
      <c r="I169" s="1" t="s">
        <v>82</v>
      </c>
      <c r="J169" s="1"/>
      <c r="K169" s="1"/>
      <c r="L169" s="1"/>
      <c r="M169" s="13">
        <v>37103</v>
      </c>
      <c r="N169" s="13">
        <v>37164</v>
      </c>
      <c r="O169" s="1" t="s">
        <v>601</v>
      </c>
      <c r="P169" s="1"/>
      <c r="Q169" s="1" t="s">
        <v>42</v>
      </c>
      <c r="R169" s="1" t="s">
        <v>118</v>
      </c>
      <c r="S169" s="1" t="s">
        <v>44</v>
      </c>
      <c r="T169" s="1" t="s">
        <v>135</v>
      </c>
      <c r="U169" s="1" t="s">
        <v>44</v>
      </c>
      <c r="V169" s="1" t="s">
        <v>44</v>
      </c>
      <c r="W169" s="1" t="s">
        <v>327</v>
      </c>
      <c r="X169" s="1">
        <v>72</v>
      </c>
      <c r="Y169" s="1">
        <v>3</v>
      </c>
      <c r="Z169" s="1" t="s">
        <v>357</v>
      </c>
      <c r="AA169" s="1" t="s">
        <v>603</v>
      </c>
      <c r="AB169" s="1" t="s">
        <v>290</v>
      </c>
      <c r="AC169" s="1" t="s">
        <v>305</v>
      </c>
      <c r="AD169" s="1"/>
      <c r="AF169" s="1"/>
      <c r="AG169" s="1"/>
      <c r="AH169" s="1"/>
    </row>
    <row r="170" spans="1:34" ht="13.5" customHeight="1" x14ac:dyDescent="0.2">
      <c r="A170" s="1" t="s">
        <v>593</v>
      </c>
      <c r="B170" s="1" t="s">
        <v>594</v>
      </c>
      <c r="C170" s="1" t="s">
        <v>249</v>
      </c>
      <c r="D170" s="1" t="s">
        <v>595</v>
      </c>
      <c r="E170" s="1" t="s">
        <v>59</v>
      </c>
      <c r="F170" s="1" t="s">
        <v>403</v>
      </c>
      <c r="G170" s="1" t="s">
        <v>296</v>
      </c>
      <c r="H170" s="1" t="s">
        <v>322</v>
      </c>
      <c r="I170" s="1" t="s">
        <v>82</v>
      </c>
      <c r="J170" s="1"/>
      <c r="K170" s="1"/>
      <c r="L170" s="1"/>
      <c r="M170" s="13">
        <v>37103</v>
      </c>
      <c r="N170" s="13">
        <v>37164</v>
      </c>
      <c r="O170" s="1" t="s">
        <v>601</v>
      </c>
      <c r="P170" s="1"/>
      <c r="Q170" s="1" t="s">
        <v>42</v>
      </c>
      <c r="R170" s="1" t="s">
        <v>118</v>
      </c>
      <c r="S170" s="1" t="s">
        <v>44</v>
      </c>
      <c r="T170" s="1" t="s">
        <v>135</v>
      </c>
      <c r="U170" s="1" t="s">
        <v>44</v>
      </c>
      <c r="V170" s="1" t="s">
        <v>44</v>
      </c>
      <c r="W170" s="1" t="s">
        <v>327</v>
      </c>
      <c r="X170" s="1">
        <v>72</v>
      </c>
      <c r="Y170" s="1">
        <v>3</v>
      </c>
      <c r="Z170" s="1" t="s">
        <v>47</v>
      </c>
      <c r="AA170" s="1" t="s">
        <v>604</v>
      </c>
      <c r="AB170" s="1" t="s">
        <v>261</v>
      </c>
      <c r="AC170" s="1" t="s">
        <v>305</v>
      </c>
      <c r="AD170" s="1"/>
      <c r="AF170" s="1"/>
      <c r="AG170" s="1"/>
      <c r="AH170" s="1"/>
    </row>
    <row r="171" spans="1:34" ht="13.5" customHeight="1" x14ac:dyDescent="0.2">
      <c r="A171" s="1" t="s">
        <v>593</v>
      </c>
      <c r="B171" s="1" t="s">
        <v>594</v>
      </c>
      <c r="C171" s="1" t="s">
        <v>249</v>
      </c>
      <c r="D171" s="1" t="s">
        <v>595</v>
      </c>
      <c r="E171" s="1" t="s">
        <v>59</v>
      </c>
      <c r="F171" s="1" t="s">
        <v>403</v>
      </c>
      <c r="G171" s="1" t="s">
        <v>296</v>
      </c>
      <c r="H171" s="1" t="s">
        <v>322</v>
      </c>
      <c r="I171" s="1" t="s">
        <v>82</v>
      </c>
      <c r="J171" s="1"/>
      <c r="K171" s="1"/>
      <c r="L171" s="1"/>
      <c r="M171" s="13">
        <v>37103</v>
      </c>
      <c r="N171" s="13">
        <v>37164</v>
      </c>
      <c r="O171" s="1" t="s">
        <v>601</v>
      </c>
      <c r="P171" s="1"/>
      <c r="Q171" s="1" t="s">
        <v>42</v>
      </c>
      <c r="R171" s="1" t="s">
        <v>118</v>
      </c>
      <c r="S171" s="1" t="s">
        <v>44</v>
      </c>
      <c r="T171" s="1" t="s">
        <v>135</v>
      </c>
      <c r="U171" s="1" t="s">
        <v>44</v>
      </c>
      <c r="V171" s="1" t="s">
        <v>44</v>
      </c>
      <c r="W171" s="1" t="s">
        <v>327</v>
      </c>
      <c r="X171" s="1">
        <v>72</v>
      </c>
      <c r="Y171" s="1">
        <v>3</v>
      </c>
      <c r="Z171" s="1" t="s">
        <v>47</v>
      </c>
      <c r="AA171" s="1" t="s">
        <v>604</v>
      </c>
      <c r="AB171" s="1" t="s">
        <v>261</v>
      </c>
      <c r="AC171" s="1" t="s">
        <v>305</v>
      </c>
      <c r="AD171" s="1"/>
      <c r="AF171" s="1"/>
      <c r="AG171" s="1"/>
      <c r="AH171" s="1"/>
    </row>
    <row r="172" spans="1:34" ht="13.5" customHeight="1" x14ac:dyDescent="0.2">
      <c r="A172" s="1" t="s">
        <v>593</v>
      </c>
      <c r="B172" s="1" t="s">
        <v>594</v>
      </c>
      <c r="C172" s="1" t="s">
        <v>249</v>
      </c>
      <c r="D172" s="1" t="s">
        <v>595</v>
      </c>
      <c r="E172" s="1" t="s">
        <v>59</v>
      </c>
      <c r="F172" s="1" t="s">
        <v>403</v>
      </c>
      <c r="G172" s="1" t="s">
        <v>296</v>
      </c>
      <c r="H172" s="1" t="s">
        <v>322</v>
      </c>
      <c r="I172" s="1" t="s">
        <v>82</v>
      </c>
      <c r="J172" s="1"/>
      <c r="K172" s="1"/>
      <c r="L172" s="1"/>
      <c r="M172" s="13">
        <v>37103</v>
      </c>
      <c r="N172" s="13">
        <v>37164</v>
      </c>
      <c r="O172" s="1" t="s">
        <v>601</v>
      </c>
      <c r="P172" s="1"/>
      <c r="Q172" s="1" t="s">
        <v>42</v>
      </c>
      <c r="R172" s="1" t="s">
        <v>118</v>
      </c>
      <c r="S172" s="1" t="s">
        <v>44</v>
      </c>
      <c r="T172" s="1" t="s">
        <v>135</v>
      </c>
      <c r="U172" s="1" t="s">
        <v>44</v>
      </c>
      <c r="V172" s="1" t="s">
        <v>44</v>
      </c>
      <c r="W172" s="1" t="s">
        <v>327</v>
      </c>
      <c r="X172" s="1">
        <v>72</v>
      </c>
      <c r="Y172" s="1">
        <v>3</v>
      </c>
      <c r="Z172" s="1" t="s">
        <v>74</v>
      </c>
      <c r="AA172" s="1" t="s">
        <v>605</v>
      </c>
      <c r="AB172" s="1" t="s">
        <v>606</v>
      </c>
      <c r="AC172" s="1" t="s">
        <v>305</v>
      </c>
      <c r="AD172" s="1"/>
      <c r="AF172" s="1"/>
      <c r="AG172" s="1"/>
      <c r="AH172" s="1"/>
    </row>
    <row r="173" spans="1:34" ht="13.5" customHeight="1" x14ac:dyDescent="0.2">
      <c r="A173" s="1" t="s">
        <v>593</v>
      </c>
      <c r="B173" s="1" t="s">
        <v>594</v>
      </c>
      <c r="C173" s="1" t="s">
        <v>249</v>
      </c>
      <c r="D173" s="1" t="s">
        <v>595</v>
      </c>
      <c r="E173" s="1" t="s">
        <v>59</v>
      </c>
      <c r="F173" s="1" t="s">
        <v>403</v>
      </c>
      <c r="G173" s="1" t="s">
        <v>296</v>
      </c>
      <c r="H173" s="1" t="s">
        <v>322</v>
      </c>
      <c r="I173" s="1" t="s">
        <v>82</v>
      </c>
      <c r="J173" s="1"/>
      <c r="K173" s="1"/>
      <c r="L173" s="1"/>
      <c r="M173" s="13">
        <v>37103</v>
      </c>
      <c r="N173" s="13">
        <v>37164</v>
      </c>
      <c r="O173" s="1" t="s">
        <v>601</v>
      </c>
      <c r="P173" s="1"/>
      <c r="Q173" s="1" t="s">
        <v>42</v>
      </c>
      <c r="R173" s="1" t="s">
        <v>118</v>
      </c>
      <c r="S173" s="1" t="s">
        <v>44</v>
      </c>
      <c r="T173" s="1" t="s">
        <v>135</v>
      </c>
      <c r="U173" s="1" t="s">
        <v>44</v>
      </c>
      <c r="V173" s="1" t="s">
        <v>44</v>
      </c>
      <c r="W173" s="1" t="s">
        <v>327</v>
      </c>
      <c r="X173" s="1">
        <v>72</v>
      </c>
      <c r="Y173" s="1">
        <v>3</v>
      </c>
      <c r="Z173" s="1" t="s">
        <v>379</v>
      </c>
      <c r="AA173" s="1" t="s">
        <v>607</v>
      </c>
      <c r="AB173" s="1" t="s">
        <v>290</v>
      </c>
      <c r="AC173" s="1" t="s">
        <v>305</v>
      </c>
      <c r="AD173" s="1"/>
      <c r="AF173" s="1"/>
      <c r="AG173" s="1"/>
      <c r="AH173" s="1"/>
    </row>
    <row r="174" spans="1:34" ht="13.5" customHeight="1" x14ac:dyDescent="0.2">
      <c r="A174" s="1" t="s">
        <v>593</v>
      </c>
      <c r="B174" s="1" t="s">
        <v>594</v>
      </c>
      <c r="C174" s="1" t="s">
        <v>249</v>
      </c>
      <c r="D174" s="1" t="s">
        <v>595</v>
      </c>
      <c r="E174" s="1" t="s">
        <v>59</v>
      </c>
      <c r="F174" s="1" t="s">
        <v>403</v>
      </c>
      <c r="G174" s="1" t="s">
        <v>296</v>
      </c>
      <c r="H174" s="1" t="s">
        <v>322</v>
      </c>
      <c r="I174" s="1" t="s">
        <v>82</v>
      </c>
      <c r="J174" s="1"/>
      <c r="K174" s="1"/>
      <c r="L174" s="1"/>
      <c r="M174" s="13">
        <v>37103</v>
      </c>
      <c r="N174" s="13">
        <v>37164</v>
      </c>
      <c r="O174" s="1" t="s">
        <v>601</v>
      </c>
      <c r="P174" s="1"/>
      <c r="Q174" s="1" t="s">
        <v>42</v>
      </c>
      <c r="R174" s="1" t="s">
        <v>118</v>
      </c>
      <c r="S174" s="1" t="s">
        <v>44</v>
      </c>
      <c r="T174" s="1" t="s">
        <v>135</v>
      </c>
      <c r="U174" s="1" t="s">
        <v>44</v>
      </c>
      <c r="V174" s="1" t="s">
        <v>44</v>
      </c>
      <c r="W174" s="1" t="s">
        <v>327</v>
      </c>
      <c r="X174" s="1">
        <v>72</v>
      </c>
      <c r="Y174" s="1">
        <v>3</v>
      </c>
      <c r="Z174" s="1" t="s">
        <v>55</v>
      </c>
      <c r="AA174" s="1" t="s">
        <v>608</v>
      </c>
      <c r="AB174" s="1" t="s">
        <v>290</v>
      </c>
      <c r="AC174" s="1" t="s">
        <v>305</v>
      </c>
      <c r="AD174" s="1"/>
      <c r="AF174" s="1"/>
      <c r="AG174" s="1"/>
      <c r="AH174" s="1"/>
    </row>
    <row r="175" spans="1:34" ht="13.5" customHeight="1" x14ac:dyDescent="0.2">
      <c r="A175" s="1" t="s">
        <v>593</v>
      </c>
      <c r="B175" s="1" t="s">
        <v>594</v>
      </c>
      <c r="C175" s="1" t="s">
        <v>249</v>
      </c>
      <c r="D175" s="1" t="s">
        <v>595</v>
      </c>
      <c r="E175" s="1" t="s">
        <v>59</v>
      </c>
      <c r="F175" s="1" t="s">
        <v>403</v>
      </c>
      <c r="G175" s="1" t="s">
        <v>296</v>
      </c>
      <c r="H175" s="1" t="s">
        <v>322</v>
      </c>
      <c r="I175" s="1" t="s">
        <v>82</v>
      </c>
      <c r="J175" s="1"/>
      <c r="K175" s="1"/>
      <c r="L175" s="1"/>
      <c r="M175" s="13">
        <v>37103</v>
      </c>
      <c r="N175" s="13">
        <v>37164</v>
      </c>
      <c r="O175" s="1" t="s">
        <v>601</v>
      </c>
      <c r="P175" s="1"/>
      <c r="Q175" s="1" t="s">
        <v>42</v>
      </c>
      <c r="R175" s="1" t="s">
        <v>118</v>
      </c>
      <c r="S175" s="1" t="s">
        <v>44</v>
      </c>
      <c r="T175" s="1" t="s">
        <v>135</v>
      </c>
      <c r="U175" s="1" t="s">
        <v>44</v>
      </c>
      <c r="V175" s="1" t="s">
        <v>44</v>
      </c>
      <c r="W175" s="1" t="s">
        <v>327</v>
      </c>
      <c r="X175" s="1">
        <v>72</v>
      </c>
      <c r="Y175" s="1">
        <v>3</v>
      </c>
      <c r="Z175" s="1" t="s">
        <v>308</v>
      </c>
      <c r="AA175" s="1" t="s">
        <v>609</v>
      </c>
      <c r="AB175" s="1" t="s">
        <v>562</v>
      </c>
      <c r="AC175" s="1" t="s">
        <v>305</v>
      </c>
      <c r="AD175" s="1"/>
      <c r="AF175" s="1"/>
      <c r="AG175" s="1"/>
      <c r="AH175" s="1"/>
    </row>
    <row r="176" spans="1:34" ht="13.5" customHeight="1" x14ac:dyDescent="0.2">
      <c r="A176" s="1" t="s">
        <v>610</v>
      </c>
      <c r="B176" s="1" t="s">
        <v>611</v>
      </c>
      <c r="C176" s="1" t="s">
        <v>293</v>
      </c>
      <c r="D176" s="1" t="s">
        <v>612</v>
      </c>
      <c r="E176" s="1" t="s">
        <v>59</v>
      </c>
      <c r="F176" s="1" t="s">
        <v>613</v>
      </c>
      <c r="G176" s="1" t="s">
        <v>34</v>
      </c>
      <c r="H176" s="1" t="s">
        <v>35</v>
      </c>
      <c r="I176" s="1" t="s">
        <v>614</v>
      </c>
      <c r="J176" s="1" t="s">
        <v>615</v>
      </c>
      <c r="K176" s="1" t="s">
        <v>616</v>
      </c>
      <c r="L176" s="1"/>
      <c r="M176" s="13">
        <v>32659</v>
      </c>
      <c r="N176" s="13">
        <v>32873</v>
      </c>
      <c r="O176" s="1" t="s">
        <v>617</v>
      </c>
      <c r="P176" s="1" t="s">
        <v>618</v>
      </c>
      <c r="Q176" s="1" t="s">
        <v>42</v>
      </c>
      <c r="R176" s="1" t="s">
        <v>43</v>
      </c>
      <c r="S176" s="1" t="s">
        <v>44</v>
      </c>
      <c r="T176" s="1" t="s">
        <v>135</v>
      </c>
      <c r="U176" s="1" t="s">
        <v>44</v>
      </c>
      <c r="V176" s="1" t="s">
        <v>44</v>
      </c>
      <c r="W176" s="1" t="s">
        <v>283</v>
      </c>
      <c r="X176" s="1">
        <v>76</v>
      </c>
      <c r="Y176" s="1"/>
      <c r="Z176" s="1" t="s">
        <v>74</v>
      </c>
      <c r="AA176" s="1" t="s">
        <v>619</v>
      </c>
      <c r="AB176" s="1" t="s">
        <v>290</v>
      </c>
      <c r="AC176" s="1" t="s">
        <v>305</v>
      </c>
      <c r="AD176" s="1"/>
      <c r="AF176" s="1"/>
      <c r="AG176" s="1"/>
      <c r="AH176" s="1"/>
    </row>
    <row r="177" spans="1:34" ht="13.5" customHeight="1" x14ac:dyDescent="0.2">
      <c r="A177" s="1" t="s">
        <v>610</v>
      </c>
      <c r="B177" s="1" t="s">
        <v>611</v>
      </c>
      <c r="C177" s="1" t="s">
        <v>293</v>
      </c>
      <c r="D177" s="1" t="s">
        <v>620</v>
      </c>
      <c r="E177" s="1" t="s">
        <v>59</v>
      </c>
      <c r="F177" s="1" t="s">
        <v>613</v>
      </c>
      <c r="G177" s="1" t="s">
        <v>34</v>
      </c>
      <c r="H177" s="1" t="s">
        <v>35</v>
      </c>
      <c r="I177" s="1" t="s">
        <v>614</v>
      </c>
      <c r="J177" s="1" t="s">
        <v>621</v>
      </c>
      <c r="K177" s="1" t="s">
        <v>622</v>
      </c>
      <c r="L177" s="1"/>
      <c r="M177" s="13">
        <v>32659</v>
      </c>
      <c r="N177" s="13">
        <v>32873</v>
      </c>
      <c r="O177" s="1" t="s">
        <v>617</v>
      </c>
      <c r="P177" s="1" t="s">
        <v>618</v>
      </c>
      <c r="Q177" s="1" t="s">
        <v>42</v>
      </c>
      <c r="R177" s="1" t="s">
        <v>43</v>
      </c>
      <c r="S177" s="1" t="s">
        <v>44</v>
      </c>
      <c r="T177" s="1" t="s">
        <v>135</v>
      </c>
      <c r="U177" s="1" t="s">
        <v>44</v>
      </c>
      <c r="V177" s="1" t="s">
        <v>44</v>
      </c>
      <c r="W177" s="1" t="s">
        <v>283</v>
      </c>
      <c r="X177" s="1">
        <v>76</v>
      </c>
      <c r="Y177" s="1"/>
      <c r="Z177" s="1" t="s">
        <v>74</v>
      </c>
      <c r="AA177" s="1" t="s">
        <v>619</v>
      </c>
      <c r="AB177" s="1" t="s">
        <v>290</v>
      </c>
      <c r="AC177" s="1" t="s">
        <v>305</v>
      </c>
      <c r="AD177" s="1"/>
      <c r="AF177" s="1"/>
      <c r="AG177" s="1"/>
      <c r="AH177" s="1"/>
    </row>
    <row r="178" spans="1:34" ht="13.5" customHeight="1" x14ac:dyDescent="0.2">
      <c r="A178" s="1" t="s">
        <v>610</v>
      </c>
      <c r="B178" s="1" t="s">
        <v>611</v>
      </c>
      <c r="C178" s="1" t="s">
        <v>293</v>
      </c>
      <c r="D178" s="1" t="s">
        <v>623</v>
      </c>
      <c r="E178" s="1" t="s">
        <v>59</v>
      </c>
      <c r="F178" s="1" t="s">
        <v>613</v>
      </c>
      <c r="G178" s="1" t="s">
        <v>34</v>
      </c>
      <c r="H178" s="1" t="s">
        <v>35</v>
      </c>
      <c r="I178" s="1" t="s">
        <v>614</v>
      </c>
      <c r="J178" s="1" t="s">
        <v>624</v>
      </c>
      <c r="K178" s="1" t="s">
        <v>625</v>
      </c>
      <c r="L178" s="1"/>
      <c r="M178" s="13">
        <v>32659</v>
      </c>
      <c r="N178" s="13">
        <v>32873</v>
      </c>
      <c r="O178" s="1" t="s">
        <v>617</v>
      </c>
      <c r="P178" s="1" t="s">
        <v>618</v>
      </c>
      <c r="Q178" s="1" t="s">
        <v>42</v>
      </c>
      <c r="R178" s="1" t="s">
        <v>43</v>
      </c>
      <c r="S178" s="1" t="s">
        <v>44</v>
      </c>
      <c r="T178" s="1" t="s">
        <v>135</v>
      </c>
      <c r="U178" s="1" t="s">
        <v>44</v>
      </c>
      <c r="V178" s="1" t="s">
        <v>44</v>
      </c>
      <c r="W178" s="1" t="s">
        <v>283</v>
      </c>
      <c r="X178" s="1">
        <v>76</v>
      </c>
      <c r="Y178" s="1"/>
      <c r="Z178" s="1" t="s">
        <v>74</v>
      </c>
      <c r="AA178" s="1" t="s">
        <v>619</v>
      </c>
      <c r="AB178" s="1" t="s">
        <v>290</v>
      </c>
      <c r="AC178" s="1" t="s">
        <v>305</v>
      </c>
      <c r="AD178" s="1"/>
      <c r="AF178" s="1"/>
      <c r="AG178" s="1"/>
      <c r="AH178" s="1"/>
    </row>
    <row r="179" spans="1:34" ht="13.5" customHeight="1" x14ac:dyDescent="0.2">
      <c r="A179" s="1" t="s">
        <v>626</v>
      </c>
      <c r="B179" s="1" t="s">
        <v>627</v>
      </c>
      <c r="C179" s="1" t="s">
        <v>249</v>
      </c>
      <c r="D179" s="1" t="s">
        <v>628</v>
      </c>
      <c r="E179" s="1" t="s">
        <v>59</v>
      </c>
      <c r="F179" s="1" t="s">
        <v>556</v>
      </c>
      <c r="G179" s="1" t="s">
        <v>34</v>
      </c>
      <c r="H179" s="1" t="s">
        <v>35</v>
      </c>
      <c r="I179" s="1" t="s">
        <v>629</v>
      </c>
      <c r="J179" s="1" t="s">
        <v>630</v>
      </c>
      <c r="K179" s="1" t="s">
        <v>631</v>
      </c>
      <c r="L179" s="1" t="s">
        <v>499</v>
      </c>
      <c r="M179" s="13">
        <v>38199</v>
      </c>
      <c r="N179" s="13">
        <v>38564</v>
      </c>
      <c r="O179" s="1" t="s">
        <v>632</v>
      </c>
      <c r="P179" s="1" t="s">
        <v>633</v>
      </c>
      <c r="Q179" s="1" t="s">
        <v>42</v>
      </c>
      <c r="R179" s="1" t="s">
        <v>43</v>
      </c>
      <c r="S179" s="1" t="s">
        <v>135</v>
      </c>
      <c r="T179" s="1" t="s">
        <v>135</v>
      </c>
      <c r="U179" s="1" t="s">
        <v>44</v>
      </c>
      <c r="V179" s="1" t="s">
        <v>44</v>
      </c>
      <c r="W179" s="1" t="s">
        <v>327</v>
      </c>
      <c r="X179" s="1">
        <v>57</v>
      </c>
      <c r="Y179" s="1"/>
      <c r="Z179" s="1" t="s">
        <v>308</v>
      </c>
      <c r="AA179" s="1" t="s">
        <v>634</v>
      </c>
      <c r="AB179" s="1" t="s">
        <v>562</v>
      </c>
      <c r="AC179" s="1" t="s">
        <v>517</v>
      </c>
      <c r="AD179" s="1"/>
      <c r="AF179" s="1"/>
      <c r="AG179" s="1"/>
      <c r="AH179" s="1"/>
    </row>
    <row r="180" spans="1:34" ht="13.5" customHeight="1" x14ac:dyDescent="0.2">
      <c r="A180" s="1" t="s">
        <v>626</v>
      </c>
      <c r="B180" s="1" t="s">
        <v>627</v>
      </c>
      <c r="C180" s="1" t="s">
        <v>249</v>
      </c>
      <c r="D180" s="1" t="s">
        <v>628</v>
      </c>
      <c r="E180" s="1" t="s">
        <v>59</v>
      </c>
      <c r="F180" s="1" t="s">
        <v>556</v>
      </c>
      <c r="G180" s="1" t="s">
        <v>34</v>
      </c>
      <c r="H180" s="1" t="s">
        <v>35</v>
      </c>
      <c r="I180" s="1" t="s">
        <v>629</v>
      </c>
      <c r="J180" s="1" t="s">
        <v>630</v>
      </c>
      <c r="K180" s="1" t="s">
        <v>631</v>
      </c>
      <c r="L180" s="1" t="s">
        <v>499</v>
      </c>
      <c r="M180" s="13">
        <v>38199</v>
      </c>
      <c r="N180" s="13">
        <v>38564</v>
      </c>
      <c r="O180" s="1" t="s">
        <v>632</v>
      </c>
      <c r="P180" s="1" t="s">
        <v>633</v>
      </c>
      <c r="Q180" s="1" t="s">
        <v>42</v>
      </c>
      <c r="R180" s="1" t="s">
        <v>43</v>
      </c>
      <c r="S180" s="1" t="s">
        <v>135</v>
      </c>
      <c r="T180" s="1" t="s">
        <v>135</v>
      </c>
      <c r="U180" s="1" t="s">
        <v>44</v>
      </c>
      <c r="V180" s="1" t="s">
        <v>44</v>
      </c>
      <c r="W180" s="1" t="s">
        <v>327</v>
      </c>
      <c r="X180" s="1">
        <v>57</v>
      </c>
      <c r="Y180" s="1"/>
      <c r="Z180" s="1" t="s">
        <v>308</v>
      </c>
      <c r="AA180" s="1" t="s">
        <v>635</v>
      </c>
      <c r="AB180" s="1" t="s">
        <v>562</v>
      </c>
      <c r="AC180" s="1" t="s">
        <v>517</v>
      </c>
      <c r="AD180" s="1"/>
      <c r="AF180" s="1"/>
      <c r="AG180" s="1"/>
      <c r="AH180" s="1"/>
    </row>
    <row r="181" spans="1:34" ht="13.5" customHeight="1" x14ac:dyDescent="0.2">
      <c r="A181" s="1" t="s">
        <v>626</v>
      </c>
      <c r="B181" s="1" t="s">
        <v>627</v>
      </c>
      <c r="C181" s="1" t="s">
        <v>249</v>
      </c>
      <c r="D181" s="1" t="s">
        <v>628</v>
      </c>
      <c r="E181" s="1" t="s">
        <v>59</v>
      </c>
      <c r="F181" s="1" t="s">
        <v>556</v>
      </c>
      <c r="G181" s="1" t="s">
        <v>34</v>
      </c>
      <c r="H181" s="1" t="s">
        <v>35</v>
      </c>
      <c r="I181" s="1" t="s">
        <v>629</v>
      </c>
      <c r="J181" s="1" t="s">
        <v>630</v>
      </c>
      <c r="K181" s="1" t="s">
        <v>631</v>
      </c>
      <c r="L181" s="1" t="s">
        <v>499</v>
      </c>
      <c r="M181" s="13">
        <v>38199</v>
      </c>
      <c r="N181" s="13">
        <v>38564</v>
      </c>
      <c r="O181" s="1" t="s">
        <v>632</v>
      </c>
      <c r="P181" s="1" t="s">
        <v>633</v>
      </c>
      <c r="Q181" s="1" t="s">
        <v>42</v>
      </c>
      <c r="R181" s="1" t="s">
        <v>43</v>
      </c>
      <c r="S181" s="1" t="s">
        <v>135</v>
      </c>
      <c r="T181" s="1" t="s">
        <v>135</v>
      </c>
      <c r="U181" s="1" t="s">
        <v>44</v>
      </c>
      <c r="V181" s="1" t="s">
        <v>44</v>
      </c>
      <c r="W181" s="1" t="s">
        <v>327</v>
      </c>
      <c r="X181" s="1">
        <v>57</v>
      </c>
      <c r="Y181" s="1"/>
      <c r="Z181" s="1" t="s">
        <v>308</v>
      </c>
      <c r="AA181" s="1" t="s">
        <v>636</v>
      </c>
      <c r="AB181" s="1" t="s">
        <v>562</v>
      </c>
      <c r="AC181" s="1" t="s">
        <v>517</v>
      </c>
      <c r="AD181" s="1"/>
      <c r="AF181" s="1"/>
      <c r="AG181" s="1"/>
      <c r="AH181" s="1"/>
    </row>
    <row r="182" spans="1:34" ht="13.5" customHeight="1" x14ac:dyDescent="0.2">
      <c r="A182" s="1" t="s">
        <v>626</v>
      </c>
      <c r="B182" s="1" t="s">
        <v>627</v>
      </c>
      <c r="C182" s="1" t="s">
        <v>249</v>
      </c>
      <c r="D182" s="1" t="s">
        <v>628</v>
      </c>
      <c r="E182" s="1" t="s">
        <v>59</v>
      </c>
      <c r="F182" s="1" t="s">
        <v>556</v>
      </c>
      <c r="G182" s="1" t="s">
        <v>34</v>
      </c>
      <c r="H182" s="1" t="s">
        <v>35</v>
      </c>
      <c r="I182" s="1" t="s">
        <v>629</v>
      </c>
      <c r="J182" s="1" t="s">
        <v>630</v>
      </c>
      <c r="K182" s="1" t="s">
        <v>631</v>
      </c>
      <c r="L182" s="1" t="s">
        <v>499</v>
      </c>
      <c r="M182" s="13">
        <v>38199</v>
      </c>
      <c r="N182" s="13">
        <v>38564</v>
      </c>
      <c r="O182" s="1" t="s">
        <v>632</v>
      </c>
      <c r="P182" s="1" t="s">
        <v>633</v>
      </c>
      <c r="Q182" s="1" t="s">
        <v>42</v>
      </c>
      <c r="R182" s="1" t="s">
        <v>43</v>
      </c>
      <c r="S182" s="1" t="s">
        <v>135</v>
      </c>
      <c r="T182" s="1" t="s">
        <v>135</v>
      </c>
      <c r="U182" s="1" t="s">
        <v>44</v>
      </c>
      <c r="V182" s="1" t="s">
        <v>44</v>
      </c>
      <c r="W182" s="1" t="s">
        <v>327</v>
      </c>
      <c r="X182" s="1">
        <v>57</v>
      </c>
      <c r="Y182" s="1"/>
      <c r="Z182" s="1" t="s">
        <v>308</v>
      </c>
      <c r="AA182" s="1" t="s">
        <v>637</v>
      </c>
      <c r="AB182" s="1" t="s">
        <v>562</v>
      </c>
      <c r="AC182" s="1" t="s">
        <v>517</v>
      </c>
      <c r="AD182" s="1"/>
      <c r="AF182" s="1"/>
      <c r="AG182" s="1"/>
      <c r="AH182" s="1"/>
    </row>
    <row r="183" spans="1:34" ht="13.5" customHeight="1" x14ac:dyDescent="0.2">
      <c r="A183" s="1" t="s">
        <v>626</v>
      </c>
      <c r="B183" s="1" t="s">
        <v>627</v>
      </c>
      <c r="C183" s="1" t="s">
        <v>249</v>
      </c>
      <c r="D183" s="1" t="s">
        <v>628</v>
      </c>
      <c r="E183" s="1" t="s">
        <v>59</v>
      </c>
      <c r="F183" s="1" t="s">
        <v>556</v>
      </c>
      <c r="G183" s="1" t="s">
        <v>34</v>
      </c>
      <c r="H183" s="1" t="s">
        <v>35</v>
      </c>
      <c r="I183" s="1" t="s">
        <v>629</v>
      </c>
      <c r="J183" s="1" t="s">
        <v>630</v>
      </c>
      <c r="K183" s="1" t="s">
        <v>631</v>
      </c>
      <c r="L183" s="1" t="s">
        <v>499</v>
      </c>
      <c r="M183" s="13">
        <v>38199</v>
      </c>
      <c r="N183" s="13">
        <v>38564</v>
      </c>
      <c r="O183" s="1" t="s">
        <v>632</v>
      </c>
      <c r="P183" s="1" t="s">
        <v>633</v>
      </c>
      <c r="Q183" s="1" t="s">
        <v>42</v>
      </c>
      <c r="R183" s="1" t="s">
        <v>43</v>
      </c>
      <c r="S183" s="1" t="s">
        <v>135</v>
      </c>
      <c r="T183" s="1" t="s">
        <v>135</v>
      </c>
      <c r="U183" s="1" t="s">
        <v>44</v>
      </c>
      <c r="V183" s="1" t="s">
        <v>44</v>
      </c>
      <c r="W183" s="1" t="s">
        <v>327</v>
      </c>
      <c r="X183" s="1">
        <v>57</v>
      </c>
      <c r="Y183" s="1"/>
      <c r="Z183" s="1" t="s">
        <v>308</v>
      </c>
      <c r="AA183" s="1" t="s">
        <v>638</v>
      </c>
      <c r="AB183" s="1" t="s">
        <v>562</v>
      </c>
      <c r="AC183" s="1" t="s">
        <v>517</v>
      </c>
      <c r="AD183" s="1"/>
      <c r="AF183" s="1"/>
      <c r="AG183" s="1"/>
      <c r="AH183" s="1"/>
    </row>
    <row r="184" spans="1:34" ht="13.5" customHeight="1" x14ac:dyDescent="0.2">
      <c r="A184" s="1" t="s">
        <v>626</v>
      </c>
      <c r="B184" s="1" t="s">
        <v>627</v>
      </c>
      <c r="C184" s="1" t="s">
        <v>249</v>
      </c>
      <c r="D184" s="1" t="s">
        <v>628</v>
      </c>
      <c r="E184" s="1" t="s">
        <v>59</v>
      </c>
      <c r="F184" s="1" t="s">
        <v>556</v>
      </c>
      <c r="G184" s="1" t="s">
        <v>34</v>
      </c>
      <c r="H184" s="1" t="s">
        <v>35</v>
      </c>
      <c r="I184" s="1" t="s">
        <v>629</v>
      </c>
      <c r="J184" s="1" t="s">
        <v>630</v>
      </c>
      <c r="K184" s="1" t="s">
        <v>631</v>
      </c>
      <c r="L184" s="1" t="s">
        <v>499</v>
      </c>
      <c r="M184" s="13">
        <v>38199</v>
      </c>
      <c r="N184" s="13">
        <v>38564</v>
      </c>
      <c r="O184" s="1" t="s">
        <v>632</v>
      </c>
      <c r="P184" s="1" t="s">
        <v>633</v>
      </c>
      <c r="Q184" s="1" t="s">
        <v>42</v>
      </c>
      <c r="R184" s="1" t="s">
        <v>43</v>
      </c>
      <c r="S184" s="1" t="s">
        <v>135</v>
      </c>
      <c r="T184" s="1" t="s">
        <v>135</v>
      </c>
      <c r="U184" s="1" t="s">
        <v>44</v>
      </c>
      <c r="V184" s="1" t="s">
        <v>44</v>
      </c>
      <c r="W184" s="1" t="s">
        <v>327</v>
      </c>
      <c r="X184" s="1">
        <v>57</v>
      </c>
      <c r="Y184" s="1"/>
      <c r="Z184" s="1" t="s">
        <v>308</v>
      </c>
      <c r="AA184" s="1" t="s">
        <v>639</v>
      </c>
      <c r="AB184" s="1" t="s">
        <v>562</v>
      </c>
      <c r="AC184" s="1" t="s">
        <v>517</v>
      </c>
      <c r="AD184" s="1"/>
      <c r="AF184" s="1"/>
      <c r="AG184" s="1"/>
      <c r="AH184" s="1"/>
    </row>
    <row r="185" spans="1:34" ht="13.5" customHeight="1" x14ac:dyDescent="0.2">
      <c r="A185" s="1" t="s">
        <v>626</v>
      </c>
      <c r="B185" s="1" t="s">
        <v>627</v>
      </c>
      <c r="C185" s="1" t="s">
        <v>249</v>
      </c>
      <c r="D185" s="1" t="s">
        <v>628</v>
      </c>
      <c r="E185" s="1" t="s">
        <v>59</v>
      </c>
      <c r="F185" s="1" t="s">
        <v>640</v>
      </c>
      <c r="G185" s="1" t="s">
        <v>34</v>
      </c>
      <c r="H185" s="1" t="s">
        <v>35</v>
      </c>
      <c r="I185" s="1" t="s">
        <v>629</v>
      </c>
      <c r="J185" s="1" t="s">
        <v>630</v>
      </c>
      <c r="K185" s="1" t="s">
        <v>631</v>
      </c>
      <c r="L185" s="1" t="s">
        <v>499</v>
      </c>
      <c r="M185" s="13">
        <v>38199</v>
      </c>
      <c r="N185" s="13">
        <v>38564</v>
      </c>
      <c r="O185" s="1" t="s">
        <v>632</v>
      </c>
      <c r="P185" s="1" t="s">
        <v>633</v>
      </c>
      <c r="Q185" s="1" t="s">
        <v>42</v>
      </c>
      <c r="R185" s="1" t="s">
        <v>43</v>
      </c>
      <c r="S185" s="1" t="s">
        <v>135</v>
      </c>
      <c r="T185" s="1" t="s">
        <v>135</v>
      </c>
      <c r="U185" s="1" t="s">
        <v>44</v>
      </c>
      <c r="V185" s="1" t="s">
        <v>44</v>
      </c>
      <c r="W185" s="1" t="s">
        <v>327</v>
      </c>
      <c r="X185" s="1">
        <v>57</v>
      </c>
      <c r="Y185" s="1"/>
      <c r="Z185" s="1" t="s">
        <v>47</v>
      </c>
      <c r="AA185" s="1" t="s">
        <v>641</v>
      </c>
      <c r="AB185" s="1" t="s">
        <v>261</v>
      </c>
      <c r="AC185" s="1" t="s">
        <v>517</v>
      </c>
      <c r="AD185" s="1"/>
      <c r="AF185" s="1"/>
      <c r="AG185" s="1"/>
      <c r="AH185" s="1"/>
    </row>
    <row r="186" spans="1:34" ht="13.5" customHeight="1" x14ac:dyDescent="0.2">
      <c r="A186" s="1" t="s">
        <v>626</v>
      </c>
      <c r="B186" s="1" t="s">
        <v>627</v>
      </c>
      <c r="C186" s="1" t="s">
        <v>249</v>
      </c>
      <c r="D186" s="1" t="s">
        <v>628</v>
      </c>
      <c r="E186" s="1" t="s">
        <v>59</v>
      </c>
      <c r="F186" s="1" t="s">
        <v>640</v>
      </c>
      <c r="G186" s="1" t="s">
        <v>34</v>
      </c>
      <c r="H186" s="1" t="s">
        <v>35</v>
      </c>
      <c r="I186" s="1" t="s">
        <v>629</v>
      </c>
      <c r="J186" s="1" t="s">
        <v>630</v>
      </c>
      <c r="K186" s="1" t="s">
        <v>631</v>
      </c>
      <c r="L186" s="1" t="s">
        <v>499</v>
      </c>
      <c r="M186" s="13">
        <v>38199</v>
      </c>
      <c r="N186" s="13">
        <v>38564</v>
      </c>
      <c r="O186" s="1" t="s">
        <v>632</v>
      </c>
      <c r="P186" s="1" t="s">
        <v>633</v>
      </c>
      <c r="Q186" s="1" t="s">
        <v>42</v>
      </c>
      <c r="R186" s="1" t="s">
        <v>43</v>
      </c>
      <c r="S186" s="1" t="s">
        <v>135</v>
      </c>
      <c r="T186" s="1" t="s">
        <v>135</v>
      </c>
      <c r="U186" s="1" t="s">
        <v>44</v>
      </c>
      <c r="V186" s="1" t="s">
        <v>44</v>
      </c>
      <c r="W186" s="1" t="s">
        <v>327</v>
      </c>
      <c r="X186" s="1">
        <v>57</v>
      </c>
      <c r="Y186" s="1"/>
      <c r="Z186" s="1" t="s">
        <v>74</v>
      </c>
      <c r="AA186" s="1" t="s">
        <v>642</v>
      </c>
      <c r="AB186" s="1" t="s">
        <v>290</v>
      </c>
      <c r="AC186" s="1" t="s">
        <v>517</v>
      </c>
      <c r="AD186" s="1"/>
      <c r="AF186" s="1"/>
      <c r="AG186" s="1"/>
      <c r="AH186" s="1"/>
    </row>
    <row r="187" spans="1:34" ht="13.5" customHeight="1" x14ac:dyDescent="0.2">
      <c r="A187" s="1" t="s">
        <v>626</v>
      </c>
      <c r="B187" s="1" t="s">
        <v>627</v>
      </c>
      <c r="C187" s="1" t="s">
        <v>249</v>
      </c>
      <c r="D187" s="1" t="s">
        <v>628</v>
      </c>
      <c r="E187" s="1" t="s">
        <v>59</v>
      </c>
      <c r="F187" s="1" t="s">
        <v>640</v>
      </c>
      <c r="G187" s="1" t="s">
        <v>34</v>
      </c>
      <c r="H187" s="1" t="s">
        <v>35</v>
      </c>
      <c r="I187" s="1" t="s">
        <v>629</v>
      </c>
      <c r="J187" s="1" t="s">
        <v>630</v>
      </c>
      <c r="K187" s="1" t="s">
        <v>631</v>
      </c>
      <c r="L187" s="1" t="s">
        <v>499</v>
      </c>
      <c r="M187" s="13">
        <v>38199</v>
      </c>
      <c r="N187" s="13">
        <v>38564</v>
      </c>
      <c r="O187" s="1" t="s">
        <v>632</v>
      </c>
      <c r="P187" s="1" t="s">
        <v>633</v>
      </c>
      <c r="Q187" s="1" t="s">
        <v>42</v>
      </c>
      <c r="R187" s="1" t="s">
        <v>43</v>
      </c>
      <c r="S187" s="1" t="s">
        <v>135</v>
      </c>
      <c r="T187" s="1" t="s">
        <v>135</v>
      </c>
      <c r="U187" s="1" t="s">
        <v>44</v>
      </c>
      <c r="V187" s="1" t="s">
        <v>44</v>
      </c>
      <c r="W187" s="1" t="s">
        <v>327</v>
      </c>
      <c r="X187" s="1">
        <v>57</v>
      </c>
      <c r="Y187" s="1"/>
      <c r="Z187" s="1" t="s">
        <v>379</v>
      </c>
      <c r="AA187" s="1" t="s">
        <v>643</v>
      </c>
      <c r="AB187" s="1" t="s">
        <v>290</v>
      </c>
      <c r="AC187" s="1" t="s">
        <v>517</v>
      </c>
      <c r="AD187" s="1"/>
      <c r="AF187" s="1"/>
      <c r="AG187" s="1"/>
      <c r="AH187" s="1"/>
    </row>
    <row r="188" spans="1:34" ht="13.5" customHeight="1" x14ac:dyDescent="0.2">
      <c r="A188" s="1" t="s">
        <v>644</v>
      </c>
      <c r="B188" s="16" t="s">
        <v>645</v>
      </c>
      <c r="C188" s="1" t="s">
        <v>646</v>
      </c>
      <c r="D188" s="12" t="s">
        <v>647</v>
      </c>
      <c r="E188" s="1" t="s">
        <v>59</v>
      </c>
      <c r="F188" s="1" t="s">
        <v>648</v>
      </c>
      <c r="G188" s="1" t="s">
        <v>34</v>
      </c>
      <c r="H188" s="1" t="s">
        <v>35</v>
      </c>
      <c r="I188" s="1" t="s">
        <v>649</v>
      </c>
      <c r="J188" s="1" t="s">
        <v>650</v>
      </c>
      <c r="K188" s="1" t="s">
        <v>650</v>
      </c>
      <c r="L188" s="1"/>
      <c r="M188" s="1">
        <v>2006</v>
      </c>
      <c r="N188" s="1">
        <v>2007</v>
      </c>
      <c r="O188" s="17" t="s">
        <v>651</v>
      </c>
      <c r="P188" s="12" t="s">
        <v>652</v>
      </c>
      <c r="Q188" s="1" t="s">
        <v>42</v>
      </c>
      <c r="R188" s="1" t="s">
        <v>118</v>
      </c>
      <c r="S188" s="1" t="s">
        <v>135</v>
      </c>
      <c r="T188" s="1" t="s">
        <v>135</v>
      </c>
      <c r="U188" s="1" t="s">
        <v>44</v>
      </c>
      <c r="V188" s="1" t="s">
        <v>44</v>
      </c>
      <c r="W188" s="1" t="s">
        <v>393</v>
      </c>
      <c r="X188" s="1">
        <v>74</v>
      </c>
      <c r="Y188" s="1" t="s">
        <v>653</v>
      </c>
      <c r="Z188" s="1" t="s">
        <v>654</v>
      </c>
      <c r="AA188" s="12" t="s">
        <v>655</v>
      </c>
      <c r="AB188" s="18" t="s">
        <v>431</v>
      </c>
      <c r="AC188" s="19" t="s">
        <v>656</v>
      </c>
      <c r="AD188" s="20"/>
      <c r="AE188" s="20"/>
      <c r="AF188" s="18"/>
    </row>
    <row r="189" spans="1:34" ht="13.5" customHeight="1" x14ac:dyDescent="0.2">
      <c r="A189" s="1" t="s">
        <v>657</v>
      </c>
      <c r="B189" s="16" t="s">
        <v>658</v>
      </c>
      <c r="C189" s="1" t="s">
        <v>646</v>
      </c>
      <c r="D189" s="12" t="s">
        <v>659</v>
      </c>
      <c r="E189" s="1" t="s">
        <v>59</v>
      </c>
      <c r="F189" s="1" t="s">
        <v>660</v>
      </c>
      <c r="G189" s="1" t="s">
        <v>34</v>
      </c>
      <c r="H189" s="1" t="s">
        <v>35</v>
      </c>
      <c r="I189" s="1" t="s">
        <v>661</v>
      </c>
      <c r="J189" s="12" t="s">
        <v>662</v>
      </c>
      <c r="K189" s="12" t="s">
        <v>662</v>
      </c>
      <c r="L189" s="1" t="s">
        <v>663</v>
      </c>
      <c r="M189" s="13">
        <v>26267</v>
      </c>
      <c r="N189" s="13">
        <v>26633</v>
      </c>
      <c r="O189" s="12" t="s">
        <v>664</v>
      </c>
      <c r="P189" s="1" t="s">
        <v>665</v>
      </c>
      <c r="Q189" s="1" t="s">
        <v>42</v>
      </c>
      <c r="R189" s="1" t="s">
        <v>43</v>
      </c>
      <c r="S189" s="1" t="s">
        <v>44</v>
      </c>
      <c r="T189" s="1" t="s">
        <v>135</v>
      </c>
      <c r="U189" s="1" t="s">
        <v>44</v>
      </c>
      <c r="V189" s="1" t="s">
        <v>44</v>
      </c>
      <c r="W189" s="1" t="s">
        <v>283</v>
      </c>
      <c r="X189" s="1">
        <v>71</v>
      </c>
      <c r="Y189" s="1">
        <v>72</v>
      </c>
      <c r="Z189" s="12" t="s">
        <v>47</v>
      </c>
      <c r="AA189" s="12" t="s">
        <v>666</v>
      </c>
      <c r="AB189" s="18" t="s">
        <v>261</v>
      </c>
      <c r="AC189" s="19" t="s">
        <v>667</v>
      </c>
      <c r="AD189" s="12"/>
      <c r="AE189" s="1"/>
      <c r="AF189" s="18"/>
    </row>
    <row r="190" spans="1:34" ht="13.5" customHeight="1" x14ac:dyDescent="0.2">
      <c r="A190" s="1" t="s">
        <v>657</v>
      </c>
      <c r="B190" s="16" t="s">
        <v>658</v>
      </c>
      <c r="C190" s="1" t="s">
        <v>646</v>
      </c>
      <c r="D190" s="12" t="s">
        <v>659</v>
      </c>
      <c r="E190" s="1" t="s">
        <v>59</v>
      </c>
      <c r="F190" s="1" t="s">
        <v>660</v>
      </c>
      <c r="G190" s="1" t="s">
        <v>34</v>
      </c>
      <c r="H190" s="1" t="s">
        <v>35</v>
      </c>
      <c r="I190" s="1" t="s">
        <v>661</v>
      </c>
      <c r="J190" s="12" t="s">
        <v>662</v>
      </c>
      <c r="K190" s="12" t="s">
        <v>662</v>
      </c>
      <c r="L190" s="1" t="s">
        <v>663</v>
      </c>
      <c r="M190" s="13">
        <v>26267</v>
      </c>
      <c r="N190" s="13">
        <v>26633</v>
      </c>
      <c r="O190" s="12" t="s">
        <v>664</v>
      </c>
      <c r="P190" s="1" t="s">
        <v>665</v>
      </c>
      <c r="Q190" s="1" t="s">
        <v>42</v>
      </c>
      <c r="R190" s="1" t="s">
        <v>43</v>
      </c>
      <c r="S190" s="1" t="s">
        <v>44</v>
      </c>
      <c r="T190" s="1" t="s">
        <v>135</v>
      </c>
      <c r="U190" s="1" t="s">
        <v>44</v>
      </c>
      <c r="V190" s="1" t="s">
        <v>44</v>
      </c>
      <c r="W190" s="1" t="s">
        <v>283</v>
      </c>
      <c r="X190" s="1">
        <v>71</v>
      </c>
      <c r="Y190" s="1">
        <v>72</v>
      </c>
      <c r="Z190" s="12" t="s">
        <v>47</v>
      </c>
      <c r="AA190" s="12" t="s">
        <v>668</v>
      </c>
      <c r="AB190" s="18" t="s">
        <v>261</v>
      </c>
      <c r="AC190" s="19" t="s">
        <v>667</v>
      </c>
      <c r="AD190" s="12"/>
      <c r="AE190" s="1"/>
      <c r="AF190" s="18"/>
    </row>
    <row r="191" spans="1:34" ht="13.5" customHeight="1" x14ac:dyDescent="0.2">
      <c r="A191" s="1" t="s">
        <v>657</v>
      </c>
      <c r="B191" s="16" t="s">
        <v>658</v>
      </c>
      <c r="C191" s="1" t="s">
        <v>646</v>
      </c>
      <c r="D191" s="12" t="s">
        <v>659</v>
      </c>
      <c r="E191" s="1" t="s">
        <v>59</v>
      </c>
      <c r="F191" s="1" t="s">
        <v>660</v>
      </c>
      <c r="G191" s="1" t="s">
        <v>34</v>
      </c>
      <c r="H191" s="1" t="s">
        <v>35</v>
      </c>
      <c r="I191" s="1" t="s">
        <v>661</v>
      </c>
      <c r="J191" s="12" t="s">
        <v>662</v>
      </c>
      <c r="K191" s="12" t="s">
        <v>662</v>
      </c>
      <c r="L191" s="1" t="s">
        <v>663</v>
      </c>
      <c r="M191" s="13">
        <v>26267</v>
      </c>
      <c r="N191" s="13">
        <v>26633</v>
      </c>
      <c r="O191" s="12" t="s">
        <v>664</v>
      </c>
      <c r="P191" s="1" t="s">
        <v>665</v>
      </c>
      <c r="Q191" s="1" t="s">
        <v>42</v>
      </c>
      <c r="R191" s="1" t="s">
        <v>43</v>
      </c>
      <c r="S191" s="1" t="s">
        <v>44</v>
      </c>
      <c r="T191" s="1" t="s">
        <v>135</v>
      </c>
      <c r="U191" s="1" t="s">
        <v>44</v>
      </c>
      <c r="V191" s="1" t="s">
        <v>44</v>
      </c>
      <c r="W191" s="1" t="s">
        <v>283</v>
      </c>
      <c r="X191" s="1">
        <v>71</v>
      </c>
      <c r="Y191" s="1">
        <v>72</v>
      </c>
      <c r="Z191" s="12" t="s">
        <v>47</v>
      </c>
      <c r="AA191" s="12" t="s">
        <v>669</v>
      </c>
      <c r="AB191" s="18" t="s">
        <v>261</v>
      </c>
      <c r="AC191" s="19" t="s">
        <v>667</v>
      </c>
      <c r="AD191" s="12"/>
      <c r="AE191" s="1"/>
      <c r="AF191" s="18"/>
    </row>
    <row r="192" spans="1:34" ht="13.5" customHeight="1" x14ac:dyDescent="0.2">
      <c r="A192" s="1" t="s">
        <v>657</v>
      </c>
      <c r="B192" s="16" t="s">
        <v>658</v>
      </c>
      <c r="C192" s="1" t="s">
        <v>646</v>
      </c>
      <c r="D192" s="12" t="s">
        <v>659</v>
      </c>
      <c r="E192" s="1" t="s">
        <v>59</v>
      </c>
      <c r="F192" s="1" t="s">
        <v>660</v>
      </c>
      <c r="G192" s="1" t="s">
        <v>34</v>
      </c>
      <c r="H192" s="1" t="s">
        <v>35</v>
      </c>
      <c r="I192" s="1" t="s">
        <v>661</v>
      </c>
      <c r="J192" s="12" t="s">
        <v>662</v>
      </c>
      <c r="K192" s="12" t="s">
        <v>662</v>
      </c>
      <c r="L192" s="1" t="s">
        <v>663</v>
      </c>
      <c r="M192" s="13">
        <v>26267</v>
      </c>
      <c r="N192" s="13">
        <v>26633</v>
      </c>
      <c r="O192" s="12" t="s">
        <v>664</v>
      </c>
      <c r="P192" s="1" t="s">
        <v>665</v>
      </c>
      <c r="Q192" s="1" t="s">
        <v>42</v>
      </c>
      <c r="R192" s="1" t="s">
        <v>43</v>
      </c>
      <c r="S192" s="1" t="s">
        <v>44</v>
      </c>
      <c r="T192" s="1" t="s">
        <v>135</v>
      </c>
      <c r="U192" s="1" t="s">
        <v>44</v>
      </c>
      <c r="V192" s="1" t="s">
        <v>44</v>
      </c>
      <c r="W192" s="1" t="s">
        <v>283</v>
      </c>
      <c r="X192" s="1">
        <v>71</v>
      </c>
      <c r="Y192" s="1">
        <v>72</v>
      </c>
      <c r="Z192" s="12" t="s">
        <v>670</v>
      </c>
      <c r="AA192" s="12" t="s">
        <v>671</v>
      </c>
      <c r="AB192" s="18" t="s">
        <v>672</v>
      </c>
      <c r="AC192" s="19" t="s">
        <v>667</v>
      </c>
      <c r="AD192" s="12"/>
      <c r="AE192" s="1"/>
      <c r="AF192" s="18"/>
    </row>
    <row r="193" spans="1:32" ht="13.5" customHeight="1" x14ac:dyDescent="0.2">
      <c r="A193" s="1" t="s">
        <v>673</v>
      </c>
      <c r="B193" s="16" t="s">
        <v>674</v>
      </c>
      <c r="C193" s="1" t="s">
        <v>646</v>
      </c>
      <c r="D193" s="12" t="s">
        <v>675</v>
      </c>
      <c r="E193" s="1" t="s">
        <v>33</v>
      </c>
      <c r="F193" s="1" t="s">
        <v>676</v>
      </c>
      <c r="G193" s="1" t="s">
        <v>34</v>
      </c>
      <c r="H193" s="1" t="s">
        <v>35</v>
      </c>
      <c r="I193" s="1" t="s">
        <v>677</v>
      </c>
      <c r="J193" s="12" t="s">
        <v>678</v>
      </c>
      <c r="K193" s="12" t="s">
        <v>678</v>
      </c>
      <c r="L193" s="1" t="s">
        <v>679</v>
      </c>
      <c r="M193" s="13">
        <v>23862</v>
      </c>
      <c r="N193" s="13">
        <v>26267</v>
      </c>
      <c r="O193" s="1" t="s">
        <v>680</v>
      </c>
      <c r="P193" s="1" t="s">
        <v>681</v>
      </c>
      <c r="Q193" s="1" t="s">
        <v>42</v>
      </c>
      <c r="R193" s="1" t="s">
        <v>43</v>
      </c>
      <c r="S193" s="1" t="s">
        <v>135</v>
      </c>
      <c r="T193" s="1" t="s">
        <v>135</v>
      </c>
      <c r="U193" s="1" t="s">
        <v>44</v>
      </c>
      <c r="V193" s="1" t="s">
        <v>44</v>
      </c>
      <c r="W193" s="1" t="s">
        <v>283</v>
      </c>
      <c r="X193" s="1">
        <v>65</v>
      </c>
      <c r="Y193" s="1">
        <v>205</v>
      </c>
      <c r="Z193" s="1" t="s">
        <v>670</v>
      </c>
      <c r="AA193" s="12" t="s">
        <v>682</v>
      </c>
      <c r="AB193" s="18" t="s">
        <v>672</v>
      </c>
      <c r="AC193" s="19" t="s">
        <v>667</v>
      </c>
      <c r="AD193" s="1"/>
      <c r="AE193" s="1"/>
      <c r="AF193" s="18"/>
    </row>
    <row r="194" spans="1:32" ht="13.5" customHeight="1" x14ac:dyDescent="0.2">
      <c r="A194" s="1" t="s">
        <v>683</v>
      </c>
      <c r="B194" s="16" t="s">
        <v>684</v>
      </c>
      <c r="C194" s="1" t="s">
        <v>646</v>
      </c>
      <c r="D194" s="12" t="s">
        <v>685</v>
      </c>
      <c r="E194" s="1" t="s">
        <v>59</v>
      </c>
      <c r="F194" s="1" t="s">
        <v>686</v>
      </c>
      <c r="G194" s="1" t="s">
        <v>296</v>
      </c>
      <c r="H194" s="1" t="s">
        <v>322</v>
      </c>
      <c r="I194" s="1" t="s">
        <v>687</v>
      </c>
      <c r="J194" s="12" t="s">
        <v>688</v>
      </c>
      <c r="K194" s="12" t="s">
        <v>689</v>
      </c>
      <c r="L194" s="1" t="s">
        <v>663</v>
      </c>
      <c r="M194" s="13">
        <v>37711</v>
      </c>
      <c r="N194" s="13">
        <v>37833</v>
      </c>
      <c r="O194" s="1"/>
      <c r="P194" s="1" t="s">
        <v>690</v>
      </c>
      <c r="Q194" s="1" t="s">
        <v>42</v>
      </c>
      <c r="R194" s="1" t="s">
        <v>43</v>
      </c>
      <c r="S194" s="1" t="s">
        <v>135</v>
      </c>
      <c r="T194" s="1" t="s">
        <v>135</v>
      </c>
      <c r="U194" s="1" t="s">
        <v>44</v>
      </c>
      <c r="V194" s="1" t="s">
        <v>44</v>
      </c>
      <c r="W194" s="1" t="s">
        <v>327</v>
      </c>
      <c r="X194" s="1">
        <v>55</v>
      </c>
      <c r="Y194" s="1">
        <v>18</v>
      </c>
      <c r="Z194" s="1" t="s">
        <v>691</v>
      </c>
      <c r="AA194" s="1" t="s">
        <v>692</v>
      </c>
      <c r="AB194" s="18" t="s">
        <v>261</v>
      </c>
      <c r="AC194" s="19" t="s">
        <v>667</v>
      </c>
      <c r="AD194" s="12"/>
      <c r="AE194" s="1"/>
      <c r="AF194" s="18"/>
    </row>
    <row r="195" spans="1:32" ht="13.5" customHeight="1" x14ac:dyDescent="0.2">
      <c r="A195" s="1" t="s">
        <v>683</v>
      </c>
      <c r="B195" s="16" t="s">
        <v>684</v>
      </c>
      <c r="C195" s="1" t="s">
        <v>646</v>
      </c>
      <c r="D195" s="12" t="s">
        <v>685</v>
      </c>
      <c r="E195" s="1" t="s">
        <v>59</v>
      </c>
      <c r="F195" s="1" t="s">
        <v>693</v>
      </c>
      <c r="G195" s="1" t="s">
        <v>296</v>
      </c>
      <c r="H195" s="1" t="s">
        <v>322</v>
      </c>
      <c r="I195" s="1" t="s">
        <v>687</v>
      </c>
      <c r="J195" s="12" t="s">
        <v>688</v>
      </c>
      <c r="K195" s="12" t="s">
        <v>689</v>
      </c>
      <c r="L195" s="1" t="s">
        <v>663</v>
      </c>
      <c r="M195" s="13">
        <v>37711</v>
      </c>
      <c r="N195" s="13">
        <v>37833</v>
      </c>
      <c r="O195" s="1"/>
      <c r="P195" s="1" t="s">
        <v>690</v>
      </c>
      <c r="Q195" s="1" t="s">
        <v>42</v>
      </c>
      <c r="R195" s="1" t="s">
        <v>43</v>
      </c>
      <c r="S195" s="1" t="s">
        <v>135</v>
      </c>
      <c r="T195" s="1" t="s">
        <v>135</v>
      </c>
      <c r="U195" s="1" t="s">
        <v>44</v>
      </c>
      <c r="V195" s="1" t="s">
        <v>44</v>
      </c>
      <c r="W195" s="1" t="s">
        <v>327</v>
      </c>
      <c r="X195" s="1">
        <v>55</v>
      </c>
      <c r="Y195" s="1">
        <v>18</v>
      </c>
      <c r="Z195" s="1" t="s">
        <v>691</v>
      </c>
      <c r="AA195" s="1" t="s">
        <v>694</v>
      </c>
      <c r="AB195" s="18" t="s">
        <v>261</v>
      </c>
      <c r="AC195" s="19" t="s">
        <v>667</v>
      </c>
      <c r="AD195" s="12"/>
      <c r="AE195" s="1"/>
      <c r="AF195" s="18"/>
    </row>
    <row r="196" spans="1:32" ht="13.5" customHeight="1" x14ac:dyDescent="0.2">
      <c r="A196" s="1" t="s">
        <v>683</v>
      </c>
      <c r="B196" s="16" t="s">
        <v>684</v>
      </c>
      <c r="C196" s="1" t="s">
        <v>646</v>
      </c>
      <c r="D196" s="12" t="s">
        <v>685</v>
      </c>
      <c r="E196" s="1" t="s">
        <v>59</v>
      </c>
      <c r="F196" s="1" t="s">
        <v>693</v>
      </c>
      <c r="G196" s="1" t="s">
        <v>296</v>
      </c>
      <c r="H196" s="1" t="s">
        <v>322</v>
      </c>
      <c r="I196" s="1" t="s">
        <v>687</v>
      </c>
      <c r="J196" s="12" t="s">
        <v>688</v>
      </c>
      <c r="K196" s="12" t="s">
        <v>689</v>
      </c>
      <c r="L196" s="1" t="s">
        <v>663</v>
      </c>
      <c r="M196" s="13">
        <v>37711</v>
      </c>
      <c r="N196" s="13">
        <v>37833</v>
      </c>
      <c r="O196" s="1"/>
      <c r="P196" s="1" t="s">
        <v>690</v>
      </c>
      <c r="Q196" s="1" t="s">
        <v>42</v>
      </c>
      <c r="R196" s="1" t="s">
        <v>43</v>
      </c>
      <c r="S196" s="1" t="s">
        <v>135</v>
      </c>
      <c r="T196" s="1" t="s">
        <v>135</v>
      </c>
      <c r="U196" s="1" t="s">
        <v>44</v>
      </c>
      <c r="V196" s="1" t="s">
        <v>44</v>
      </c>
      <c r="W196" s="1" t="s">
        <v>327</v>
      </c>
      <c r="X196" s="1">
        <v>55</v>
      </c>
      <c r="Y196" s="1">
        <v>18</v>
      </c>
      <c r="Z196" s="1" t="s">
        <v>691</v>
      </c>
      <c r="AA196" s="1" t="s">
        <v>695</v>
      </c>
      <c r="AB196" s="18" t="s">
        <v>261</v>
      </c>
      <c r="AC196" s="19" t="s">
        <v>667</v>
      </c>
      <c r="AD196" s="12"/>
      <c r="AE196" s="1"/>
      <c r="AF196" s="18"/>
    </row>
    <row r="197" spans="1:32" ht="13.5" customHeight="1" x14ac:dyDescent="0.2">
      <c r="A197" s="1" t="s">
        <v>683</v>
      </c>
      <c r="B197" s="16" t="s">
        <v>684</v>
      </c>
      <c r="C197" s="1" t="s">
        <v>646</v>
      </c>
      <c r="D197" s="12" t="s">
        <v>685</v>
      </c>
      <c r="E197" s="1" t="s">
        <v>59</v>
      </c>
      <c r="F197" s="1" t="s">
        <v>693</v>
      </c>
      <c r="G197" s="1" t="s">
        <v>296</v>
      </c>
      <c r="H197" s="1" t="s">
        <v>322</v>
      </c>
      <c r="I197" s="1" t="s">
        <v>687</v>
      </c>
      <c r="J197" s="12" t="s">
        <v>688</v>
      </c>
      <c r="K197" s="12" t="s">
        <v>689</v>
      </c>
      <c r="L197" s="1" t="s">
        <v>663</v>
      </c>
      <c r="M197" s="13">
        <v>37711</v>
      </c>
      <c r="N197" s="13">
        <v>37833</v>
      </c>
      <c r="O197" s="1"/>
      <c r="P197" s="1" t="s">
        <v>690</v>
      </c>
      <c r="Q197" s="1" t="s">
        <v>42</v>
      </c>
      <c r="R197" s="1" t="s">
        <v>43</v>
      </c>
      <c r="S197" s="1" t="s">
        <v>135</v>
      </c>
      <c r="T197" s="1" t="s">
        <v>135</v>
      </c>
      <c r="U197" s="1" t="s">
        <v>44</v>
      </c>
      <c r="V197" s="1" t="s">
        <v>44</v>
      </c>
      <c r="W197" s="1" t="s">
        <v>327</v>
      </c>
      <c r="X197" s="1">
        <v>55</v>
      </c>
      <c r="Y197" s="1">
        <v>18</v>
      </c>
      <c r="Z197" s="1" t="s">
        <v>691</v>
      </c>
      <c r="AA197" s="1" t="s">
        <v>696</v>
      </c>
      <c r="AB197" s="18" t="s">
        <v>261</v>
      </c>
      <c r="AC197" s="19" t="s">
        <v>667</v>
      </c>
      <c r="AD197" s="12"/>
      <c r="AE197" s="1"/>
      <c r="AF197" s="18"/>
    </row>
    <row r="198" spans="1:32" ht="13.5" customHeight="1" x14ac:dyDescent="0.2">
      <c r="A198" s="1" t="s">
        <v>697</v>
      </c>
      <c r="B198" s="16" t="s">
        <v>698</v>
      </c>
      <c r="C198" s="1" t="s">
        <v>646</v>
      </c>
      <c r="D198" s="12" t="s">
        <v>699</v>
      </c>
      <c r="E198" s="1" t="s">
        <v>59</v>
      </c>
      <c r="F198" s="12" t="s">
        <v>700</v>
      </c>
      <c r="G198" s="1" t="s">
        <v>34</v>
      </c>
      <c r="H198" s="1" t="s">
        <v>35</v>
      </c>
      <c r="I198" s="1" t="s">
        <v>677</v>
      </c>
      <c r="J198" s="12" t="s">
        <v>678</v>
      </c>
      <c r="K198" s="12" t="s">
        <v>678</v>
      </c>
      <c r="L198" s="1"/>
      <c r="M198" s="13">
        <v>26480</v>
      </c>
      <c r="N198" s="13">
        <v>26998</v>
      </c>
      <c r="O198" s="1" t="s">
        <v>701</v>
      </c>
      <c r="P198" s="1" t="s">
        <v>591</v>
      </c>
      <c r="Q198" s="1" t="s">
        <v>42</v>
      </c>
      <c r="R198" s="1" t="s">
        <v>134</v>
      </c>
      <c r="S198" s="1" t="s">
        <v>44</v>
      </c>
      <c r="T198" s="1" t="s">
        <v>135</v>
      </c>
      <c r="U198" s="1" t="s">
        <v>44</v>
      </c>
      <c r="V198" s="1" t="s">
        <v>44</v>
      </c>
      <c r="W198" s="1" t="s">
        <v>283</v>
      </c>
      <c r="X198" s="12">
        <v>63</v>
      </c>
      <c r="Y198" s="1"/>
      <c r="Z198" s="1" t="s">
        <v>691</v>
      </c>
      <c r="AA198" s="12" t="s">
        <v>702</v>
      </c>
      <c r="AB198" s="18" t="s">
        <v>672</v>
      </c>
      <c r="AC198" s="19" t="s">
        <v>667</v>
      </c>
      <c r="AD198" s="12"/>
      <c r="AE198" s="1"/>
      <c r="AF198" s="18"/>
    </row>
    <row r="199" spans="1:32" ht="13.5" customHeight="1" x14ac:dyDescent="0.2">
      <c r="A199" s="1" t="s">
        <v>703</v>
      </c>
      <c r="B199" s="16" t="s">
        <v>704</v>
      </c>
      <c r="C199" s="1" t="s">
        <v>646</v>
      </c>
      <c r="D199" s="12" t="s">
        <v>705</v>
      </c>
      <c r="E199" s="1" t="s">
        <v>267</v>
      </c>
      <c r="F199" s="12" t="s">
        <v>706</v>
      </c>
      <c r="G199" s="1" t="s">
        <v>34</v>
      </c>
      <c r="H199" s="1" t="s">
        <v>35</v>
      </c>
      <c r="I199" s="1" t="s">
        <v>707</v>
      </c>
      <c r="J199" s="12" t="s">
        <v>708</v>
      </c>
      <c r="K199" s="12" t="s">
        <v>709</v>
      </c>
      <c r="L199" s="1"/>
      <c r="M199" s="13">
        <v>36981</v>
      </c>
      <c r="N199" s="13">
        <v>37407</v>
      </c>
      <c r="O199" s="1" t="s">
        <v>701</v>
      </c>
      <c r="P199" s="1" t="s">
        <v>710</v>
      </c>
      <c r="Q199" s="1" t="s">
        <v>42</v>
      </c>
      <c r="R199" s="1" t="s">
        <v>134</v>
      </c>
      <c r="S199" s="1" t="s">
        <v>135</v>
      </c>
      <c r="T199" s="1" t="s">
        <v>135</v>
      </c>
      <c r="U199" s="1" t="s">
        <v>44</v>
      </c>
      <c r="V199" s="1" t="s">
        <v>44</v>
      </c>
      <c r="W199" s="1" t="s">
        <v>283</v>
      </c>
      <c r="X199" s="1">
        <v>57</v>
      </c>
      <c r="Y199" s="1"/>
      <c r="Z199" s="1" t="s">
        <v>711</v>
      </c>
      <c r="AA199" s="12" t="s">
        <v>712</v>
      </c>
      <c r="AB199" s="18" t="s">
        <v>286</v>
      </c>
      <c r="AC199" s="19" t="s">
        <v>667</v>
      </c>
      <c r="AD199" s="12"/>
      <c r="AE199" s="1"/>
      <c r="AF199" s="18"/>
    </row>
    <row r="200" spans="1:32" ht="13.5" customHeight="1" x14ac:dyDescent="0.2">
      <c r="A200" s="1" t="s">
        <v>703</v>
      </c>
      <c r="B200" s="16" t="s">
        <v>704</v>
      </c>
      <c r="C200" s="1" t="s">
        <v>646</v>
      </c>
      <c r="D200" s="12" t="s">
        <v>705</v>
      </c>
      <c r="E200" s="1" t="s">
        <v>267</v>
      </c>
      <c r="F200" s="12" t="s">
        <v>706</v>
      </c>
      <c r="G200" s="1" t="s">
        <v>34</v>
      </c>
      <c r="H200" s="1" t="s">
        <v>35</v>
      </c>
      <c r="I200" s="1" t="s">
        <v>707</v>
      </c>
      <c r="J200" s="12" t="s">
        <v>708</v>
      </c>
      <c r="K200" s="12" t="s">
        <v>709</v>
      </c>
      <c r="L200" s="1"/>
      <c r="M200" s="13">
        <v>36981</v>
      </c>
      <c r="N200" s="13">
        <v>37407</v>
      </c>
      <c r="O200" s="1" t="s">
        <v>701</v>
      </c>
      <c r="P200" s="1" t="s">
        <v>710</v>
      </c>
      <c r="Q200" s="1" t="s">
        <v>42</v>
      </c>
      <c r="R200" s="1" t="s">
        <v>134</v>
      </c>
      <c r="S200" s="1" t="s">
        <v>135</v>
      </c>
      <c r="T200" s="1" t="s">
        <v>135</v>
      </c>
      <c r="U200" s="1" t="s">
        <v>44</v>
      </c>
      <c r="V200" s="1" t="s">
        <v>44</v>
      </c>
      <c r="W200" s="1" t="s">
        <v>283</v>
      </c>
      <c r="X200" s="1">
        <v>57</v>
      </c>
      <c r="Y200" s="1"/>
      <c r="Z200" s="1" t="s">
        <v>47</v>
      </c>
      <c r="AA200" s="12" t="s">
        <v>713</v>
      </c>
      <c r="AB200" s="18" t="s">
        <v>395</v>
      </c>
      <c r="AC200" s="19" t="s">
        <v>667</v>
      </c>
      <c r="AD200" s="12"/>
      <c r="AE200" s="1"/>
      <c r="AF200" s="18"/>
    </row>
    <row r="201" spans="1:32" ht="13.5" customHeight="1" x14ac:dyDescent="0.2">
      <c r="A201" s="1" t="s">
        <v>714</v>
      </c>
      <c r="B201" s="16" t="s">
        <v>715</v>
      </c>
      <c r="C201" s="1" t="s">
        <v>646</v>
      </c>
      <c r="D201" s="12" t="s">
        <v>705</v>
      </c>
      <c r="E201" s="1" t="s">
        <v>59</v>
      </c>
      <c r="F201" s="1" t="s">
        <v>716</v>
      </c>
      <c r="G201" s="1" t="s">
        <v>34</v>
      </c>
      <c r="H201" s="1" t="s">
        <v>35</v>
      </c>
      <c r="I201" s="1" t="s">
        <v>717</v>
      </c>
      <c r="J201" s="12" t="s">
        <v>708</v>
      </c>
      <c r="K201" s="12" t="s">
        <v>709</v>
      </c>
      <c r="L201" s="1"/>
      <c r="M201" s="13">
        <v>36981</v>
      </c>
      <c r="N201" s="13">
        <v>36981</v>
      </c>
      <c r="O201" s="12" t="s">
        <v>718</v>
      </c>
      <c r="P201" s="1" t="s">
        <v>719</v>
      </c>
      <c r="Q201" s="1" t="s">
        <v>101</v>
      </c>
      <c r="R201" s="1" t="s">
        <v>118</v>
      </c>
      <c r="S201" s="1" t="s">
        <v>135</v>
      </c>
      <c r="T201" s="1" t="s">
        <v>135</v>
      </c>
      <c r="U201" s="1" t="s">
        <v>44</v>
      </c>
      <c r="V201" s="1" t="s">
        <v>44</v>
      </c>
      <c r="W201" s="1" t="s">
        <v>393</v>
      </c>
      <c r="X201" s="1">
        <v>59</v>
      </c>
      <c r="Y201" s="1">
        <v>100</v>
      </c>
      <c r="Z201" s="1" t="s">
        <v>47</v>
      </c>
      <c r="AA201" s="1" t="s">
        <v>720</v>
      </c>
      <c r="AB201" s="18" t="s">
        <v>395</v>
      </c>
      <c r="AC201" s="19" t="s">
        <v>667</v>
      </c>
      <c r="AD201" s="12"/>
      <c r="AE201" s="1"/>
      <c r="AF201" s="18"/>
    </row>
    <row r="202" spans="1:32" ht="13.5" customHeight="1" x14ac:dyDescent="0.2">
      <c r="A202" s="1" t="s">
        <v>721</v>
      </c>
      <c r="B202" s="16" t="s">
        <v>722</v>
      </c>
      <c r="C202" s="1" t="s">
        <v>646</v>
      </c>
      <c r="D202" s="12" t="s">
        <v>723</v>
      </c>
      <c r="E202" s="1" t="s">
        <v>59</v>
      </c>
      <c r="F202" s="1" t="s">
        <v>724</v>
      </c>
      <c r="G202" s="1" t="s">
        <v>34</v>
      </c>
      <c r="H202" s="1" t="s">
        <v>35</v>
      </c>
      <c r="I202" s="1" t="s">
        <v>725</v>
      </c>
      <c r="J202" s="1" t="s">
        <v>726</v>
      </c>
      <c r="K202" s="1" t="s">
        <v>726</v>
      </c>
      <c r="L202" s="1"/>
      <c r="M202" s="13">
        <v>31624</v>
      </c>
      <c r="N202" s="13">
        <v>31624</v>
      </c>
      <c r="O202" s="1" t="s">
        <v>727</v>
      </c>
      <c r="P202" s="1"/>
      <c r="Q202" s="1" t="s">
        <v>42</v>
      </c>
      <c r="R202" s="1" t="s">
        <v>134</v>
      </c>
      <c r="S202" s="1" t="s">
        <v>44</v>
      </c>
      <c r="T202" s="1" t="s">
        <v>44</v>
      </c>
      <c r="U202" s="1" t="s">
        <v>44</v>
      </c>
      <c r="V202" s="1" t="s">
        <v>44</v>
      </c>
      <c r="W202" s="1" t="s">
        <v>283</v>
      </c>
      <c r="X202" s="1">
        <v>69</v>
      </c>
      <c r="Y202" s="1"/>
      <c r="Z202" s="1" t="s">
        <v>654</v>
      </c>
      <c r="AA202" s="1" t="s">
        <v>724</v>
      </c>
      <c r="AB202" s="18" t="s">
        <v>456</v>
      </c>
      <c r="AC202" s="19" t="s">
        <v>667</v>
      </c>
      <c r="AD202" s="1"/>
      <c r="AE202" s="1"/>
      <c r="AF202" s="18"/>
    </row>
    <row r="203" spans="1:32" ht="13.5" customHeight="1" x14ac:dyDescent="0.2">
      <c r="A203" s="1" t="s">
        <v>721</v>
      </c>
      <c r="B203" s="16" t="s">
        <v>722</v>
      </c>
      <c r="C203" s="1" t="s">
        <v>646</v>
      </c>
      <c r="D203" s="12" t="s">
        <v>723</v>
      </c>
      <c r="E203" s="1" t="s">
        <v>59</v>
      </c>
      <c r="F203" s="1" t="s">
        <v>724</v>
      </c>
      <c r="G203" s="1" t="s">
        <v>34</v>
      </c>
      <c r="H203" s="1" t="s">
        <v>35</v>
      </c>
      <c r="I203" s="1" t="s">
        <v>725</v>
      </c>
      <c r="J203" s="1" t="s">
        <v>726</v>
      </c>
      <c r="K203" s="1" t="s">
        <v>726</v>
      </c>
      <c r="L203" s="1"/>
      <c r="M203" s="1">
        <v>1989</v>
      </c>
      <c r="N203" s="1">
        <v>1993</v>
      </c>
      <c r="O203" s="1" t="s">
        <v>727</v>
      </c>
      <c r="P203" s="1"/>
      <c r="Q203" s="1" t="s">
        <v>42</v>
      </c>
      <c r="R203" s="1" t="s">
        <v>134</v>
      </c>
      <c r="S203" s="1" t="s">
        <v>44</v>
      </c>
      <c r="T203" s="1" t="s">
        <v>44</v>
      </c>
      <c r="U203" s="1" t="s">
        <v>44</v>
      </c>
      <c r="V203" s="1" t="s">
        <v>44</v>
      </c>
      <c r="W203" s="1" t="s">
        <v>283</v>
      </c>
      <c r="X203" s="1">
        <v>69</v>
      </c>
      <c r="Y203" s="1"/>
      <c r="Z203" s="1" t="s">
        <v>654</v>
      </c>
      <c r="AA203" s="1" t="s">
        <v>728</v>
      </c>
      <c r="AB203" s="18" t="s">
        <v>261</v>
      </c>
      <c r="AC203" s="19" t="s">
        <v>667</v>
      </c>
      <c r="AD203" s="12"/>
      <c r="AE203" s="1"/>
      <c r="AF203" s="18"/>
    </row>
    <row r="204" spans="1:32" ht="13.5" customHeight="1" x14ac:dyDescent="0.2">
      <c r="A204" s="1" t="s">
        <v>721</v>
      </c>
      <c r="B204" s="16" t="s">
        <v>722</v>
      </c>
      <c r="C204" s="1" t="s">
        <v>646</v>
      </c>
      <c r="D204" s="12" t="s">
        <v>723</v>
      </c>
      <c r="E204" s="1" t="s">
        <v>59</v>
      </c>
      <c r="F204" s="1" t="s">
        <v>724</v>
      </c>
      <c r="G204" s="1" t="s">
        <v>34</v>
      </c>
      <c r="H204" s="1" t="s">
        <v>35</v>
      </c>
      <c r="I204" s="1" t="s">
        <v>725</v>
      </c>
      <c r="J204" s="1" t="s">
        <v>726</v>
      </c>
      <c r="K204" s="1" t="s">
        <v>726</v>
      </c>
      <c r="L204" s="1"/>
      <c r="M204" s="1">
        <v>1989</v>
      </c>
      <c r="N204" s="1">
        <v>1993</v>
      </c>
      <c r="O204" s="1" t="s">
        <v>727</v>
      </c>
      <c r="P204" s="1"/>
      <c r="Q204" s="1" t="s">
        <v>42</v>
      </c>
      <c r="R204" s="1" t="s">
        <v>134</v>
      </c>
      <c r="S204" s="1" t="s">
        <v>44</v>
      </c>
      <c r="T204" s="1" t="s">
        <v>44</v>
      </c>
      <c r="U204" s="1" t="s">
        <v>44</v>
      </c>
      <c r="V204" s="1" t="s">
        <v>44</v>
      </c>
      <c r="W204" s="1" t="s">
        <v>283</v>
      </c>
      <c r="X204" s="1">
        <v>69</v>
      </c>
      <c r="Y204" s="1"/>
      <c r="Z204" s="1" t="s">
        <v>654</v>
      </c>
      <c r="AA204" s="1" t="s">
        <v>729</v>
      </c>
      <c r="AB204" s="18" t="s">
        <v>730</v>
      </c>
      <c r="AC204" s="19" t="s">
        <v>667</v>
      </c>
      <c r="AD204" s="1"/>
      <c r="AE204" s="1"/>
      <c r="AF204" s="18"/>
    </row>
    <row r="205" spans="1:32" ht="13.5" customHeight="1" x14ac:dyDescent="0.2">
      <c r="A205" s="1" t="s">
        <v>721</v>
      </c>
      <c r="B205" s="16" t="s">
        <v>722</v>
      </c>
      <c r="C205" s="1" t="s">
        <v>646</v>
      </c>
      <c r="D205" s="12" t="s">
        <v>723</v>
      </c>
      <c r="E205" s="1" t="s">
        <v>59</v>
      </c>
      <c r="F205" s="1" t="s">
        <v>724</v>
      </c>
      <c r="G205" s="1" t="s">
        <v>34</v>
      </c>
      <c r="H205" s="1" t="s">
        <v>35</v>
      </c>
      <c r="I205" s="1" t="s">
        <v>725</v>
      </c>
      <c r="J205" s="1" t="s">
        <v>726</v>
      </c>
      <c r="K205" s="1" t="s">
        <v>726</v>
      </c>
      <c r="L205" s="1"/>
      <c r="M205" s="1">
        <v>1989</v>
      </c>
      <c r="N205" s="1">
        <v>1993</v>
      </c>
      <c r="O205" s="1" t="s">
        <v>727</v>
      </c>
      <c r="P205" s="1"/>
      <c r="Q205" s="1" t="s">
        <v>42</v>
      </c>
      <c r="R205" s="1" t="s">
        <v>134</v>
      </c>
      <c r="S205" s="1" t="s">
        <v>44</v>
      </c>
      <c r="T205" s="1" t="s">
        <v>44</v>
      </c>
      <c r="U205" s="1" t="s">
        <v>44</v>
      </c>
      <c r="V205" s="1" t="s">
        <v>44</v>
      </c>
      <c r="W205" s="1" t="s">
        <v>283</v>
      </c>
      <c r="X205" s="1">
        <v>69</v>
      </c>
      <c r="Y205" s="1"/>
      <c r="Z205" s="1" t="s">
        <v>654</v>
      </c>
      <c r="AA205" s="1" t="s">
        <v>729</v>
      </c>
      <c r="AB205" s="18" t="s">
        <v>730</v>
      </c>
      <c r="AC205" s="19" t="s">
        <v>667</v>
      </c>
      <c r="AD205" s="12"/>
      <c r="AE205" s="1"/>
      <c r="AF205" s="18"/>
    </row>
    <row r="206" spans="1:32" ht="13.5" customHeight="1" x14ac:dyDescent="0.2">
      <c r="A206" s="1" t="s">
        <v>731</v>
      </c>
      <c r="B206" s="16" t="s">
        <v>732</v>
      </c>
      <c r="C206" s="1" t="s">
        <v>646</v>
      </c>
      <c r="D206" s="1" t="s">
        <v>733</v>
      </c>
      <c r="E206" s="1" t="s">
        <v>267</v>
      </c>
      <c r="F206" s="1" t="s">
        <v>734</v>
      </c>
      <c r="G206" s="1" t="s">
        <v>34</v>
      </c>
      <c r="H206" s="1" t="s">
        <v>35</v>
      </c>
      <c r="I206" s="1" t="s">
        <v>735</v>
      </c>
      <c r="J206" s="1" t="s">
        <v>736</v>
      </c>
      <c r="K206" s="1" t="s">
        <v>736</v>
      </c>
      <c r="L206" s="1" t="s">
        <v>737</v>
      </c>
      <c r="M206" s="12" t="s">
        <v>738</v>
      </c>
      <c r="N206" s="12" t="s">
        <v>739</v>
      </c>
      <c r="O206" s="1" t="s">
        <v>740</v>
      </c>
      <c r="P206" s="1" t="s">
        <v>741</v>
      </c>
      <c r="Q206" s="1" t="s">
        <v>42</v>
      </c>
      <c r="R206" s="1" t="s">
        <v>118</v>
      </c>
      <c r="S206" s="1" t="s">
        <v>44</v>
      </c>
      <c r="T206" s="1" t="s">
        <v>135</v>
      </c>
      <c r="U206" s="1" t="s">
        <v>44</v>
      </c>
      <c r="V206" s="1" t="s">
        <v>44</v>
      </c>
      <c r="W206" s="1" t="s">
        <v>327</v>
      </c>
      <c r="X206" s="1">
        <v>92</v>
      </c>
      <c r="Y206" s="1">
        <v>368</v>
      </c>
      <c r="Z206" s="1" t="s">
        <v>654</v>
      </c>
      <c r="AA206" s="1" t="s">
        <v>742</v>
      </c>
      <c r="AB206" s="18" t="s">
        <v>286</v>
      </c>
      <c r="AC206" s="19" t="s">
        <v>667</v>
      </c>
      <c r="AD206" s="12"/>
      <c r="AE206" s="1"/>
      <c r="AF206" s="18"/>
    </row>
    <row r="207" spans="1:32" ht="13.5" customHeight="1" x14ac:dyDescent="0.2">
      <c r="A207" s="1" t="s">
        <v>743</v>
      </c>
      <c r="B207" s="16" t="s">
        <v>744</v>
      </c>
      <c r="C207" s="1" t="s">
        <v>646</v>
      </c>
      <c r="D207" s="12" t="s">
        <v>745</v>
      </c>
      <c r="E207" s="1" t="s">
        <v>267</v>
      </c>
      <c r="F207" s="1" t="s">
        <v>746</v>
      </c>
      <c r="G207" s="1" t="s">
        <v>34</v>
      </c>
      <c r="H207" s="1" t="s">
        <v>35</v>
      </c>
      <c r="I207" s="1" t="s">
        <v>717</v>
      </c>
      <c r="J207" s="12" t="s">
        <v>747</v>
      </c>
      <c r="K207" s="12" t="s">
        <v>748</v>
      </c>
      <c r="L207" s="1"/>
      <c r="M207" s="1">
        <v>1983</v>
      </c>
      <c r="N207" s="1">
        <v>2004</v>
      </c>
      <c r="O207" s="1" t="s">
        <v>749</v>
      </c>
      <c r="P207" s="1" t="s">
        <v>750</v>
      </c>
      <c r="Q207" s="1" t="s">
        <v>42</v>
      </c>
      <c r="R207" s="1" t="s">
        <v>134</v>
      </c>
      <c r="S207" s="1" t="s">
        <v>135</v>
      </c>
      <c r="T207" s="1" t="s">
        <v>135</v>
      </c>
      <c r="U207" s="1" t="s">
        <v>135</v>
      </c>
      <c r="V207" s="1" t="s">
        <v>44</v>
      </c>
      <c r="W207" s="1" t="s">
        <v>327</v>
      </c>
      <c r="X207" s="1">
        <v>51</v>
      </c>
      <c r="Y207" s="1">
        <v>960</v>
      </c>
      <c r="Z207" s="1" t="s">
        <v>47</v>
      </c>
      <c r="AA207" s="12" t="s">
        <v>751</v>
      </c>
      <c r="AB207" s="18" t="s">
        <v>395</v>
      </c>
      <c r="AC207" s="19" t="s">
        <v>667</v>
      </c>
      <c r="AD207" s="12"/>
      <c r="AE207" s="1"/>
      <c r="AF207" s="18"/>
    </row>
    <row r="208" spans="1:32" ht="13.5" customHeight="1" x14ac:dyDescent="0.2">
      <c r="A208" s="1" t="s">
        <v>752</v>
      </c>
      <c r="B208" s="16" t="s">
        <v>753</v>
      </c>
      <c r="C208" s="1" t="s">
        <v>646</v>
      </c>
      <c r="D208" s="1" t="s">
        <v>754</v>
      </c>
      <c r="E208" s="1" t="s">
        <v>33</v>
      </c>
      <c r="F208" s="1" t="s">
        <v>755</v>
      </c>
      <c r="G208" s="1" t="s">
        <v>34</v>
      </c>
      <c r="H208" s="1" t="s">
        <v>35</v>
      </c>
      <c r="I208" s="1" t="s">
        <v>69</v>
      </c>
      <c r="J208" s="1"/>
      <c r="K208" s="1"/>
      <c r="L208" s="1"/>
      <c r="M208" s="13">
        <v>30224</v>
      </c>
      <c r="N208" s="13">
        <v>30559</v>
      </c>
      <c r="O208" s="1" t="s">
        <v>756</v>
      </c>
      <c r="P208" s="12" t="s">
        <v>757</v>
      </c>
      <c r="Q208" s="1" t="s">
        <v>42</v>
      </c>
      <c r="R208" s="1" t="s">
        <v>134</v>
      </c>
      <c r="S208" s="1" t="s">
        <v>44</v>
      </c>
      <c r="T208" s="1" t="s">
        <v>135</v>
      </c>
      <c r="U208" s="1" t="s">
        <v>44</v>
      </c>
      <c r="V208" s="1" t="s">
        <v>44</v>
      </c>
      <c r="W208" s="1" t="s">
        <v>283</v>
      </c>
      <c r="X208" s="1">
        <v>63</v>
      </c>
      <c r="Y208" s="1">
        <v>2880</v>
      </c>
      <c r="Z208" s="1" t="s">
        <v>47</v>
      </c>
      <c r="AA208" s="1" t="s">
        <v>758</v>
      </c>
      <c r="AB208" s="18" t="s">
        <v>759</v>
      </c>
      <c r="AC208" s="19" t="s">
        <v>667</v>
      </c>
      <c r="AD208" s="12"/>
      <c r="AE208" s="1"/>
      <c r="AF208" s="18"/>
    </row>
    <row r="209" spans="1:32" ht="13.5" customHeight="1" x14ac:dyDescent="0.2">
      <c r="A209" s="1" t="s">
        <v>752</v>
      </c>
      <c r="B209" s="16" t="s">
        <v>753</v>
      </c>
      <c r="C209" s="1" t="s">
        <v>646</v>
      </c>
      <c r="D209" s="1" t="s">
        <v>754</v>
      </c>
      <c r="E209" s="1" t="s">
        <v>33</v>
      </c>
      <c r="F209" s="1" t="s">
        <v>755</v>
      </c>
      <c r="G209" s="1" t="s">
        <v>34</v>
      </c>
      <c r="H209" s="1" t="s">
        <v>35</v>
      </c>
      <c r="I209" s="1" t="s">
        <v>69</v>
      </c>
      <c r="J209" s="1"/>
      <c r="K209" s="1"/>
      <c r="L209" s="1"/>
      <c r="M209" s="13">
        <v>30224</v>
      </c>
      <c r="N209" s="13">
        <v>30559</v>
      </c>
      <c r="O209" s="1" t="s">
        <v>756</v>
      </c>
      <c r="P209" s="12" t="s">
        <v>757</v>
      </c>
      <c r="Q209" s="1" t="s">
        <v>42</v>
      </c>
      <c r="R209" s="1" t="s">
        <v>134</v>
      </c>
      <c r="S209" s="1" t="s">
        <v>44</v>
      </c>
      <c r="T209" s="1" t="s">
        <v>135</v>
      </c>
      <c r="U209" s="1" t="s">
        <v>44</v>
      </c>
      <c r="V209" s="1" t="s">
        <v>44</v>
      </c>
      <c r="W209" s="1" t="s">
        <v>283</v>
      </c>
      <c r="X209" s="1">
        <v>63</v>
      </c>
      <c r="Y209" s="1">
        <v>2880</v>
      </c>
      <c r="Z209" s="1" t="s">
        <v>47</v>
      </c>
      <c r="AA209" s="1" t="s">
        <v>760</v>
      </c>
      <c r="AB209" s="18" t="s">
        <v>759</v>
      </c>
      <c r="AC209" s="19" t="s">
        <v>667</v>
      </c>
      <c r="AD209" s="12"/>
      <c r="AE209" s="1"/>
      <c r="AF209" s="18"/>
    </row>
  </sheetData>
  <autoFilter ref="X1:X209"/>
  <dataValidations count="4">
    <dataValidation type="list" allowBlank="1" showInputMessage="1" showErrorMessage="1" sqref="G198:G207">
      <formula1>ssetting</formula1>
    </dataValidation>
    <dataValidation type="list" allowBlank="1" showErrorMessage="1" sqref="Z151:Z187">
      <formula1>outclass</formula1>
      <formula2>0</formula2>
    </dataValidation>
    <dataValidation type="list" allowBlank="1" showErrorMessage="1" sqref="H2:H209">
      <formula1>stype</formula1>
      <formula2>0</formula2>
    </dataValidation>
    <dataValidation type="list" allowBlank="1" showErrorMessage="1" sqref="G208:G209 G2:G197">
      <formula1>ssetting</formula1>
      <formula2>0</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[3]ValidationLists!#REF!</xm:f>
          </x14:formula1>
          <xm:sqref>Z188:Z209 C188:C209 AC188:AC209 L188:L207 I203:I205 I208:I209 E188:E209 Q188:W209</xm:sqref>
        </x14:dataValidation>
        <x14:dataValidation type="list" allowBlank="1" showInputMessage="1" showErrorMessage="1">
          <x14:formula1>
            <xm:f>[1]ValidationLists!#REF!</xm:f>
          </x14:formula1>
          <xm:sqref>C43:C52 E43:E52 L43:L52 AC43:AC52 W51:W52 Z43:Z52 R43:V52</xm:sqref>
        </x14:dataValidation>
        <x14:dataValidation type="list" allowBlank="1" showInputMessage="1" showErrorMessage="1">
          <x14:formula1>
            <xm:f>[4]ValidationLists!#REF!</xm:f>
          </x14:formula1>
          <xm:sqref>Z53:Z150 AG53:AG187 AC53:AC187 L53:L187 C53:C187 E53:E187 I86:I94 I118:I122 I151:I163 I166:I175 R53:W187 Q60:Q187</xm:sqref>
        </x14:dataValidation>
        <x14:dataValidation type="list" allowBlank="1" showInputMessage="1" showErrorMessage="1">
          <x14:formula1>
            <xm:f>[2]ValidationLists!#REF!</xm:f>
          </x14:formula1>
          <xm:sqref>AC2:AC42 L2:L41 W43:W50 Z2:Z42 C2:C42 I2:I42 E2:E42 Q2:W42 Q43:Q59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Syst Map database</vt:lpstr>
    </vt:vector>
  </TitlesOfParts>
  <Company>Plymouth Marine Laboratory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Eleni Papathanasopoulou</dc:creator>
  <cp:lastModifiedBy>Eleni Papathanasopoulou</cp:lastModifiedBy>
  <dcterms:created xsi:type="dcterms:W3CDTF">2016-03-16T09:59:06Z</dcterms:created>
  <dcterms:modified xsi:type="dcterms:W3CDTF">2016-03-28T21:33:17Z</dcterms:modified>
</cp:coreProperties>
</file>