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cuments\EFA Calculator JRC Project\Systematic map protocol\"/>
    </mc:Choice>
  </mc:AlternateContent>
  <bookViews>
    <workbookView xWindow="0" yWindow="0" windowWidth="20730" windowHeight="9210" activeTab="7"/>
  </bookViews>
  <sheets>
    <sheet name="HedgesClim" sheetId="1" r:id="rId1"/>
    <sheet name="AgrofClim" sheetId="4" r:id="rId2"/>
    <sheet name="TreelineClim" sheetId="5" r:id="rId3"/>
    <sheet name="FallowClim" sheetId="7" r:id="rId4"/>
    <sheet name="CatchgreenClim" sheetId="6" r:id="rId5"/>
    <sheet name="NfixingClim" sheetId="8" r:id="rId6"/>
    <sheet name="NfixingPoll" sheetId="11" r:id="rId7"/>
    <sheet name="Metadata" sheetId="12" r:id="rId8"/>
  </sheets>
  <calcPr calcId="162913"/>
</workbook>
</file>

<file path=xl/calcChain.xml><?xml version="1.0" encoding="utf-8"?>
<calcChain xmlns="http://schemas.openxmlformats.org/spreadsheetml/2006/main">
  <c r="D10" i="11" l="1"/>
  <c r="D11" i="11"/>
  <c r="D12" i="11"/>
  <c r="D9" i="11"/>
  <c r="D8" i="4"/>
  <c r="D9" i="4"/>
  <c r="D10" i="4"/>
  <c r="D11" i="4"/>
  <c r="D7" i="4"/>
  <c r="D19" i="8"/>
  <c r="D20" i="8"/>
  <c r="D21" i="8"/>
  <c r="D22" i="8"/>
  <c r="D23" i="8"/>
  <c r="D18" i="8"/>
  <c r="D12" i="8"/>
  <c r="D7" i="7"/>
  <c r="D8" i="7"/>
  <c r="D9" i="7"/>
  <c r="D10" i="7"/>
  <c r="D11" i="7"/>
  <c r="D7" i="6"/>
  <c r="D12" i="6"/>
  <c r="D9" i="6"/>
  <c r="D10" i="6"/>
  <c r="D11" i="6"/>
  <c r="D8" i="6"/>
  <c r="D11" i="8"/>
  <c r="D10" i="8"/>
  <c r="D9" i="8"/>
  <c r="D8" i="8"/>
  <c r="D7" i="8"/>
  <c r="D11" i="5"/>
  <c r="D10" i="5"/>
  <c r="D9" i="5"/>
  <c r="D8" i="5"/>
  <c r="D7" i="5"/>
  <c r="H8" i="1"/>
  <c r="I8" i="1"/>
  <c r="J8" i="1"/>
  <c r="H9" i="1"/>
  <c r="I9" i="1"/>
  <c r="J9" i="1"/>
  <c r="H10" i="1"/>
  <c r="I10" i="1"/>
  <c r="J10" i="1"/>
  <c r="H11" i="1"/>
  <c r="I11" i="1"/>
  <c r="J11" i="1"/>
  <c r="I7" i="1"/>
  <c r="J7" i="1"/>
  <c r="H7" i="1"/>
</calcChain>
</file>

<file path=xl/sharedStrings.xml><?xml version="1.0" encoding="utf-8"?>
<sst xmlns="http://schemas.openxmlformats.org/spreadsheetml/2006/main" count="593" uniqueCount="267">
  <si>
    <t>Search string</t>
  </si>
  <si>
    <t>Web of Science</t>
  </si>
  <si>
    <t>Science Direct</t>
  </si>
  <si>
    <t>Date</t>
  </si>
  <si>
    <t>AND Outcomes</t>
  </si>
  <si>
    <t>WoS</t>
  </si>
  <si>
    <t>SD</t>
  </si>
  <si>
    <t>22 (3)</t>
  </si>
  <si>
    <t>24 (3)</t>
  </si>
  <si>
    <t>("climate regulation” OR “atmospherical regulation" OR ("climate change" NEAR/1 mitigat*) OR "greenhouse gas emission$")</t>
  </si>
  <si>
    <t>(“climate regulation” OR “atmospheric regulation” OR ("climate change" NEAR/1 mitigat*)  OR "greenhouse gas emission$" OR “carbon storage” OR “C storage”)</t>
  </si>
  <si>
    <t>(“climate regulation” OR “atmospheric regulation”OR ("climate change" NEAR/1 mitigat*)  OR "greenhouse gas emission$" OR “carbon storage” OR “C storage”  OR “carbon sequestration” OR “C sequestration”)</t>
  </si>
  <si>
    <t>(“climate regulation” OR “atmospheric regulation” OR ("climate change" NEAR/1 mitigat*) OR "greenhouse gas emission$" OR “carbon storage” OR “C storage” OR “carbon sequestration” OR “C sequestration” OR “carbon stock$” OR “C stock$”)</t>
  </si>
  <si>
    <t>(“climate regulation” OR “atmospheric regulation” OR ("climate change" NEAR/1 mitigat*) OR "greenhouse gas emission$" OR “carbon storage” OR “C storage”  OR “carbon sequestration” OR “C sequestration”OR “carbon stock$” OR “C stock$” OR "carbon content" OR "C content")</t>
  </si>
  <si>
    <t>29 (1)</t>
  </si>
  <si>
    <t>22 (1)</t>
  </si>
  <si>
    <t>43 (4)</t>
  </si>
  <si>
    <t>35 (3)</t>
  </si>
  <si>
    <t>60 (5)</t>
  </si>
  <si>
    <t>51 (3)</t>
  </si>
  <si>
    <t>65 (5)</t>
  </si>
  <si>
    <t>54 (3)</t>
  </si>
  <si>
    <t>74 (6)</t>
  </si>
  <si>
    <t>72 (6)</t>
  </si>
  <si>
    <t xml:space="preserve"> 60 (4)</t>
  </si>
  <si>
    <t>17 (1)</t>
  </si>
  <si>
    <t>15 (1)</t>
  </si>
  <si>
    <t>32 (3)</t>
  </si>
  <si>
    <t>30 (3)</t>
  </si>
  <si>
    <t>36 (3)</t>
  </si>
  <si>
    <t>Total number of hits</t>
  </si>
  <si>
    <t>EFA feature</t>
  </si>
  <si>
    <t>Scoping results of the evidence for the effects of EFA feature 'hedges or wooded strips' on the ecosystem service 'climate regulation'</t>
  </si>
  <si>
    <r>
      <rPr>
        <b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Sam Ottoy, Philippe Pointereau, Liesbet Vranken, Jos Van Orshoven</t>
    </r>
  </si>
  <si>
    <t>Total</t>
  </si>
  <si>
    <t>Number of hits</t>
  </si>
  <si>
    <t>("catch crop$" OR "green cover" OR “cover crop$”)</t>
  </si>
  <si>
    <t>(“climate regulation” OR “atmospheric regulation” OR ("climate change" NEAR/1 mitigat*)  OR "greenhouse gas emission$" OR "GHG emission$" OR “carbon storage” OR “C storage”)</t>
  </si>
  <si>
    <t>(“climate regulation” OR “atmospheric regulation” OR ("climate change" NEAR/1 mitigat*)  OR "greenhouse gas emission$" OR “GHG emission$”)</t>
  </si>
  <si>
    <t>142 (5)</t>
  </si>
  <si>
    <t>157 (6)</t>
  </si>
  <si>
    <t>209 (6)</t>
  </si>
  <si>
    <t>224 (6)</t>
  </si>
  <si>
    <t>(“climate regulation” OR “atmospheric regulation” OR ("climate change" NEAR/1 mitigat*)  OR "greenhouse gas emission$" OR "GHG emission$" OR “carbon storage” OR “C storage” OR "nitrogen storage" OR "N storage")</t>
  </si>
  <si>
    <t>(“climate regulation” OR “atmospheric regulation” OR ("climate change" NEAR/1 mitigat*) OR "greenhouse gas emission$" OR "GHG emission$" OR “carbon storage” OR “C storage” OR "nitrogen storage" OR "N storage" OR “carbon sequestration” OR “C sequestration” OR "nitrogen sequestration" OR "N sequestration")</t>
  </si>
  <si>
    <t>(“climate regulation” OR “atmospheric regulation” OR ("climate change" NEAR/1 mitigat*) OR "greenhouse gas emission$" OR "GHG emission$" OR “carbon storage” OR “C storage” OR "nitrogen storage" OR "N storage" OR “carbon sequestration” OR “C sequestration” OR "nitrogen sequestration" OR "N sequestration" OR "carbon stock$" OR "C stock$")</t>
  </si>
  <si>
    <t>378 (6)</t>
  </si>
  <si>
    <t>406 (7)</t>
  </si>
  <si>
    <t>259 (4)</t>
  </si>
  <si>
    <t>241 (4)</t>
  </si>
  <si>
    <t>161 (4)</t>
  </si>
  <si>
    <t>154 (4)</t>
  </si>
  <si>
    <t>127 (4)</t>
  </si>
  <si>
    <t>104 (4)</t>
  </si>
  <si>
    <t>("fallow$" OR "uncropped land$" OR "uncropped field$" OR "set-aside")</t>
  </si>
  <si>
    <t>166 (1)</t>
  </si>
  <si>
    <t>259 (2)</t>
  </si>
  <si>
    <t>685 (5)</t>
  </si>
  <si>
    <t>500 (4)</t>
  </si>
  <si>
    <t>579 (4)</t>
  </si>
  <si>
    <t>59 (0)</t>
  </si>
  <si>
    <t>93 (2)</t>
  </si>
  <si>
    <t>186 (4)</t>
  </si>
  <si>
    <t>222 (5)</t>
  </si>
  <si>
    <t>("nitrogen fixing crop$" OR "N fixing crop$")</t>
  </si>
  <si>
    <t>("nitrogen fixing crop$" OR "N fixing crop$" OR "Medicago sativa" OR "Pisum sativum" OR Vicia OR Trifolium OR "Glycine max")</t>
  </si>
  <si>
    <t>5 (0)</t>
  </si>
  <si>
    <t>7 (0)</t>
  </si>
  <si>
    <t>8 (0)</t>
  </si>
  <si>
    <t>110 (3)</t>
  </si>
  <si>
    <t>124 (3)</t>
  </si>
  <si>
    <t>194 (3)</t>
  </si>
  <si>
    <t>247 (4)</t>
  </si>
  <si>
    <t>419 (5)</t>
  </si>
  <si>
    <t>438 (5)</t>
  </si>
  <si>
    <t>3 (0)</t>
  </si>
  <si>
    <t>4 (0)</t>
  </si>
  <si>
    <t>1 (0)</t>
  </si>
  <si>
    <t>32 (0)</t>
  </si>
  <si>
    <t>37 (0)</t>
  </si>
  <si>
    <t>49 (0)</t>
  </si>
  <si>
    <t>16/5</t>
  </si>
  <si>
    <t>106 (1)</t>
  </si>
  <si>
    <t>116 (1)</t>
  </si>
  <si>
    <t>(agroforestry OR "alley cropping" OR intercropping)</t>
  </si>
  <si>
    <t>193 (1)</t>
  </si>
  <si>
    <t>300 (4)</t>
  </si>
  <si>
    <t>626 (5)</t>
  </si>
  <si>
    <t>700 (6)</t>
  </si>
  <si>
    <t>757 (6)</t>
  </si>
  <si>
    <t>71 (1)</t>
  </si>
  <si>
    <t>103 (3)</t>
  </si>
  <si>
    <t>203 (4)</t>
  </si>
  <si>
    <t>215 (4)</t>
  </si>
  <si>
    <t>(pollinat*)</t>
  </si>
  <si>
    <t>(pollinat* OR bee OR bees OR bumblebee$)</t>
  </si>
  <si>
    <t>(pollinat* OR bee OR bees OR bumblebee$ OR apid* OR butterfl* OR syrphid* OR hoverfl* OR apoidea* OR apocrita)</t>
  </si>
  <si>
    <t>(pollinat* OR bee OR bees OR bumblebee$ OR apid* OR butterfl* OR syrphid* OR hoverfl* OR apoidea* OR apocrita OR lepidoptera*)</t>
  </si>
  <si>
    <t>23/05</t>
  </si>
  <si>
    <t>495 (4)</t>
  </si>
  <si>
    <t>548 (4)</t>
  </si>
  <si>
    <t>617 (5)</t>
  </si>
  <si>
    <t>882 (5)</t>
  </si>
  <si>
    <t>62 (3)</t>
  </si>
  <si>
    <t>50 (3)</t>
  </si>
  <si>
    <t>40 (2)</t>
  </si>
  <si>
    <t>32 (2)</t>
  </si>
  <si>
    <t>10 (0)</t>
  </si>
  <si>
    <t>36 (0)</t>
  </si>
  <si>
    <t>6 (0)</t>
  </si>
  <si>
    <t>9 (0)</t>
  </si>
  <si>
    <t>13 (2)</t>
  </si>
  <si>
    <t>("trees in line$" OR "line$ of trees" OR "tree line$" OR shelterbelt$ OR "tree belt$" OR "tree row$")</t>
  </si>
  <si>
    <t>89 (2)</t>
  </si>
  <si>
    <t>75 (0)</t>
  </si>
  <si>
    <t>70 (0)</t>
  </si>
  <si>
    <t>Scoping results of the evidence for the effects of EFA feature 'agroforestry' on the ecosystem service 'climate regulation'</t>
  </si>
  <si>
    <t>Scoping results of the evidence for the effects of EFA feature 'trees in line' on the ecosystem service 'climate regulation'</t>
  </si>
  <si>
    <t>Scoping results of the evidence for the effects of EFA feature 'catch crops or green cover' on the ecosystem service 'climate regulation'</t>
  </si>
  <si>
    <t>Scoping results of the evidence for the effects of EFA feature 'fallow land' on the ecosystem service 'climate regulation'</t>
  </si>
  <si>
    <t>Scoping results of the evidence for the effects of EFA feature 'nitrogen fixing crops' on the ecosystem service 'climate regulation'</t>
  </si>
  <si>
    <r>
      <rPr>
        <b/>
        <sz val="11"/>
        <color theme="1"/>
        <rFont val="Calibri"/>
        <family val="2"/>
        <scheme val="minor"/>
      </rPr>
      <t>Version:</t>
    </r>
    <r>
      <rPr>
        <sz val="11"/>
        <color theme="1"/>
        <rFont val="Calibri"/>
        <family val="2"/>
        <scheme val="minor"/>
      </rPr>
      <t xml:space="preserve"> 23/05/2017</t>
    </r>
  </si>
  <si>
    <t>Scoping results of the evidence for the effects of EFA feature 'nitrogen fixing crops' on the ecosystem service 'pollination'</t>
  </si>
  <si>
    <t>Resulting search string:</t>
  </si>
  <si>
    <t>(agroforestry OR "alley cropping" OR intercropping) AND (“climate regulation” OR “atmospheric regulation” OR ("climate change" NEAR/1 mitigat*) OR "greenhouse gas emission$" OR “carbon storage” OR “C storage”  OR “carbon sequestration” OR “C sequestration”OR “carbon stock$” OR “C stock$” OR "carbon content" OR "C content")</t>
  </si>
  <si>
    <t>("trees in line$" OR "line$ of trees" OR "tree line$" OR shelterbelt$ OR "tree belt$" OR "tree row$") AND (“climate regulation” OR “atmospheric regulation” OR ("climate change" NEAR/1 mitigat*) OR "greenhouse gas emission$" OR “carbon storage” OR “C storage”  OR “carbon sequestration” OR “C sequestration”OR “carbon stock$” OR “C stock$” OR "carbon content" OR "C content")</t>
  </si>
  <si>
    <t>("catch crop$" OR "green cover" OR “cover crop$”) AND (“climate regulation” OR “atmospheric regulation” OR ("climate change" NEAR/1 mitigat*) OR "greenhouse gas emission$" OR "GHG emission$" OR “carbon storage” OR “C storage” OR "nitrogen storage" OR "N storage" OR “carbon sequestration” OR “C sequestration” OR "nitrogen sequestration" OR "N sequestration" OR "carbon stock$" OR "C stock$")</t>
  </si>
  <si>
    <t>(hedge$ OR hedgerow$ OR “wooded strip$”)</t>
  </si>
  <si>
    <t>(“climate regulation” OR “atmospheric regulation” OR ("climate change" NEAR/1 mitigat*) OR "greenhouse gas emission$" OR “carbon storage” OR “C storage”  OR “carbon sequestration” OR “C sequestration” OR “carbon stock$” OR “C stock$” OR "carbon content" OR "C content")</t>
  </si>
  <si>
    <t>(hedge OR hedgerow OR “wooded strip$”) AND (“climate regulation” OR “atmospheric regulation” OR ("climate change" NEAR/1 mitigat*) OR "greenhouse gas emission$" OR “carbon storage” OR “C storage”  OR “carbon sequestration” OR “C sequestration”OR “carbon stock$” OR “C stock$” OR "carbon content" OR "C content")</t>
  </si>
  <si>
    <t>("fallow$" OR "uncropped land$" OR "uncropped field$" OR "set-aside") AND (“climate regulation” OR “atmospheric regulation” OR ("climate change" NEAR/1 mitigat*) OR "greenhouse gas emission$" OR “carbon storage” OR “C storage”  OR “carbon sequestration” OR “C sequestration”OR “carbon stock$” OR “C stock$” OR "carbon content" OR "C content")</t>
  </si>
  <si>
    <t>("nitrogen fixing crop$" OR "N fixing crop$" OR "Medicago sativa" OR "Pisum sativum" OR Vicia OR Trifolium OR "Glycine max") AND (“climate regulation” OR “atmospheric regulation” OR ("climate change" NEAR/1 mitigat*) OR "greenhouse gas emission$" OR "GHG emission$" OR “carbon storage” OR “C storage” OR "nitrogen storage" OR "N storage" OR “carbon sequestration” OR “C sequestration” OR "nitrogen sequestration" OR "N sequestration" OR "carbon stock$" OR "C stock$")</t>
  </si>
  <si>
    <t>("nitrogen fixing crop$" OR "N fixing crop$" OR "Medicago sativa" OR "Pisum sativum" OR Vicia OR Trifolium OR "Glycine max") AND (pollinat* OR bee OR bees OR bumblebee$ OR apid* OR butterfl* OR syrphid* OR hoverfl* OR apoidea* OR apocrita OR lepidoptera*)</t>
  </si>
  <si>
    <t>Author</t>
  </si>
  <si>
    <t>Year</t>
  </si>
  <si>
    <t>Title</t>
  </si>
  <si>
    <t>Journal</t>
  </si>
  <si>
    <t>SeSt1</t>
  </si>
  <si>
    <t>SeSt2</t>
  </si>
  <si>
    <t>SeSt3</t>
  </si>
  <si>
    <t>SeSt4</t>
  </si>
  <si>
    <t>SeSt5</t>
  </si>
  <si>
    <t>Aertsens, J., De Nocker, L., Gobin, A.</t>
  </si>
  <si>
    <t>Valuing the carbon sequestration potential for European agriculture</t>
  </si>
  <si>
    <t>Land Use Policy</t>
  </si>
  <si>
    <t>Falloon, P., Powlson, D., Smith, P.</t>
  </si>
  <si>
    <t>Managing field margins for biodiversity and carbon sequestration: a Great Britain case study.</t>
  </si>
  <si>
    <t>Soil Use and Management</t>
  </si>
  <si>
    <t>Follain, S., Walter, C., Legout, A., Lemercier, B., Dutin, G.</t>
  </si>
  <si>
    <t xml:space="preserve">Induced effects of hedgerow networks on soil organic carbon storage within an agricultural landscape. </t>
  </si>
  <si>
    <t>Geoderma</t>
  </si>
  <si>
    <t>Lacoste, M., Minasny, B., McBratney, A., Michot, D., Viaud, V., Walter, C.</t>
  </si>
  <si>
    <t>High resolution 3D mapping of soil organic carbon in a heterogeneous agricultural landscape.</t>
  </si>
  <si>
    <t>Sitzia, T., Pizzeghello, D., Dainese, M., Ertani, A., Carletti, P., Semenzato, P., Nardi, S., Cattaneo, D.</t>
  </si>
  <si>
    <t xml:space="preserve">Topsoil organic matter properties in contrasted hedgerow vegetation types. </t>
  </si>
  <si>
    <t>Plant Soil</t>
  </si>
  <si>
    <t>Walter, C., Merot, P., Layer, B., Dutin, G.</t>
  </si>
  <si>
    <t>The effect of hedgerows on soil organic carbon storage in hillslopes</t>
  </si>
  <si>
    <t>5/04/2017</t>
  </si>
  <si>
    <t>Ramachandran Nair, P.K., Kumar, M., Nair, V.M.</t>
  </si>
  <si>
    <t>Agroforestry as a strategy for carbon sequestration</t>
  </si>
  <si>
    <t>Journal Plant Nutrition and Soil Science</t>
  </si>
  <si>
    <t>Ferreiro-Dominguez, N., Rigueiro-Rodriguez, A., Rial-Lovera, K.E., Romero-Franco, R., Mosquera-Losada, M.R.</t>
  </si>
  <si>
    <t>Effect of grazing on carbon sequestration and tree growth that is developed in a silvopastoral system under wild cherry (Prunus avium L.)</t>
  </si>
  <si>
    <t>Catena</t>
  </si>
  <si>
    <t>Mosquera-Losada, M.R., Rigueiro-Rodriguez, A., Ferrero-Dominguez, N.</t>
  </si>
  <si>
    <t>Effect of liming and organic and inorganic fertilization on soil carbon sequestered in macro-and microaggregates in a 17-year old Pinus radiata silvopastoral system</t>
  </si>
  <si>
    <t>Journal of Environmental Management</t>
  </si>
  <si>
    <t>Palma, J.H.N., Graves, A.R., Bunce, R.G.H., Burgess, P.J., de Filippi, R., Keesman, K.J., van Keulen, H., Liagre, F., Mayus, M., Moreno, G., Reisner, Y., Herzog, F.</t>
  </si>
  <si>
    <t>Modeling environmental benefits of silvoarable agroforestry in Europe</t>
  </si>
  <si>
    <t>Agriculture, Ecosystrems &amp; Environment</t>
  </si>
  <si>
    <t>Simon, N., Montes, F., Diaz-Pinés, E., Benavides, R., Roig, S., Rubio, A.</t>
  </si>
  <si>
    <t>Spatial distribution of the soil organic carbon pool in a Holm oak dehesa in Spain</t>
  </si>
  <si>
    <t>Cardinael, R., Chevallier, T., Cambou, A., Béral, C., Barthès, B.G., Dupraz, C., Durand, C., Kouakoua, E., Chenu, C.</t>
  </si>
  <si>
    <t>Increased soil organic carbon stocks under agroforestry: A survey of six different sites in France</t>
  </si>
  <si>
    <t>Cardinale, A., Carletti, P., Nardi, S., Zanin, G.</t>
  </si>
  <si>
    <t>Design of riparian buffer strips affects soil quality parameters</t>
  </si>
  <si>
    <t>Applied Soil Ecology</t>
  </si>
  <si>
    <t>Jaskulska, R., Jaskulska, J.</t>
  </si>
  <si>
    <t>Efficiency of old and young shelterbelts in reducing the contents of nutrients in Luvisols</t>
  </si>
  <si>
    <t>Agriculture, Ecosystems and Environment</t>
  </si>
  <si>
    <t>16/05/17</t>
  </si>
  <si>
    <t>30/05/17</t>
  </si>
  <si>
    <t>Freibauer, A., Rounsevell, M.D.A., Smith, P., Verhagen, J.</t>
  </si>
  <si>
    <t>Carbon sequestration in the agricultural soils of Europe</t>
  </si>
  <si>
    <t>Kätterer, T., Andrén, O.</t>
  </si>
  <si>
    <t>Long-term agricultural field experiments in Northern Europe: analysis of the influence of management on soil carbon stocks using the ICBM model</t>
  </si>
  <si>
    <t>Kätterer, T.; Börjesson, G., Kirchmann, H.</t>
  </si>
  <si>
    <t>Changes in organic carbon in topsoil and subsoil and microbial community composition caused by repeated additions of organic amendments and N fertilisation in a long-term field experiment in Sweden</t>
  </si>
  <si>
    <t>Menichetti, L.; Ekblad, A., Kätterer, T.</t>
  </si>
  <si>
    <t>Contribution of roots and amendments to soil carbon accumulation within the soil profile in a long-term field experiment in Sweden</t>
  </si>
  <si>
    <t>Panettieri, M., Rumpel, C., Dignac, M.-F., Chabbi, A.</t>
  </si>
  <si>
    <t>Does grassland introduction into cropping cycles affect carbon dynamics through changes of allocation of soil organic matter within aggregate fractions?</t>
  </si>
  <si>
    <t>Science of the Total Environment</t>
  </si>
  <si>
    <t>Poeplau, C., Bolinder, M.A., Eriksson, J., Lundblad, M., Kätterer, T.</t>
  </si>
  <si>
    <t>Positive trends in organic carbon storage in Swedish agricultural soils due to unexpected socio-economic drivers</t>
  </si>
  <si>
    <t>Biogeosciences</t>
  </si>
  <si>
    <t>Number of hits (a priori test papers)</t>
  </si>
  <si>
    <t>Scoping process using a priori identified test papers:</t>
  </si>
  <si>
    <t>Basche, A.D., Miguez, F.E., Kaspar, T.C., Castellano, M.J.</t>
  </si>
  <si>
    <t>Do cover crops increase or decrease nitrous oxide emissions? A meta-analysis</t>
  </si>
  <si>
    <t>Journal of Soil and Water Conservation</t>
  </si>
  <si>
    <t>Blanco-Canqui, H., Shaver, T.M., Lindquist, J.L., Shapiro, C.A., Elmore, R.W., Francis, C.A. Hergert, G.W.</t>
  </si>
  <si>
    <t>Cover Crops and Ecosystem Services: Insights from Studies in Temperate Soils</t>
  </si>
  <si>
    <t>Agronomy Journal</t>
  </si>
  <si>
    <t>Constantin, J., Mary, B., Laurent, F., Aubrion, G., Fontaine, A., Kerveillant, P., Beaudoin, N.</t>
  </si>
  <si>
    <t>Effects of catch crops, no till and reduced nitrogen fertilization on nitrogen leaching and balance in three long-term experiments</t>
  </si>
  <si>
    <t>Dendoncker, N., van Wesemael, B., Rounsevell, M.D.A., Roelandt, C., Lettens, S.</t>
  </si>
  <si>
    <t>Belgium's CO2 mitigation potential under improved cropland management</t>
  </si>
  <si>
    <t>Kaye, J.P., Quemada, M.</t>
  </si>
  <si>
    <t>Using cover crops to mitigate and adapt to climate change. A Review</t>
  </si>
  <si>
    <t>Agronomy for Sustainable Development</t>
  </si>
  <si>
    <t>Poeplau, C., Don, A.</t>
  </si>
  <si>
    <t>Carbon sequestration in agricultural soils via cultivation of cover crops - A meta-analysis</t>
  </si>
  <si>
    <t>Sanz-Cobena, A.,García-Marco, S., Quemada, M., Gabriel, J.L., Almendros, P., Vallejo, A.</t>
  </si>
  <si>
    <t>Do cover crops enhance N2O, CO2 or CH4 emissions from soil in Mediterranean arable systems?</t>
  </si>
  <si>
    <t>De Deyn, G.B., Quirk, H., Yi, Z., Oakley, S., Ostle, N.J., Bardgett, R.D.</t>
  </si>
  <si>
    <t>Vegetation composition promotes carbon and nitrogen storage in model grassland communities of contrasting soil fertility</t>
  </si>
  <si>
    <t>Journal of Ecology</t>
  </si>
  <si>
    <t>Köpke, U., Nemecek, T.</t>
  </si>
  <si>
    <t>Ecological services of faba bean</t>
  </si>
  <si>
    <t>Field Crops Research</t>
  </si>
  <si>
    <t>Lopez-Bellido, R.J.L., Munoz-Romero, V., Fuentes-Guerra, R., Fernandez-Garcia, P. , Lopez-Bellido, L.</t>
  </si>
  <si>
    <t>No-till: A key tool for sequestering C and N in microaggregates on a Mediterranean Vertisol</t>
  </si>
  <si>
    <t>Soil &amp; Tillage Research</t>
  </si>
  <si>
    <t>Rees, R.M., Baddeley, J.A., Bhogal, A., Ball, B.C., Chadwick, D.R., Macleod, M., Lilly, A., Pappa, V.A., Thotman, R.E., Watson, C.A., Williams, J.R.</t>
  </si>
  <si>
    <t>Nitrous oxide mitigation in UK agriculture</t>
  </si>
  <si>
    <t>Soil Science and Plant Nutrition</t>
  </si>
  <si>
    <t>Velthof, G.L., van Beusichem, M.L., Oenema, O.</t>
  </si>
  <si>
    <t>Mitigation of nitrous oxide emission from dairy farming systems</t>
  </si>
  <si>
    <t>Environmental Pollution</t>
  </si>
  <si>
    <t>10/5/17</t>
  </si>
  <si>
    <t>25/4/17</t>
  </si>
  <si>
    <t>26/4/17</t>
  </si>
  <si>
    <t>16/5/17</t>
  </si>
  <si>
    <t>SeSt1 + crop names in EFA feature</t>
  </si>
  <si>
    <t>SeSt2  + crop names in EFA feature</t>
  </si>
  <si>
    <t>SeSt3  + crop names in EFA feature</t>
  </si>
  <si>
    <t>SeSt4  + crop names in EFA feature</t>
  </si>
  <si>
    <t>SeSt5  + crop names in EFA feature</t>
  </si>
  <si>
    <t>SeSt6  + crop names in EFA feature</t>
  </si>
  <si>
    <t>Scoping process using a priori identified test papers (no test papers returned before crop names added to EFA feature string):</t>
  </si>
  <si>
    <t>Rundlöf, M., Persson, A.S., Smith, H.G., Bommarco, R.</t>
  </si>
  <si>
    <t>Late-season mass-flowering red clover increases bumble bee queen and male densities</t>
  </si>
  <si>
    <t>Biological Conservation</t>
  </si>
  <si>
    <t>Carvell, C., Westrich, P., Meek, W.R., Pywell, R.F., Nowakowski, M.</t>
  </si>
  <si>
    <t>Assessing the value of annual and perennial forage mixtures for bumblebees by direct observation and pollen analysis</t>
  </si>
  <si>
    <t>Apidologie</t>
  </si>
  <si>
    <t>Clausen, H.D., Holbeck, H.B., Reddersen, J.</t>
  </si>
  <si>
    <t>Factors influencing abundance of butterflies and burnet moths in the uncultivated habitats of an organic farm in Denmark</t>
  </si>
  <si>
    <t>Carvell, C.</t>
  </si>
  <si>
    <t>Habitat use and conservation of bumblebees (Bombus spp.) under different grassland management regimes</t>
  </si>
  <si>
    <t>Orford, K.A., Murray, P.J., Vaughan, I.P., Memmott, J.</t>
  </si>
  <si>
    <t>Modest enhancements to conventional grassland diversity improve the provision of pollination services</t>
  </si>
  <si>
    <t>Project</t>
  </si>
  <si>
    <t>Funder</t>
  </si>
  <si>
    <t>Authors</t>
  </si>
  <si>
    <t>Description of data</t>
  </si>
  <si>
    <t>Related publication</t>
  </si>
  <si>
    <t xml:space="preserve">Systematic map for Ecological Focus Areas </t>
  </si>
  <si>
    <t>EC Joint Research Center, Ispra. Framework contract 390912, Expert contract CT-EX2013D135795-103</t>
  </si>
  <si>
    <t xml:space="preserve">Ottoy, S., Angileri, V., Paracchini, M-L.,  Pointereau, P. , Terres, J-M., Van Orshoven, J., Vranken, L. , and Dicks, L.V. </t>
  </si>
  <si>
    <t>Lead organisations</t>
  </si>
  <si>
    <t>University of East Anglia, University of Leuven</t>
  </si>
  <si>
    <t>Results of scoping to develop search strings for effects of 6 Ecological Focus Area options on 2 ecosystem service outcomes, including references for 2-6 test papers for each combination.</t>
  </si>
  <si>
    <r>
      <t xml:space="preserve">Ottoy, S., Angileri, V., Paracchini, M-L.,  Pointereau, P. , Terres, J-M., Van Orshoven, J., Vranken, L. , and Dicks, L.V. (in prep) Impacts of selected Ecological Focus Area options in European farmed landscapes on climate regulation and pollination services: a systematic map protocol. </t>
    </r>
    <r>
      <rPr>
        <i/>
        <sz val="11"/>
        <color theme="1"/>
        <rFont val="Calibri"/>
        <family val="2"/>
        <scheme val="minor"/>
      </rPr>
      <t>Environmental Evidence.</t>
    </r>
  </si>
  <si>
    <t>Version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</si>
</sst>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wrapText="1"/>
    </xf>
    <xf numFmtId="16" fontId="0" fillId="0" borderId="0" xfId="0" applyNumberFormat="1"/>
    <xf numFmtId="49" fontId="0" fillId="0" borderId="0" xfId="0" applyNumberFormat="1"/>
    <xf numFmtId="49" fontId="0" fillId="0" borderId="0" xfId="0" applyNumberFormat="1" applyFill="1" applyBorder="1"/>
    <xf numFmtId="0" fontId="0" fillId="0" borderId="1" xfId="0" applyFill="1" applyBorder="1"/>
    <xf numFmtId="0" fontId="0" fillId="0" borderId="0" xfId="0" applyFill="1"/>
    <xf numFmtId="0" fontId="3" fillId="0" borderId="1" xfId="0" applyFont="1" applyBorder="1"/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0" xfId="0" applyBorder="1" applyAlignment="1"/>
    <xf numFmtId="49" fontId="0" fillId="0" borderId="0" xfId="0" applyNumberFormat="1" applyAlignment="1"/>
    <xf numFmtId="0" fontId="0" fillId="0" borderId="1" xfId="0" applyBorder="1" applyAlignment="1"/>
    <xf numFmtId="49" fontId="0" fillId="0" borderId="0" xfId="0" applyNumberFormat="1" applyFill="1" applyBorder="1" applyAlignment="1"/>
    <xf numFmtId="0" fontId="0" fillId="0" borderId="1" xfId="0" applyFill="1" applyBorder="1" applyAlignment="1"/>
    <xf numFmtId="49" fontId="0" fillId="0" borderId="1" xfId="0" applyNumberForma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3" xfId="0" applyFill="1" applyBorder="1" applyAlignment="1"/>
    <xf numFmtId="0" fontId="2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/>
    <xf numFmtId="0" fontId="0" fillId="0" borderId="0" xfId="0"/>
    <xf numFmtId="0" fontId="0" fillId="0" borderId="0" xfId="0" applyFill="1" applyBorder="1" applyAlignment="1"/>
    <xf numFmtId="49" fontId="0" fillId="0" borderId="0" xfId="0" applyNumberFormat="1" applyBorder="1" applyAlignment="1"/>
    <xf numFmtId="0" fontId="0" fillId="0" borderId="0" xfId="0"/>
    <xf numFmtId="0" fontId="0" fillId="0" borderId="2" xfId="0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5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3" sqref="B3:G3"/>
    </sheetView>
  </sheetViews>
  <sheetFormatPr defaultRowHeight="15" x14ac:dyDescent="0.25"/>
  <cols>
    <col min="1" max="1" width="45.28515625" customWidth="1"/>
    <col min="2" max="4" width="16.28515625" bestFit="1" customWidth="1"/>
    <col min="5" max="5" width="18.28515625" customWidth="1"/>
    <col min="6" max="6" width="11.5703125" customWidth="1"/>
    <col min="7" max="7" width="12.5703125" customWidth="1"/>
    <col min="11" max="11" width="9.140625" style="9"/>
  </cols>
  <sheetData>
    <row r="1" spans="1:13" ht="18.75" x14ac:dyDescent="0.3">
      <c r="A1" s="43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x14ac:dyDescent="0.25">
      <c r="D2" s="6"/>
    </row>
    <row r="3" spans="1:13" ht="15.75" x14ac:dyDescent="0.25">
      <c r="A3" s="13" t="s">
        <v>0</v>
      </c>
      <c r="B3" s="39" t="s">
        <v>197</v>
      </c>
      <c r="C3" s="39"/>
      <c r="D3" s="39"/>
      <c r="E3" s="39"/>
      <c r="F3" s="39"/>
      <c r="G3" s="40"/>
      <c r="H3" s="41" t="s">
        <v>30</v>
      </c>
      <c r="I3" s="41"/>
      <c r="J3" s="40"/>
      <c r="K3" s="42" t="s">
        <v>3</v>
      </c>
      <c r="L3" s="40"/>
    </row>
    <row r="4" spans="1:13" x14ac:dyDescent="0.25">
      <c r="A4" s="3" t="s">
        <v>31</v>
      </c>
      <c r="C4" s="1" t="s">
        <v>1</v>
      </c>
      <c r="D4" s="4"/>
      <c r="F4" s="1" t="s">
        <v>2</v>
      </c>
      <c r="G4" s="4"/>
      <c r="J4" s="4"/>
      <c r="K4" s="9" t="s">
        <v>5</v>
      </c>
      <c r="L4" s="4" t="s">
        <v>6</v>
      </c>
    </row>
    <row r="5" spans="1:13" x14ac:dyDescent="0.25">
      <c r="A5" s="4" t="s">
        <v>127</v>
      </c>
      <c r="D5" s="4"/>
      <c r="G5" s="4"/>
      <c r="J5" s="4"/>
      <c r="L5" s="4"/>
    </row>
    <row r="6" spans="1:13" x14ac:dyDescent="0.25">
      <c r="A6" s="3" t="s">
        <v>4</v>
      </c>
      <c r="B6">
        <v>1980</v>
      </c>
      <c r="C6">
        <v>1995</v>
      </c>
      <c r="D6" s="4">
        <v>2005</v>
      </c>
      <c r="E6">
        <v>1980</v>
      </c>
      <c r="F6">
        <v>1995</v>
      </c>
      <c r="G6" s="4">
        <v>2005</v>
      </c>
      <c r="H6" s="5">
        <v>1980</v>
      </c>
      <c r="I6" s="5">
        <v>1995</v>
      </c>
      <c r="J6" s="4">
        <v>2005</v>
      </c>
      <c r="K6" s="10"/>
      <c r="L6" s="11"/>
    </row>
    <row r="7" spans="1:13" ht="39" x14ac:dyDescent="0.25">
      <c r="A7" s="2" t="s">
        <v>9</v>
      </c>
      <c r="B7" t="s">
        <v>14</v>
      </c>
      <c r="C7" t="s">
        <v>14</v>
      </c>
      <c r="D7" s="4" t="s">
        <v>15</v>
      </c>
      <c r="E7" s="5" t="s">
        <v>25</v>
      </c>
      <c r="F7" s="5" t="s">
        <v>25</v>
      </c>
      <c r="G7" s="11" t="s">
        <v>26</v>
      </c>
      <c r="H7">
        <f>LEFT(B7,2)+LEFT(E7,2)</f>
        <v>46</v>
      </c>
      <c r="I7">
        <f t="shared" ref="I7:J7" si="0">LEFT(C7,2)+LEFT(F7,2)</f>
        <v>46</v>
      </c>
      <c r="J7" s="4">
        <f t="shared" si="0"/>
        <v>37</v>
      </c>
      <c r="K7" s="9" t="s">
        <v>158</v>
      </c>
      <c r="L7" s="9" t="s">
        <v>158</v>
      </c>
      <c r="M7" s="8"/>
    </row>
    <row r="8" spans="1:13" ht="39" x14ac:dyDescent="0.25">
      <c r="A8" s="2" t="s">
        <v>10</v>
      </c>
      <c r="B8" t="s">
        <v>16</v>
      </c>
      <c r="C8" t="s">
        <v>16</v>
      </c>
      <c r="D8" s="4" t="s">
        <v>17</v>
      </c>
      <c r="E8" s="5" t="s">
        <v>8</v>
      </c>
      <c r="F8" s="5" t="s">
        <v>8</v>
      </c>
      <c r="G8" s="11" t="s">
        <v>7</v>
      </c>
      <c r="H8">
        <f t="shared" ref="H8:H11" si="1">LEFT(B8,2)+LEFT(E8,2)</f>
        <v>67</v>
      </c>
      <c r="I8">
        <f t="shared" ref="I8:I11" si="2">LEFT(C8,2)+LEFT(F8,2)</f>
        <v>67</v>
      </c>
      <c r="J8" s="4">
        <f t="shared" ref="J8:J11" si="3">LEFT(D8,2)+LEFT(G8,2)</f>
        <v>57</v>
      </c>
      <c r="K8" s="9" t="s">
        <v>158</v>
      </c>
      <c r="L8" s="9" t="s">
        <v>158</v>
      </c>
      <c r="M8" s="8"/>
    </row>
    <row r="9" spans="1:13" ht="51.75" x14ac:dyDescent="0.25">
      <c r="A9" s="2" t="s">
        <v>11</v>
      </c>
      <c r="B9" t="s">
        <v>18</v>
      </c>
      <c r="C9" t="s">
        <v>18</v>
      </c>
      <c r="D9" s="4" t="s">
        <v>19</v>
      </c>
      <c r="E9" s="5" t="s">
        <v>27</v>
      </c>
      <c r="F9" s="5" t="s">
        <v>27</v>
      </c>
      <c r="G9" s="11" t="s">
        <v>28</v>
      </c>
      <c r="H9">
        <f t="shared" si="1"/>
        <v>92</v>
      </c>
      <c r="I9">
        <f t="shared" si="2"/>
        <v>92</v>
      </c>
      <c r="J9" s="4">
        <f t="shared" si="3"/>
        <v>81</v>
      </c>
      <c r="K9" s="9" t="s">
        <v>158</v>
      </c>
      <c r="L9" s="9" t="s">
        <v>158</v>
      </c>
    </row>
    <row r="10" spans="1:13" ht="64.5" x14ac:dyDescent="0.25">
      <c r="A10" s="2" t="s">
        <v>12</v>
      </c>
      <c r="B10" t="s">
        <v>20</v>
      </c>
      <c r="C10" t="s">
        <v>20</v>
      </c>
      <c r="D10" s="4" t="s">
        <v>21</v>
      </c>
      <c r="E10" s="5" t="s">
        <v>17</v>
      </c>
      <c r="F10" s="12" t="s">
        <v>17</v>
      </c>
      <c r="G10" s="11" t="s">
        <v>27</v>
      </c>
      <c r="H10">
        <f t="shared" si="1"/>
        <v>100</v>
      </c>
      <c r="I10">
        <f t="shared" si="2"/>
        <v>100</v>
      </c>
      <c r="J10" s="4">
        <f t="shared" si="3"/>
        <v>86</v>
      </c>
      <c r="K10" s="9" t="s">
        <v>158</v>
      </c>
      <c r="L10" s="9" t="s">
        <v>158</v>
      </c>
    </row>
    <row r="11" spans="1:13" ht="77.25" x14ac:dyDescent="0.25">
      <c r="A11" s="2" t="s">
        <v>128</v>
      </c>
      <c r="B11" t="s">
        <v>22</v>
      </c>
      <c r="C11" t="s">
        <v>23</v>
      </c>
      <c r="D11" s="4" t="s">
        <v>24</v>
      </c>
      <c r="E11" s="5" t="s">
        <v>29</v>
      </c>
      <c r="F11" s="12" t="s">
        <v>17</v>
      </c>
      <c r="G11" s="11" t="s">
        <v>27</v>
      </c>
      <c r="H11">
        <f t="shared" si="1"/>
        <v>110</v>
      </c>
      <c r="I11">
        <f t="shared" si="2"/>
        <v>107</v>
      </c>
      <c r="J11" s="4">
        <f t="shared" si="3"/>
        <v>38</v>
      </c>
      <c r="K11" s="9" t="s">
        <v>158</v>
      </c>
      <c r="L11" s="9" t="s">
        <v>158</v>
      </c>
    </row>
    <row r="13" spans="1:13" x14ac:dyDescent="0.25">
      <c r="A13" s="1" t="s">
        <v>123</v>
      </c>
    </row>
    <row r="14" spans="1:13" ht="120" x14ac:dyDescent="0.25">
      <c r="A14" s="7" t="s">
        <v>129</v>
      </c>
    </row>
    <row r="16" spans="1:13" ht="30" x14ac:dyDescent="0.25">
      <c r="A16" s="37" t="s">
        <v>198</v>
      </c>
    </row>
    <row r="17" spans="1:14" x14ac:dyDescent="0.25">
      <c r="A17" s="1" t="s">
        <v>133</v>
      </c>
      <c r="B17" s="1" t="s">
        <v>134</v>
      </c>
      <c r="C17" s="1" t="s">
        <v>135</v>
      </c>
      <c r="D17" s="1" t="s">
        <v>136</v>
      </c>
      <c r="E17" s="38" t="s">
        <v>137</v>
      </c>
      <c r="F17" s="38"/>
      <c r="G17" s="38" t="s">
        <v>138</v>
      </c>
      <c r="H17" s="38"/>
      <c r="I17" s="38" t="s">
        <v>139</v>
      </c>
      <c r="J17" s="38"/>
      <c r="K17" s="38" t="s">
        <v>140</v>
      </c>
      <c r="L17" s="38"/>
      <c r="M17" s="38" t="s">
        <v>141</v>
      </c>
      <c r="N17" s="38"/>
    </row>
    <row r="18" spans="1:14" x14ac:dyDescent="0.25">
      <c r="A18" s="35"/>
      <c r="B18" s="35"/>
      <c r="C18" s="35"/>
      <c r="D18" s="35"/>
      <c r="E18" s="35" t="s">
        <v>5</v>
      </c>
      <c r="F18" s="35" t="s">
        <v>6</v>
      </c>
      <c r="G18" s="35" t="s">
        <v>5</v>
      </c>
      <c r="H18" s="35" t="s">
        <v>6</v>
      </c>
      <c r="I18" s="35" t="s">
        <v>5</v>
      </c>
      <c r="J18" s="35" t="s">
        <v>6</v>
      </c>
      <c r="K18" s="35" t="s">
        <v>5</v>
      </c>
      <c r="L18" s="35" t="s">
        <v>6</v>
      </c>
      <c r="M18" s="35" t="s">
        <v>5</v>
      </c>
      <c r="N18" s="35" t="s">
        <v>6</v>
      </c>
    </row>
    <row r="19" spans="1:14" x14ac:dyDescent="0.25">
      <c r="A19" s="35" t="s">
        <v>142</v>
      </c>
      <c r="B19" s="35">
        <v>2013</v>
      </c>
      <c r="C19" s="35" t="s">
        <v>143</v>
      </c>
      <c r="D19" s="35" t="s">
        <v>144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5">
        <v>1</v>
      </c>
    </row>
    <row r="20" spans="1:14" x14ac:dyDescent="0.25">
      <c r="A20" s="35" t="s">
        <v>145</v>
      </c>
      <c r="B20" s="35">
        <v>2004</v>
      </c>
      <c r="C20" s="35" t="s">
        <v>146</v>
      </c>
      <c r="D20" s="35" t="s">
        <v>147</v>
      </c>
      <c r="E20" s="35">
        <v>0</v>
      </c>
      <c r="F20" s="35">
        <v>0</v>
      </c>
      <c r="G20" s="35">
        <v>0</v>
      </c>
      <c r="H20" s="35">
        <v>0</v>
      </c>
      <c r="I20" s="35">
        <v>1</v>
      </c>
      <c r="J20" s="35">
        <v>0</v>
      </c>
      <c r="K20" s="35">
        <v>1</v>
      </c>
      <c r="L20" s="35">
        <v>0</v>
      </c>
      <c r="M20" s="35">
        <v>1</v>
      </c>
      <c r="N20" s="35">
        <v>0</v>
      </c>
    </row>
    <row r="21" spans="1:14" x14ac:dyDescent="0.25">
      <c r="A21" s="35" t="s">
        <v>148</v>
      </c>
      <c r="B21" s="35">
        <v>2007</v>
      </c>
      <c r="C21" s="35" t="s">
        <v>149</v>
      </c>
      <c r="D21" s="35" t="s">
        <v>150</v>
      </c>
      <c r="E21" s="35">
        <v>0</v>
      </c>
      <c r="F21" s="35">
        <v>0</v>
      </c>
      <c r="G21" s="35">
        <v>1</v>
      </c>
      <c r="H21" s="35">
        <v>1</v>
      </c>
      <c r="I21" s="35">
        <v>1</v>
      </c>
      <c r="J21" s="35">
        <v>1</v>
      </c>
      <c r="K21" s="35">
        <v>1</v>
      </c>
      <c r="L21" s="35">
        <v>1</v>
      </c>
      <c r="M21" s="35">
        <v>1</v>
      </c>
      <c r="N21" s="35">
        <v>1</v>
      </c>
    </row>
    <row r="22" spans="1:14" x14ac:dyDescent="0.25">
      <c r="A22" s="35" t="s">
        <v>151</v>
      </c>
      <c r="B22" s="35">
        <v>2014</v>
      </c>
      <c r="C22" s="35" t="s">
        <v>152</v>
      </c>
      <c r="D22" s="35" t="s">
        <v>150</v>
      </c>
      <c r="E22" s="35">
        <v>0</v>
      </c>
      <c r="F22" s="35">
        <v>0</v>
      </c>
      <c r="G22" s="35">
        <v>1</v>
      </c>
      <c r="H22" s="35">
        <v>1</v>
      </c>
      <c r="I22" s="35">
        <v>1</v>
      </c>
      <c r="J22" s="35">
        <v>1</v>
      </c>
      <c r="K22" s="35">
        <v>1</v>
      </c>
      <c r="L22" s="35">
        <v>1</v>
      </c>
      <c r="M22" s="35">
        <v>1</v>
      </c>
      <c r="N22" s="35">
        <v>1</v>
      </c>
    </row>
    <row r="23" spans="1:14" x14ac:dyDescent="0.25">
      <c r="A23" s="35" t="s">
        <v>153</v>
      </c>
      <c r="B23" s="35">
        <v>2014</v>
      </c>
      <c r="C23" s="35" t="s">
        <v>154</v>
      </c>
      <c r="D23" s="35" t="s">
        <v>155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1</v>
      </c>
      <c r="N23" s="35">
        <v>0</v>
      </c>
    </row>
    <row r="24" spans="1:14" x14ac:dyDescent="0.25">
      <c r="A24" s="35" t="s">
        <v>156</v>
      </c>
      <c r="B24" s="35">
        <v>2003</v>
      </c>
      <c r="C24" s="35" t="s">
        <v>157</v>
      </c>
      <c r="D24" s="35" t="s">
        <v>147</v>
      </c>
      <c r="E24" s="35">
        <v>0</v>
      </c>
      <c r="F24" s="35">
        <v>0</v>
      </c>
      <c r="G24" s="35">
        <v>1</v>
      </c>
      <c r="H24" s="35">
        <v>0</v>
      </c>
      <c r="I24" s="35">
        <v>1</v>
      </c>
      <c r="J24" s="35">
        <v>0</v>
      </c>
      <c r="K24" s="35">
        <v>1</v>
      </c>
      <c r="L24" s="35">
        <v>0</v>
      </c>
      <c r="M24" s="35">
        <v>1</v>
      </c>
      <c r="N24" s="35">
        <v>0</v>
      </c>
    </row>
  </sheetData>
  <mergeCells count="9">
    <mergeCell ref="M17:N17"/>
    <mergeCell ref="B3:G3"/>
    <mergeCell ref="H3:J3"/>
    <mergeCell ref="K3:L3"/>
    <mergeCell ref="A1:L1"/>
    <mergeCell ref="E17:F17"/>
    <mergeCell ref="G17:H17"/>
    <mergeCell ref="I17:J17"/>
    <mergeCell ref="K17:L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25" sqref="A25"/>
    </sheetView>
  </sheetViews>
  <sheetFormatPr defaultColWidth="9.140625" defaultRowHeight="15" x14ac:dyDescent="0.25"/>
  <cols>
    <col min="1" max="1" width="38.7109375" style="7" customWidth="1"/>
    <col min="2" max="2" width="19" style="18" bestFit="1" customWidth="1"/>
    <col min="3" max="3" width="20.7109375" style="18" customWidth="1"/>
    <col min="4" max="6" width="12.7109375" style="18" customWidth="1"/>
    <col min="7" max="16384" width="9.140625" style="18"/>
  </cols>
  <sheetData>
    <row r="1" spans="1:6" ht="18.75" x14ac:dyDescent="0.3">
      <c r="A1" s="31" t="s">
        <v>116</v>
      </c>
      <c r="B1" s="31"/>
      <c r="C1" s="31"/>
      <c r="D1" s="31"/>
      <c r="E1" s="31"/>
      <c r="F1" s="31"/>
    </row>
    <row r="2" spans="1:6" x14ac:dyDescent="0.25">
      <c r="E2" s="20"/>
    </row>
    <row r="3" spans="1:6" ht="15.75" x14ac:dyDescent="0.25">
      <c r="A3" s="15" t="s">
        <v>0</v>
      </c>
      <c r="B3" s="44" t="s">
        <v>197</v>
      </c>
      <c r="C3" s="44"/>
      <c r="D3" s="30" t="s">
        <v>34</v>
      </c>
      <c r="E3" s="42" t="s">
        <v>3</v>
      </c>
      <c r="F3" s="40"/>
    </row>
    <row r="4" spans="1:6" x14ac:dyDescent="0.25">
      <c r="A4" s="16" t="s">
        <v>31</v>
      </c>
      <c r="B4" s="25" t="s">
        <v>1</v>
      </c>
      <c r="C4" s="29" t="s">
        <v>2</v>
      </c>
      <c r="D4" s="27"/>
      <c r="E4" s="22" t="s">
        <v>5</v>
      </c>
      <c r="F4" s="23" t="s">
        <v>6</v>
      </c>
    </row>
    <row r="5" spans="1:6" ht="30" x14ac:dyDescent="0.25">
      <c r="A5" s="17" t="s">
        <v>84</v>
      </c>
      <c r="B5" s="26"/>
      <c r="C5" s="27"/>
      <c r="D5" s="27"/>
      <c r="E5" s="20"/>
      <c r="F5" s="21"/>
    </row>
    <row r="6" spans="1:6" x14ac:dyDescent="0.25">
      <c r="A6" s="16" t="s">
        <v>4</v>
      </c>
      <c r="B6" s="27"/>
      <c r="C6" s="27"/>
      <c r="D6" s="28"/>
      <c r="F6" s="24"/>
    </row>
    <row r="7" spans="1:6" ht="39" x14ac:dyDescent="0.25">
      <c r="A7" s="2" t="s">
        <v>9</v>
      </c>
      <c r="B7" s="27" t="s">
        <v>85</v>
      </c>
      <c r="C7" s="28" t="s">
        <v>90</v>
      </c>
      <c r="D7" s="27">
        <f>LEFT(B7,3)+LEFT(C7,3)</f>
        <v>264</v>
      </c>
      <c r="E7" s="20" t="s">
        <v>181</v>
      </c>
      <c r="F7" s="20" t="s">
        <v>181</v>
      </c>
    </row>
    <row r="8" spans="1:6" ht="51.75" x14ac:dyDescent="0.25">
      <c r="A8" s="2" t="s">
        <v>10</v>
      </c>
      <c r="B8" s="27" t="s">
        <v>86</v>
      </c>
      <c r="C8" s="28" t="s">
        <v>91</v>
      </c>
      <c r="D8" s="27">
        <f t="shared" ref="D8:D11" si="0">LEFT(B8,3)+LEFT(C8,3)</f>
        <v>403</v>
      </c>
      <c r="E8" s="20" t="s">
        <v>181</v>
      </c>
      <c r="F8" s="20" t="s">
        <v>181</v>
      </c>
    </row>
    <row r="9" spans="1:6" ht="64.5" x14ac:dyDescent="0.25">
      <c r="A9" s="2" t="s">
        <v>11</v>
      </c>
      <c r="B9" s="27" t="s">
        <v>87</v>
      </c>
      <c r="C9" s="28" t="s">
        <v>62</v>
      </c>
      <c r="D9" s="27">
        <f t="shared" si="0"/>
        <v>812</v>
      </c>
      <c r="E9" s="20" t="s">
        <v>181</v>
      </c>
      <c r="F9" s="20" t="s">
        <v>181</v>
      </c>
    </row>
    <row r="10" spans="1:6" ht="77.25" x14ac:dyDescent="0.25">
      <c r="A10" s="2" t="s">
        <v>12</v>
      </c>
      <c r="B10" s="27" t="s">
        <v>88</v>
      </c>
      <c r="C10" s="28" t="s">
        <v>92</v>
      </c>
      <c r="D10" s="27">
        <f t="shared" si="0"/>
        <v>903</v>
      </c>
      <c r="E10" s="20" t="s">
        <v>181</v>
      </c>
      <c r="F10" s="20" t="s">
        <v>181</v>
      </c>
    </row>
    <row r="11" spans="1:6" ht="90" x14ac:dyDescent="0.25">
      <c r="A11" s="2" t="s">
        <v>13</v>
      </c>
      <c r="B11" s="27" t="s">
        <v>89</v>
      </c>
      <c r="C11" s="28" t="s">
        <v>93</v>
      </c>
      <c r="D11" s="27">
        <f t="shared" si="0"/>
        <v>972</v>
      </c>
      <c r="E11" s="20" t="s">
        <v>181</v>
      </c>
      <c r="F11" s="20" t="s">
        <v>181</v>
      </c>
    </row>
    <row r="12" spans="1:6" x14ac:dyDescent="0.25">
      <c r="D12" s="19"/>
    </row>
    <row r="13" spans="1:6" x14ac:dyDescent="0.25">
      <c r="A13" s="1" t="s">
        <v>123</v>
      </c>
    </row>
    <row r="14" spans="1:6" ht="135" x14ac:dyDescent="0.25">
      <c r="A14" s="7" t="s">
        <v>124</v>
      </c>
    </row>
    <row r="16" spans="1:6" ht="30" x14ac:dyDescent="0.25">
      <c r="A16" s="37" t="s">
        <v>198</v>
      </c>
    </row>
    <row r="17" spans="1:14" x14ac:dyDescent="0.25">
      <c r="A17" s="1" t="s">
        <v>133</v>
      </c>
      <c r="B17" s="1" t="s">
        <v>134</v>
      </c>
      <c r="C17" s="1" t="s">
        <v>135</v>
      </c>
      <c r="D17" s="1" t="s">
        <v>136</v>
      </c>
      <c r="E17" s="38" t="s">
        <v>137</v>
      </c>
      <c r="F17" s="38"/>
      <c r="G17" s="38" t="s">
        <v>138</v>
      </c>
      <c r="H17" s="38"/>
      <c r="I17" s="38" t="s">
        <v>139</v>
      </c>
      <c r="J17" s="38"/>
      <c r="K17" s="38" t="s">
        <v>140</v>
      </c>
      <c r="L17" s="38"/>
      <c r="M17" s="38" t="s">
        <v>141</v>
      </c>
      <c r="N17" s="38"/>
    </row>
    <row r="18" spans="1:14" x14ac:dyDescent="0.25">
      <c r="A18" s="35"/>
      <c r="B18" s="35"/>
      <c r="C18" s="35"/>
      <c r="D18" s="35"/>
      <c r="E18" s="35" t="s">
        <v>5</v>
      </c>
      <c r="F18" s="35" t="s">
        <v>6</v>
      </c>
      <c r="G18" s="35" t="s">
        <v>5</v>
      </c>
      <c r="H18" s="35" t="s">
        <v>6</v>
      </c>
      <c r="I18" s="35" t="s">
        <v>5</v>
      </c>
      <c r="J18" s="35" t="s">
        <v>6</v>
      </c>
      <c r="K18" s="35" t="s">
        <v>5</v>
      </c>
      <c r="L18" s="35" t="s">
        <v>6</v>
      </c>
      <c r="M18" s="35" t="s">
        <v>5</v>
      </c>
      <c r="N18" s="35" t="s">
        <v>6</v>
      </c>
    </row>
    <row r="19" spans="1:14" x14ac:dyDescent="0.25">
      <c r="A19" s="35" t="s">
        <v>159</v>
      </c>
      <c r="B19" s="35">
        <v>2009</v>
      </c>
      <c r="C19" s="35" t="s">
        <v>160</v>
      </c>
      <c r="D19" s="35" t="s">
        <v>161</v>
      </c>
      <c r="E19" s="35">
        <v>0</v>
      </c>
      <c r="F19" s="35">
        <v>0</v>
      </c>
      <c r="G19" s="35">
        <v>1</v>
      </c>
      <c r="H19" s="35">
        <v>0</v>
      </c>
      <c r="I19" s="35">
        <v>1</v>
      </c>
      <c r="J19" s="35">
        <v>0</v>
      </c>
      <c r="K19" s="35">
        <v>1</v>
      </c>
      <c r="L19" s="35">
        <v>0</v>
      </c>
      <c r="M19" s="35">
        <v>1</v>
      </c>
      <c r="N19" s="35">
        <v>0</v>
      </c>
    </row>
    <row r="20" spans="1:14" x14ac:dyDescent="0.25">
      <c r="A20" s="35" t="s">
        <v>162</v>
      </c>
      <c r="B20" s="35">
        <v>2016</v>
      </c>
      <c r="C20" s="35" t="s">
        <v>163</v>
      </c>
      <c r="D20" s="35" t="s">
        <v>164</v>
      </c>
      <c r="E20" s="35">
        <v>0</v>
      </c>
      <c r="F20" s="35">
        <v>0</v>
      </c>
      <c r="G20" s="35">
        <v>1</v>
      </c>
      <c r="H20" s="35">
        <v>1</v>
      </c>
      <c r="I20" s="35">
        <v>1</v>
      </c>
      <c r="J20" s="35">
        <v>1</v>
      </c>
      <c r="K20" s="35">
        <v>1</v>
      </c>
      <c r="L20" s="35">
        <v>1</v>
      </c>
      <c r="M20" s="35">
        <v>1</v>
      </c>
      <c r="N20" s="35">
        <v>1</v>
      </c>
    </row>
    <row r="21" spans="1:14" x14ac:dyDescent="0.25">
      <c r="A21" s="35" t="s">
        <v>165</v>
      </c>
      <c r="B21" s="35">
        <v>2015</v>
      </c>
      <c r="C21" s="35" t="s">
        <v>166</v>
      </c>
      <c r="D21" s="35" t="s">
        <v>167</v>
      </c>
      <c r="E21" s="35">
        <v>0</v>
      </c>
      <c r="F21" s="35">
        <v>0</v>
      </c>
      <c r="G21" s="35">
        <v>1</v>
      </c>
      <c r="H21" s="35">
        <v>1</v>
      </c>
      <c r="I21" s="35">
        <v>1</v>
      </c>
      <c r="J21" s="35">
        <v>1</v>
      </c>
      <c r="K21" s="35">
        <v>1</v>
      </c>
      <c r="L21" s="35">
        <v>1</v>
      </c>
      <c r="M21" s="35">
        <v>1</v>
      </c>
      <c r="N21" s="35">
        <v>1</v>
      </c>
    </row>
    <row r="22" spans="1:14" x14ac:dyDescent="0.25">
      <c r="A22" s="35" t="s">
        <v>168</v>
      </c>
      <c r="B22" s="35">
        <v>2007</v>
      </c>
      <c r="C22" s="35" t="s">
        <v>169</v>
      </c>
      <c r="D22" s="35" t="s">
        <v>170</v>
      </c>
      <c r="E22" s="35">
        <v>0</v>
      </c>
      <c r="F22" s="35">
        <v>0</v>
      </c>
      <c r="G22" s="35">
        <v>0</v>
      </c>
      <c r="H22" s="35">
        <v>0</v>
      </c>
      <c r="I22" s="35">
        <v>1</v>
      </c>
      <c r="J22" s="35">
        <v>1</v>
      </c>
      <c r="K22" s="35">
        <v>1</v>
      </c>
      <c r="L22" s="35">
        <v>1</v>
      </c>
      <c r="M22" s="35">
        <v>1</v>
      </c>
      <c r="N22" s="35">
        <v>1</v>
      </c>
    </row>
    <row r="23" spans="1:14" x14ac:dyDescent="0.25">
      <c r="A23" s="35" t="s">
        <v>171</v>
      </c>
      <c r="B23" s="35">
        <v>2013</v>
      </c>
      <c r="C23" s="35" t="s">
        <v>172</v>
      </c>
      <c r="D23" s="35" t="s">
        <v>155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</v>
      </c>
      <c r="L23" s="35">
        <v>0</v>
      </c>
      <c r="M23" s="35">
        <v>1</v>
      </c>
      <c r="N23" s="35">
        <v>0</v>
      </c>
    </row>
    <row r="24" spans="1:14" x14ac:dyDescent="0.25">
      <c r="A24" s="35" t="s">
        <v>173</v>
      </c>
      <c r="B24" s="35">
        <v>2017</v>
      </c>
      <c r="C24" s="35" t="s">
        <v>174</v>
      </c>
      <c r="D24" s="35" t="s">
        <v>170</v>
      </c>
      <c r="E24" s="35">
        <v>1</v>
      </c>
      <c r="F24" s="35">
        <v>1</v>
      </c>
      <c r="G24" s="35">
        <v>1</v>
      </c>
      <c r="H24" s="35">
        <v>1</v>
      </c>
      <c r="I24" s="35">
        <v>1</v>
      </c>
      <c r="J24" s="35">
        <v>1</v>
      </c>
      <c r="K24" s="35">
        <v>1</v>
      </c>
      <c r="L24" s="35">
        <v>1</v>
      </c>
      <c r="M24" s="35">
        <v>1</v>
      </c>
      <c r="N24" s="35">
        <v>1</v>
      </c>
    </row>
  </sheetData>
  <mergeCells count="7">
    <mergeCell ref="K17:L17"/>
    <mergeCell ref="M17:N17"/>
    <mergeCell ref="B3:C3"/>
    <mergeCell ref="E3:F3"/>
    <mergeCell ref="E17:F17"/>
    <mergeCell ref="G17:H17"/>
    <mergeCell ref="I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B3" sqref="B3:C3"/>
    </sheetView>
  </sheetViews>
  <sheetFormatPr defaultRowHeight="15" x14ac:dyDescent="0.25"/>
  <cols>
    <col min="1" max="1" width="38.7109375" style="7" customWidth="1"/>
    <col min="2" max="6" width="18.7109375" customWidth="1"/>
  </cols>
  <sheetData>
    <row r="1" spans="1:10" s="18" customFormat="1" ht="18.75" customHeight="1" x14ac:dyDescent="0.3">
      <c r="A1" s="45" t="s">
        <v>117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B2" s="18"/>
      <c r="C2" s="18"/>
      <c r="D2" s="18"/>
      <c r="E2" s="20"/>
      <c r="F2" s="18"/>
      <c r="G2" s="18"/>
      <c r="H2" s="18"/>
      <c r="I2" s="18"/>
      <c r="J2" s="18"/>
    </row>
    <row r="3" spans="1:10" ht="15.75" x14ac:dyDescent="0.25">
      <c r="A3" s="15" t="s">
        <v>0</v>
      </c>
      <c r="B3" s="44" t="s">
        <v>197</v>
      </c>
      <c r="C3" s="44"/>
      <c r="D3" s="30" t="s">
        <v>34</v>
      </c>
      <c r="E3" s="42" t="s">
        <v>3</v>
      </c>
      <c r="F3" s="40"/>
      <c r="G3" s="18"/>
      <c r="H3" s="18"/>
      <c r="I3" s="18"/>
      <c r="J3" s="18"/>
    </row>
    <row r="4" spans="1:10" x14ac:dyDescent="0.25">
      <c r="A4" s="16" t="s">
        <v>31</v>
      </c>
      <c r="B4" s="25" t="s">
        <v>1</v>
      </c>
      <c r="C4" s="29" t="s">
        <v>2</v>
      </c>
      <c r="D4" s="27"/>
      <c r="E4" s="22" t="s">
        <v>5</v>
      </c>
      <c r="F4" s="23" t="s">
        <v>6</v>
      </c>
      <c r="G4" s="18"/>
      <c r="H4" s="18"/>
      <c r="I4" s="18"/>
      <c r="J4" s="18"/>
    </row>
    <row r="5" spans="1:10" ht="45" x14ac:dyDescent="0.25">
      <c r="A5" s="17" t="s">
        <v>112</v>
      </c>
      <c r="B5" s="26"/>
      <c r="C5" s="27"/>
      <c r="D5" s="27"/>
      <c r="E5" s="20"/>
      <c r="F5" s="21"/>
      <c r="G5" s="18"/>
      <c r="H5" s="18"/>
      <c r="I5" s="18"/>
      <c r="J5" s="18"/>
    </row>
    <row r="6" spans="1:10" x14ac:dyDescent="0.25">
      <c r="A6" s="16" t="s">
        <v>4</v>
      </c>
      <c r="B6" s="27"/>
      <c r="C6" s="27"/>
      <c r="D6" s="28"/>
      <c r="F6" s="24"/>
      <c r="G6" s="18"/>
      <c r="H6" s="18"/>
      <c r="I6" s="18"/>
      <c r="J6" s="18"/>
    </row>
    <row r="7" spans="1:10" ht="39" x14ac:dyDescent="0.25">
      <c r="A7" s="2" t="s">
        <v>9</v>
      </c>
      <c r="B7" s="27" t="s">
        <v>107</v>
      </c>
      <c r="C7" s="28" t="s">
        <v>77</v>
      </c>
      <c r="D7" s="27">
        <f>LEFT(B7,2)+LEFT(C7,2)</f>
        <v>11</v>
      </c>
      <c r="E7" s="20" t="s">
        <v>182</v>
      </c>
      <c r="F7" s="20" t="s">
        <v>182</v>
      </c>
      <c r="G7" s="18"/>
      <c r="H7" s="18"/>
      <c r="I7" s="18"/>
      <c r="J7" s="18"/>
    </row>
    <row r="8" spans="1:10" ht="51.75" x14ac:dyDescent="0.25">
      <c r="A8" s="2" t="s">
        <v>10</v>
      </c>
      <c r="B8" s="27" t="s">
        <v>108</v>
      </c>
      <c r="C8" s="28" t="s">
        <v>109</v>
      </c>
      <c r="D8" s="27">
        <f>LEFT(B8,2)+LEFT(C8,2)</f>
        <v>42</v>
      </c>
      <c r="E8" s="20" t="s">
        <v>182</v>
      </c>
      <c r="F8" s="20" t="s">
        <v>182</v>
      </c>
      <c r="G8" s="18"/>
      <c r="H8" s="18"/>
      <c r="I8" s="18"/>
      <c r="J8" s="18"/>
    </row>
    <row r="9" spans="1:10" ht="64.5" x14ac:dyDescent="0.25">
      <c r="A9" s="2" t="s">
        <v>11</v>
      </c>
      <c r="B9" s="27" t="s">
        <v>115</v>
      </c>
      <c r="C9" s="28" t="s">
        <v>110</v>
      </c>
      <c r="D9" s="27">
        <f>LEFT(B9,2)+LEFT(C9,2)</f>
        <v>79</v>
      </c>
      <c r="E9" s="20" t="s">
        <v>182</v>
      </c>
      <c r="F9" s="20" t="s">
        <v>182</v>
      </c>
      <c r="G9" s="18"/>
      <c r="H9" s="18"/>
      <c r="I9" s="18"/>
      <c r="J9" s="18"/>
    </row>
    <row r="10" spans="1:10" ht="77.25" x14ac:dyDescent="0.25">
      <c r="A10" s="2" t="s">
        <v>12</v>
      </c>
      <c r="B10" s="27" t="s">
        <v>114</v>
      </c>
      <c r="C10" s="28" t="s">
        <v>110</v>
      </c>
      <c r="D10" s="27">
        <f>LEFT(B10,2)+LEFT(C10,2)</f>
        <v>84</v>
      </c>
      <c r="E10" s="20" t="s">
        <v>182</v>
      </c>
      <c r="F10" s="20" t="s">
        <v>182</v>
      </c>
      <c r="G10" s="18"/>
      <c r="H10" s="18"/>
      <c r="I10" s="18"/>
      <c r="J10" s="18"/>
    </row>
    <row r="11" spans="1:10" ht="90" x14ac:dyDescent="0.25">
      <c r="A11" s="2" t="s">
        <v>13</v>
      </c>
      <c r="B11" s="27" t="s">
        <v>113</v>
      </c>
      <c r="C11" s="28" t="s">
        <v>111</v>
      </c>
      <c r="D11" s="27">
        <f>LEFT(B11,2)+LEFT(C11,2)</f>
        <v>102</v>
      </c>
      <c r="E11" s="20" t="s">
        <v>182</v>
      </c>
      <c r="F11" s="20" t="s">
        <v>182</v>
      </c>
      <c r="G11" s="18"/>
      <c r="H11" s="18"/>
      <c r="I11" s="18"/>
      <c r="J11" s="18"/>
    </row>
    <row r="13" spans="1:10" x14ac:dyDescent="0.25">
      <c r="A13" s="1" t="s">
        <v>123</v>
      </c>
    </row>
    <row r="14" spans="1:10" ht="165" x14ac:dyDescent="0.25">
      <c r="A14" s="7" t="s">
        <v>125</v>
      </c>
    </row>
    <row r="16" spans="1:10" ht="30" x14ac:dyDescent="0.25">
      <c r="A16" s="37" t="s">
        <v>198</v>
      </c>
    </row>
    <row r="17" spans="1:14" x14ac:dyDescent="0.25">
      <c r="A17" s="1" t="s">
        <v>133</v>
      </c>
      <c r="B17" s="1" t="s">
        <v>134</v>
      </c>
      <c r="C17" s="1" t="s">
        <v>135</v>
      </c>
      <c r="D17" s="1" t="s">
        <v>136</v>
      </c>
      <c r="E17" s="38" t="s">
        <v>137</v>
      </c>
      <c r="F17" s="38"/>
      <c r="G17" s="38" t="s">
        <v>138</v>
      </c>
      <c r="H17" s="38"/>
      <c r="I17" s="38" t="s">
        <v>139</v>
      </c>
      <c r="J17" s="38"/>
      <c r="K17" s="38" t="s">
        <v>140</v>
      </c>
      <c r="L17" s="38"/>
      <c r="M17" s="38" t="s">
        <v>141</v>
      </c>
      <c r="N17" s="38"/>
    </row>
    <row r="18" spans="1:14" x14ac:dyDescent="0.25">
      <c r="A18" s="35"/>
      <c r="B18" s="35"/>
      <c r="C18" s="35"/>
      <c r="D18" s="35"/>
      <c r="E18" s="35" t="s">
        <v>5</v>
      </c>
      <c r="F18" s="35" t="s">
        <v>6</v>
      </c>
      <c r="G18" s="35" t="s">
        <v>5</v>
      </c>
      <c r="H18" s="35" t="s">
        <v>6</v>
      </c>
      <c r="I18" s="35" t="s">
        <v>5</v>
      </c>
      <c r="J18" s="35" t="s">
        <v>6</v>
      </c>
      <c r="K18" s="35" t="s">
        <v>5</v>
      </c>
      <c r="L18" s="35" t="s">
        <v>6</v>
      </c>
      <c r="M18" s="35" t="s">
        <v>5</v>
      </c>
      <c r="N18" s="35" t="s">
        <v>6</v>
      </c>
    </row>
    <row r="19" spans="1:14" x14ac:dyDescent="0.25">
      <c r="A19" s="35" t="s">
        <v>175</v>
      </c>
      <c r="B19" s="35">
        <v>2014</v>
      </c>
      <c r="C19" s="35" t="s">
        <v>176</v>
      </c>
      <c r="D19" s="35" t="s">
        <v>177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1</v>
      </c>
      <c r="N19" s="35">
        <v>1</v>
      </c>
    </row>
    <row r="20" spans="1:14" x14ac:dyDescent="0.25">
      <c r="A20" s="35" t="s">
        <v>178</v>
      </c>
      <c r="B20" s="35">
        <v>2017</v>
      </c>
      <c r="C20" s="35" t="s">
        <v>179</v>
      </c>
      <c r="D20" s="35" t="s">
        <v>180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1</v>
      </c>
      <c r="N20" s="35">
        <v>1</v>
      </c>
    </row>
  </sheetData>
  <mergeCells count="8">
    <mergeCell ref="K17:L17"/>
    <mergeCell ref="M17:N17"/>
    <mergeCell ref="A1:J1"/>
    <mergeCell ref="B3:C3"/>
    <mergeCell ref="E3:F3"/>
    <mergeCell ref="E17:F17"/>
    <mergeCell ref="G17:H17"/>
    <mergeCell ref="I17:J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4" workbookViewId="0">
      <selection activeCell="A17" sqref="A17"/>
    </sheetView>
  </sheetViews>
  <sheetFormatPr defaultRowHeight="15" x14ac:dyDescent="0.25"/>
  <cols>
    <col min="1" max="1" width="38.7109375" style="7" customWidth="1"/>
    <col min="2" max="6" width="18.7109375" customWidth="1"/>
  </cols>
  <sheetData>
    <row r="1" spans="1:10" ht="18.75" customHeight="1" x14ac:dyDescent="0.3">
      <c r="A1" s="46" t="s">
        <v>119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B2" s="18"/>
      <c r="C2" s="18"/>
      <c r="D2" s="18"/>
      <c r="E2" s="20"/>
      <c r="F2" s="18"/>
      <c r="G2" s="18"/>
      <c r="H2" s="18"/>
      <c r="I2" s="18"/>
      <c r="J2" s="18"/>
    </row>
    <row r="3" spans="1:10" ht="15.75" x14ac:dyDescent="0.25">
      <c r="A3" s="15" t="s">
        <v>0</v>
      </c>
      <c r="B3" s="44" t="s">
        <v>197</v>
      </c>
      <c r="C3" s="44"/>
      <c r="D3" s="30" t="s">
        <v>34</v>
      </c>
      <c r="E3" s="42" t="s">
        <v>3</v>
      </c>
      <c r="F3" s="40"/>
      <c r="G3" s="18"/>
      <c r="H3" s="18"/>
      <c r="I3" s="18"/>
      <c r="J3" s="18"/>
    </row>
    <row r="4" spans="1:10" x14ac:dyDescent="0.25">
      <c r="A4" s="16" t="s">
        <v>31</v>
      </c>
      <c r="B4" s="25" t="s">
        <v>1</v>
      </c>
      <c r="C4" s="29" t="s">
        <v>2</v>
      </c>
      <c r="D4" s="27"/>
      <c r="E4" s="22" t="s">
        <v>5</v>
      </c>
      <c r="F4" s="23" t="s">
        <v>6</v>
      </c>
      <c r="G4" s="18"/>
      <c r="H4" s="18"/>
      <c r="I4" s="18"/>
      <c r="J4" s="18"/>
    </row>
    <row r="5" spans="1:10" ht="30" x14ac:dyDescent="0.25">
      <c r="A5" s="17" t="s">
        <v>54</v>
      </c>
      <c r="B5" s="26"/>
      <c r="C5" s="27"/>
      <c r="D5" s="27"/>
      <c r="F5" s="24"/>
      <c r="G5" s="18"/>
      <c r="H5" s="18"/>
      <c r="I5" s="18"/>
      <c r="J5" s="18"/>
    </row>
    <row r="6" spans="1:10" x14ac:dyDescent="0.25">
      <c r="A6" s="16" t="s">
        <v>4</v>
      </c>
      <c r="B6" s="27"/>
      <c r="C6" s="27"/>
      <c r="D6" s="28"/>
      <c r="F6" s="24"/>
      <c r="G6" s="18"/>
      <c r="H6" s="18"/>
      <c r="I6" s="18"/>
      <c r="J6" s="18"/>
    </row>
    <row r="7" spans="1:10" ht="39" x14ac:dyDescent="0.25">
      <c r="A7" s="2" t="s">
        <v>9</v>
      </c>
      <c r="B7" s="27" t="s">
        <v>55</v>
      </c>
      <c r="C7" s="28" t="s">
        <v>60</v>
      </c>
      <c r="D7" s="27">
        <f t="shared" ref="D7:D10" si="0">LEFT(B7,3)+LEFT(C7,2)</f>
        <v>225</v>
      </c>
      <c r="E7" s="20" t="s">
        <v>231</v>
      </c>
      <c r="F7" s="20" t="s">
        <v>231</v>
      </c>
      <c r="G7" s="18"/>
      <c r="H7" s="18"/>
      <c r="I7" s="18"/>
      <c r="J7" s="18"/>
    </row>
    <row r="8" spans="1:10" ht="51.75" x14ac:dyDescent="0.25">
      <c r="A8" s="2" t="s">
        <v>10</v>
      </c>
      <c r="B8" s="27" t="s">
        <v>56</v>
      </c>
      <c r="C8" s="28" t="s">
        <v>61</v>
      </c>
      <c r="D8" s="27">
        <f t="shared" si="0"/>
        <v>352</v>
      </c>
      <c r="E8" s="20" t="s">
        <v>231</v>
      </c>
      <c r="F8" s="20" t="s">
        <v>231</v>
      </c>
      <c r="G8" s="18"/>
      <c r="H8" s="18"/>
      <c r="I8" s="18"/>
      <c r="J8" s="18"/>
    </row>
    <row r="9" spans="1:10" ht="64.5" x14ac:dyDescent="0.25">
      <c r="A9" s="2" t="s">
        <v>11</v>
      </c>
      <c r="B9" s="27" t="s">
        <v>58</v>
      </c>
      <c r="C9" s="28" t="s">
        <v>50</v>
      </c>
      <c r="D9" s="27">
        <f t="shared" si="0"/>
        <v>516</v>
      </c>
      <c r="E9" s="20" t="s">
        <v>231</v>
      </c>
      <c r="F9" s="20" t="s">
        <v>231</v>
      </c>
      <c r="G9" s="18"/>
      <c r="H9" s="18"/>
      <c r="I9" s="18"/>
      <c r="J9" s="18"/>
    </row>
    <row r="10" spans="1:10" ht="77.25" x14ac:dyDescent="0.25">
      <c r="A10" s="2" t="s">
        <v>12</v>
      </c>
      <c r="B10" s="27" t="s">
        <v>59</v>
      </c>
      <c r="C10" s="28" t="s">
        <v>62</v>
      </c>
      <c r="D10" s="27">
        <f t="shared" si="0"/>
        <v>597</v>
      </c>
      <c r="E10" s="20" t="s">
        <v>231</v>
      </c>
      <c r="F10" s="20" t="s">
        <v>231</v>
      </c>
      <c r="G10" s="18"/>
      <c r="H10" s="18"/>
      <c r="I10" s="18"/>
      <c r="J10" s="18"/>
    </row>
    <row r="11" spans="1:10" ht="90" x14ac:dyDescent="0.25">
      <c r="A11" s="2" t="s">
        <v>13</v>
      </c>
      <c r="B11" s="27" t="s">
        <v>57</v>
      </c>
      <c r="C11" s="28" t="s">
        <v>63</v>
      </c>
      <c r="D11" s="27">
        <f>LEFT(B11,3)+LEFT(C11,2)</f>
        <v>707</v>
      </c>
      <c r="E11" s="20" t="s">
        <v>231</v>
      </c>
      <c r="F11" s="20" t="s">
        <v>231</v>
      </c>
      <c r="G11" s="18"/>
      <c r="H11" s="18"/>
      <c r="I11" s="18"/>
      <c r="J11" s="18"/>
    </row>
    <row r="13" spans="1:10" x14ac:dyDescent="0.25">
      <c r="A13" s="1" t="s">
        <v>123</v>
      </c>
    </row>
    <row r="14" spans="1:10" ht="150" x14ac:dyDescent="0.25">
      <c r="A14" s="7" t="s">
        <v>130</v>
      </c>
    </row>
    <row r="16" spans="1:10" ht="30" x14ac:dyDescent="0.25">
      <c r="A16" s="37" t="s">
        <v>198</v>
      </c>
    </row>
    <row r="17" spans="1:14" x14ac:dyDescent="0.25">
      <c r="A17" s="1" t="s">
        <v>133</v>
      </c>
      <c r="B17" s="1" t="s">
        <v>134</v>
      </c>
      <c r="C17" s="1" t="s">
        <v>135</v>
      </c>
      <c r="D17" s="1" t="s">
        <v>136</v>
      </c>
      <c r="E17" s="38" t="s">
        <v>137</v>
      </c>
      <c r="F17" s="38"/>
      <c r="G17" s="38" t="s">
        <v>138</v>
      </c>
      <c r="H17" s="38"/>
      <c r="I17" s="38" t="s">
        <v>139</v>
      </c>
      <c r="J17" s="38"/>
      <c r="K17" s="38" t="s">
        <v>140</v>
      </c>
      <c r="L17" s="38"/>
      <c r="M17" s="38" t="s">
        <v>141</v>
      </c>
      <c r="N17" s="38"/>
    </row>
    <row r="18" spans="1:14" x14ac:dyDescent="0.25">
      <c r="A18" s="35"/>
      <c r="B18" s="35"/>
      <c r="C18" s="35"/>
      <c r="D18" s="35"/>
      <c r="E18" s="35" t="s">
        <v>5</v>
      </c>
      <c r="F18" s="35" t="s">
        <v>6</v>
      </c>
      <c r="G18" s="35" t="s">
        <v>5</v>
      </c>
      <c r="H18" s="35" t="s">
        <v>6</v>
      </c>
      <c r="I18" s="35" t="s">
        <v>5</v>
      </c>
      <c r="J18" s="35" t="s">
        <v>6</v>
      </c>
      <c r="K18" s="35" t="s">
        <v>5</v>
      </c>
      <c r="L18" s="35" t="s">
        <v>6</v>
      </c>
      <c r="M18" s="35" t="s">
        <v>5</v>
      </c>
      <c r="N18" s="35" t="s">
        <v>6</v>
      </c>
    </row>
    <row r="19" spans="1:14" x14ac:dyDescent="0.25">
      <c r="A19" s="35" t="s">
        <v>183</v>
      </c>
      <c r="B19" s="35">
        <v>2004</v>
      </c>
      <c r="C19" s="35" t="s">
        <v>184</v>
      </c>
      <c r="D19" s="35" t="s">
        <v>150</v>
      </c>
      <c r="E19" s="35">
        <v>0</v>
      </c>
      <c r="F19" s="35">
        <v>0</v>
      </c>
      <c r="G19" s="35">
        <v>0</v>
      </c>
      <c r="H19" s="35">
        <v>0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5">
        <v>1</v>
      </c>
    </row>
    <row r="20" spans="1:14" x14ac:dyDescent="0.25">
      <c r="A20" s="35" t="s">
        <v>185</v>
      </c>
      <c r="B20" s="35">
        <v>1999</v>
      </c>
      <c r="C20" s="35" t="s">
        <v>186</v>
      </c>
      <c r="D20" s="35" t="s">
        <v>180</v>
      </c>
      <c r="E20" s="35">
        <v>0</v>
      </c>
      <c r="F20" s="35">
        <v>0</v>
      </c>
      <c r="G20" s="35">
        <v>1</v>
      </c>
      <c r="H20" s="35">
        <v>1</v>
      </c>
      <c r="I20" s="35">
        <v>1</v>
      </c>
      <c r="J20" s="35">
        <v>1</v>
      </c>
      <c r="K20" s="35">
        <v>1</v>
      </c>
      <c r="L20" s="35">
        <v>1</v>
      </c>
      <c r="M20" s="35">
        <v>1</v>
      </c>
      <c r="N20" s="35">
        <v>1</v>
      </c>
    </row>
    <row r="21" spans="1:14" x14ac:dyDescent="0.25">
      <c r="A21" s="35" t="s">
        <v>187</v>
      </c>
      <c r="B21" s="35">
        <v>2014</v>
      </c>
      <c r="C21" s="35" t="s">
        <v>188</v>
      </c>
      <c r="D21" s="35" t="s">
        <v>180</v>
      </c>
      <c r="E21" s="35">
        <v>0</v>
      </c>
      <c r="F21" s="35">
        <v>0</v>
      </c>
      <c r="G21" s="35">
        <v>0</v>
      </c>
      <c r="H21" s="35">
        <v>0</v>
      </c>
      <c r="I21" s="35">
        <v>1</v>
      </c>
      <c r="J21" s="35">
        <v>1</v>
      </c>
      <c r="K21" s="35">
        <v>1</v>
      </c>
      <c r="L21" s="35">
        <v>1</v>
      </c>
      <c r="M21" s="35">
        <v>1</v>
      </c>
      <c r="N21" s="35">
        <v>1</v>
      </c>
    </row>
    <row r="22" spans="1:14" x14ac:dyDescent="0.25">
      <c r="A22" s="35" t="s">
        <v>189</v>
      </c>
      <c r="B22" s="35">
        <v>2015</v>
      </c>
      <c r="C22" s="35" t="s">
        <v>190</v>
      </c>
      <c r="D22" s="35" t="s">
        <v>180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1</v>
      </c>
      <c r="N22" s="35">
        <v>1</v>
      </c>
    </row>
    <row r="23" spans="1:14" x14ac:dyDescent="0.25">
      <c r="A23" s="35" t="s">
        <v>191</v>
      </c>
      <c r="B23" s="35">
        <v>2017</v>
      </c>
      <c r="C23" s="35" t="s">
        <v>192</v>
      </c>
      <c r="D23" s="35" t="s">
        <v>193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1</v>
      </c>
      <c r="M23" s="35">
        <v>0</v>
      </c>
      <c r="N23" s="35">
        <v>1</v>
      </c>
    </row>
    <row r="24" spans="1:14" x14ac:dyDescent="0.25">
      <c r="A24" s="35" t="s">
        <v>194</v>
      </c>
      <c r="B24" s="35">
        <v>2015</v>
      </c>
      <c r="C24" s="35" t="s">
        <v>195</v>
      </c>
      <c r="D24" s="35" t="s">
        <v>196</v>
      </c>
      <c r="E24" s="35">
        <v>1</v>
      </c>
      <c r="F24" s="35">
        <v>0</v>
      </c>
      <c r="G24" s="35">
        <v>1</v>
      </c>
      <c r="H24" s="35">
        <v>0</v>
      </c>
      <c r="I24" s="35">
        <v>1</v>
      </c>
      <c r="J24" s="35">
        <v>0</v>
      </c>
      <c r="K24" s="35">
        <v>1</v>
      </c>
      <c r="L24" s="35">
        <v>0</v>
      </c>
      <c r="M24" s="35">
        <v>1</v>
      </c>
      <c r="N24" s="35"/>
    </row>
  </sheetData>
  <mergeCells count="8">
    <mergeCell ref="K17:L17"/>
    <mergeCell ref="M17:N17"/>
    <mergeCell ref="A1:J1"/>
    <mergeCell ref="B3:C3"/>
    <mergeCell ref="E3:F3"/>
    <mergeCell ref="E17:F17"/>
    <mergeCell ref="G17:H17"/>
    <mergeCell ref="I17:J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6" workbookViewId="0">
      <selection activeCell="H8" sqref="H8"/>
    </sheetView>
  </sheetViews>
  <sheetFormatPr defaultRowHeight="15" x14ac:dyDescent="0.25"/>
  <cols>
    <col min="1" max="1" width="38.7109375" style="7" customWidth="1"/>
    <col min="2" max="6" width="18.7109375" customWidth="1"/>
  </cols>
  <sheetData>
    <row r="1" spans="1:10" ht="18.75" customHeight="1" x14ac:dyDescent="0.3">
      <c r="A1" s="46" t="s">
        <v>118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B2" s="18"/>
      <c r="C2" s="18"/>
      <c r="D2" s="18"/>
      <c r="E2" s="20"/>
      <c r="F2" s="18"/>
      <c r="G2" s="18"/>
      <c r="H2" s="18"/>
      <c r="I2" s="18"/>
      <c r="J2" s="18"/>
    </row>
    <row r="3" spans="1:10" ht="15.75" x14ac:dyDescent="0.25">
      <c r="A3" s="15" t="s">
        <v>0</v>
      </c>
      <c r="B3" s="44" t="s">
        <v>197</v>
      </c>
      <c r="C3" s="44"/>
      <c r="D3" s="30" t="s">
        <v>34</v>
      </c>
      <c r="E3" s="42" t="s">
        <v>3</v>
      </c>
      <c r="F3" s="40"/>
      <c r="G3" s="18"/>
      <c r="H3" s="18"/>
      <c r="I3" s="18"/>
      <c r="J3" s="18"/>
    </row>
    <row r="4" spans="1:10" x14ac:dyDescent="0.25">
      <c r="A4" s="16" t="s">
        <v>31</v>
      </c>
      <c r="B4" s="25" t="s">
        <v>1</v>
      </c>
      <c r="C4" s="29" t="s">
        <v>2</v>
      </c>
      <c r="D4" s="27"/>
      <c r="E4" s="22" t="s">
        <v>5</v>
      </c>
      <c r="F4" s="23" t="s">
        <v>6</v>
      </c>
      <c r="G4" s="18"/>
      <c r="H4" s="18"/>
      <c r="I4" s="18"/>
      <c r="J4" s="18"/>
    </row>
    <row r="5" spans="1:10" ht="30" x14ac:dyDescent="0.25">
      <c r="A5" s="17" t="s">
        <v>36</v>
      </c>
      <c r="B5" s="26"/>
      <c r="C5" s="27"/>
      <c r="D5" s="27"/>
      <c r="E5" s="20"/>
      <c r="F5" s="21"/>
      <c r="G5" s="18"/>
      <c r="H5" s="18"/>
      <c r="I5" s="18"/>
      <c r="J5" s="18"/>
    </row>
    <row r="6" spans="1:10" x14ac:dyDescent="0.25">
      <c r="A6" s="16" t="s">
        <v>4</v>
      </c>
      <c r="B6" s="27"/>
      <c r="C6" s="27"/>
      <c r="D6" s="28"/>
      <c r="F6" s="24"/>
      <c r="G6" s="18"/>
      <c r="H6" s="18"/>
      <c r="I6" s="18"/>
      <c r="J6" s="18"/>
    </row>
    <row r="7" spans="1:10" ht="39" x14ac:dyDescent="0.25">
      <c r="A7" s="2" t="s">
        <v>9</v>
      </c>
      <c r="B7" s="27" t="s">
        <v>39</v>
      </c>
      <c r="C7" s="28" t="s">
        <v>53</v>
      </c>
      <c r="D7" s="27">
        <f>LEFT(B7,3)+LEFT(C7,3)</f>
        <v>246</v>
      </c>
      <c r="E7" s="20" t="s">
        <v>232</v>
      </c>
      <c r="F7" s="24" t="s">
        <v>233</v>
      </c>
      <c r="G7" s="18"/>
      <c r="H7" s="18"/>
      <c r="I7" s="18"/>
      <c r="J7" s="18"/>
    </row>
    <row r="8" spans="1:10" ht="51.75" x14ac:dyDescent="0.25">
      <c r="A8" s="2" t="s">
        <v>38</v>
      </c>
      <c r="B8" s="27" t="s">
        <v>40</v>
      </c>
      <c r="C8" s="28" t="s">
        <v>52</v>
      </c>
      <c r="D8" s="27">
        <f>LEFT(B8,3)+LEFT(C8,3)</f>
        <v>284</v>
      </c>
      <c r="E8" s="20" t="s">
        <v>232</v>
      </c>
      <c r="F8" s="24" t="s">
        <v>233</v>
      </c>
      <c r="G8" s="18"/>
      <c r="H8" s="18"/>
      <c r="I8" s="18"/>
      <c r="J8" s="18"/>
    </row>
    <row r="9" spans="1:10" s="14" customFormat="1" ht="64.5" x14ac:dyDescent="0.25">
      <c r="A9" s="2" t="s">
        <v>37</v>
      </c>
      <c r="B9" s="27" t="s">
        <v>41</v>
      </c>
      <c r="C9" s="28" t="s">
        <v>51</v>
      </c>
      <c r="D9" s="27">
        <f t="shared" ref="D9:D12" si="0">LEFT(B9,3)+LEFT(C9,3)</f>
        <v>363</v>
      </c>
      <c r="E9" s="20" t="s">
        <v>232</v>
      </c>
      <c r="F9" s="24" t="s">
        <v>233</v>
      </c>
      <c r="G9" s="18"/>
      <c r="H9" s="18"/>
      <c r="I9" s="18"/>
      <c r="J9" s="18"/>
    </row>
    <row r="10" spans="1:10" ht="64.5" x14ac:dyDescent="0.25">
      <c r="A10" s="2" t="s">
        <v>43</v>
      </c>
      <c r="B10" s="27" t="s">
        <v>42</v>
      </c>
      <c r="C10" s="28" t="s">
        <v>50</v>
      </c>
      <c r="D10" s="27">
        <f t="shared" si="0"/>
        <v>385</v>
      </c>
      <c r="E10" s="20" t="s">
        <v>232</v>
      </c>
      <c r="F10" s="24" t="s">
        <v>233</v>
      </c>
      <c r="G10" s="18"/>
      <c r="H10" s="18"/>
      <c r="I10" s="18"/>
      <c r="J10" s="18"/>
    </row>
    <row r="11" spans="1:10" ht="102.75" x14ac:dyDescent="0.25">
      <c r="A11" s="2" t="s">
        <v>44</v>
      </c>
      <c r="B11" s="27" t="s">
        <v>46</v>
      </c>
      <c r="C11" s="28" t="s">
        <v>49</v>
      </c>
      <c r="D11" s="27">
        <f t="shared" si="0"/>
        <v>619</v>
      </c>
      <c r="E11" s="20" t="s">
        <v>232</v>
      </c>
      <c r="F11" s="24" t="s">
        <v>233</v>
      </c>
      <c r="G11" s="18"/>
      <c r="H11" s="18"/>
      <c r="I11" s="18"/>
      <c r="J11" s="18"/>
    </row>
    <row r="12" spans="1:10" ht="115.5" x14ac:dyDescent="0.25">
      <c r="A12" s="2" t="s">
        <v>45</v>
      </c>
      <c r="B12" s="27" t="s">
        <v>47</v>
      </c>
      <c r="C12" s="28" t="s">
        <v>48</v>
      </c>
      <c r="D12" s="27">
        <f t="shared" si="0"/>
        <v>665</v>
      </c>
      <c r="E12" s="20" t="s">
        <v>232</v>
      </c>
      <c r="F12" s="24" t="s">
        <v>233</v>
      </c>
      <c r="G12" s="18"/>
      <c r="H12" s="18"/>
      <c r="I12" s="18"/>
      <c r="J12" s="18"/>
    </row>
    <row r="14" spans="1:10" x14ac:dyDescent="0.25">
      <c r="A14" s="1" t="s">
        <v>123</v>
      </c>
    </row>
    <row r="15" spans="1:10" ht="165" x14ac:dyDescent="0.25">
      <c r="A15" s="7" t="s">
        <v>126</v>
      </c>
    </row>
    <row r="16" spans="1:10" ht="30" x14ac:dyDescent="0.25">
      <c r="A16" s="37" t="s">
        <v>198</v>
      </c>
    </row>
    <row r="17" spans="1:14" x14ac:dyDescent="0.25">
      <c r="A17" s="35" t="s">
        <v>133</v>
      </c>
      <c r="B17" s="35" t="s">
        <v>134</v>
      </c>
      <c r="C17" s="35" t="s">
        <v>135</v>
      </c>
      <c r="D17" s="35" t="s">
        <v>136</v>
      </c>
      <c r="E17" s="47" t="s">
        <v>137</v>
      </c>
      <c r="F17" s="47"/>
      <c r="G17" s="47" t="s">
        <v>138</v>
      </c>
      <c r="H17" s="47"/>
      <c r="I17" s="47" t="s">
        <v>139</v>
      </c>
      <c r="J17" s="47"/>
      <c r="K17" s="47" t="s">
        <v>140</v>
      </c>
      <c r="L17" s="47"/>
      <c r="M17" s="47" t="s">
        <v>141</v>
      </c>
      <c r="N17" s="47"/>
    </row>
    <row r="18" spans="1:14" x14ac:dyDescent="0.25">
      <c r="A18" s="35"/>
      <c r="B18" s="35"/>
      <c r="C18" s="35"/>
      <c r="D18" s="35"/>
      <c r="E18" s="35" t="s">
        <v>5</v>
      </c>
      <c r="F18" s="35" t="s">
        <v>6</v>
      </c>
      <c r="G18" s="35" t="s">
        <v>5</v>
      </c>
      <c r="H18" s="35" t="s">
        <v>6</v>
      </c>
      <c r="I18" s="35" t="s">
        <v>5</v>
      </c>
      <c r="J18" s="35" t="s">
        <v>6</v>
      </c>
      <c r="K18" s="35" t="s">
        <v>5</v>
      </c>
      <c r="L18" s="35" t="s">
        <v>6</v>
      </c>
      <c r="M18" s="35" t="s">
        <v>5</v>
      </c>
      <c r="N18" s="35" t="s">
        <v>6</v>
      </c>
    </row>
    <row r="19" spans="1:14" x14ac:dyDescent="0.25">
      <c r="A19" s="35" t="s">
        <v>199</v>
      </c>
      <c r="B19" s="35">
        <v>2014</v>
      </c>
      <c r="C19" s="35" t="s">
        <v>200</v>
      </c>
      <c r="D19" s="35" t="s">
        <v>201</v>
      </c>
      <c r="E19" s="35">
        <v>1</v>
      </c>
      <c r="F19" s="35">
        <v>0</v>
      </c>
      <c r="G19" s="35">
        <v>1</v>
      </c>
      <c r="H19" s="35">
        <v>0</v>
      </c>
      <c r="I19" s="35">
        <v>1</v>
      </c>
      <c r="J19" s="35">
        <v>0</v>
      </c>
      <c r="K19" s="35">
        <v>1</v>
      </c>
      <c r="L19" s="35">
        <v>0</v>
      </c>
      <c r="M19" s="35">
        <v>1</v>
      </c>
      <c r="N19" s="35"/>
    </row>
    <row r="20" spans="1:14" x14ac:dyDescent="0.25">
      <c r="A20" s="35" t="s">
        <v>202</v>
      </c>
      <c r="B20" s="35">
        <v>2015</v>
      </c>
      <c r="C20" s="35" t="s">
        <v>203</v>
      </c>
      <c r="D20" s="35" t="s">
        <v>204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1</v>
      </c>
      <c r="N20" s="35"/>
    </row>
    <row r="21" spans="1:14" x14ac:dyDescent="0.25">
      <c r="A21" s="35" t="s">
        <v>205</v>
      </c>
      <c r="B21" s="35">
        <v>2010</v>
      </c>
      <c r="C21" s="35" t="s">
        <v>206</v>
      </c>
      <c r="D21" s="35" t="s">
        <v>180</v>
      </c>
      <c r="E21" s="35">
        <v>1</v>
      </c>
      <c r="F21" s="35">
        <v>1</v>
      </c>
      <c r="G21" s="35">
        <v>1</v>
      </c>
      <c r="H21" s="35">
        <v>1</v>
      </c>
      <c r="I21" s="35">
        <v>1</v>
      </c>
      <c r="J21" s="35">
        <v>1</v>
      </c>
      <c r="K21" s="35">
        <v>1</v>
      </c>
      <c r="L21" s="35">
        <v>1</v>
      </c>
      <c r="M21" s="35">
        <v>1</v>
      </c>
      <c r="N21" s="35"/>
    </row>
    <row r="22" spans="1:14" x14ac:dyDescent="0.25">
      <c r="A22" s="35" t="s">
        <v>207</v>
      </c>
      <c r="B22" s="35">
        <v>2004</v>
      </c>
      <c r="C22" s="35" t="s">
        <v>208</v>
      </c>
      <c r="D22" s="35" t="s">
        <v>180</v>
      </c>
      <c r="E22" s="35">
        <v>1</v>
      </c>
      <c r="F22" s="35">
        <v>1</v>
      </c>
      <c r="G22" s="35">
        <v>1</v>
      </c>
      <c r="H22" s="35">
        <v>1</v>
      </c>
      <c r="I22" s="35">
        <v>1</v>
      </c>
      <c r="J22" s="35">
        <v>1</v>
      </c>
      <c r="K22" s="35">
        <v>1</v>
      </c>
      <c r="L22" s="35">
        <v>1</v>
      </c>
      <c r="M22" s="35">
        <v>1</v>
      </c>
      <c r="N22" s="35"/>
    </row>
    <row r="23" spans="1:14" x14ac:dyDescent="0.25">
      <c r="A23" s="35" t="s">
        <v>209</v>
      </c>
      <c r="B23" s="35">
        <v>2017</v>
      </c>
      <c r="C23" s="35" t="s">
        <v>210</v>
      </c>
      <c r="D23" s="35" t="s">
        <v>211</v>
      </c>
      <c r="E23" s="35">
        <v>1</v>
      </c>
      <c r="F23" s="35">
        <v>0</v>
      </c>
      <c r="G23" s="35">
        <v>1</v>
      </c>
      <c r="H23" s="35">
        <v>0</v>
      </c>
      <c r="I23" s="35">
        <v>1</v>
      </c>
      <c r="J23" s="35">
        <v>0</v>
      </c>
      <c r="K23" s="35">
        <v>1</v>
      </c>
      <c r="L23" s="35">
        <v>0</v>
      </c>
      <c r="M23" s="35">
        <v>1</v>
      </c>
      <c r="N23" s="35"/>
    </row>
    <row r="24" spans="1:14" x14ac:dyDescent="0.25">
      <c r="A24" s="35" t="s">
        <v>212</v>
      </c>
      <c r="B24" s="35">
        <v>2015</v>
      </c>
      <c r="C24" s="35" t="s">
        <v>213</v>
      </c>
      <c r="D24" s="35" t="s">
        <v>180</v>
      </c>
      <c r="E24" s="35">
        <v>1</v>
      </c>
      <c r="F24" s="35">
        <v>1</v>
      </c>
      <c r="G24" s="35">
        <v>1</v>
      </c>
      <c r="H24" s="35">
        <v>1</v>
      </c>
      <c r="I24" s="35">
        <v>1</v>
      </c>
      <c r="J24" s="35">
        <v>1</v>
      </c>
      <c r="K24" s="35">
        <v>1</v>
      </c>
      <c r="L24" s="35">
        <v>1</v>
      </c>
      <c r="M24" s="35">
        <v>1</v>
      </c>
      <c r="N24" s="35"/>
    </row>
    <row r="25" spans="1:14" x14ac:dyDescent="0.25">
      <c r="A25" s="35" t="s">
        <v>214</v>
      </c>
      <c r="B25" s="35">
        <v>2014</v>
      </c>
      <c r="C25" s="35" t="s">
        <v>215</v>
      </c>
      <c r="D25" s="35" t="s">
        <v>193</v>
      </c>
      <c r="E25" s="35">
        <v>0</v>
      </c>
      <c r="F25" s="35">
        <v>0</v>
      </c>
      <c r="G25" s="35">
        <v>1</v>
      </c>
      <c r="H25" s="35">
        <v>1</v>
      </c>
      <c r="I25" s="35">
        <v>1</v>
      </c>
      <c r="J25" s="35">
        <v>1</v>
      </c>
      <c r="K25" s="35">
        <v>1</v>
      </c>
      <c r="L25" s="35">
        <v>1</v>
      </c>
      <c r="M25" s="35">
        <v>1</v>
      </c>
      <c r="N25" s="35"/>
    </row>
  </sheetData>
  <mergeCells count="8">
    <mergeCell ref="K17:L17"/>
    <mergeCell ref="M17:N17"/>
    <mergeCell ref="A1:J1"/>
    <mergeCell ref="B3:C3"/>
    <mergeCell ref="E3:F3"/>
    <mergeCell ref="E17:F17"/>
    <mergeCell ref="G17:H17"/>
    <mergeCell ref="I17:J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28" workbookViewId="0">
      <selection activeCell="E30" sqref="E30"/>
    </sheetView>
  </sheetViews>
  <sheetFormatPr defaultRowHeight="15" x14ac:dyDescent="0.25"/>
  <cols>
    <col min="1" max="1" width="38.7109375" style="7" customWidth="1"/>
    <col min="2" max="6" width="18.7109375" customWidth="1"/>
    <col min="7" max="7" width="31.7109375" customWidth="1"/>
  </cols>
  <sheetData>
    <row r="1" spans="1:10" ht="18.75" customHeight="1" x14ac:dyDescent="0.3">
      <c r="A1" s="46" t="s">
        <v>120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B2" s="18"/>
      <c r="C2" s="18"/>
      <c r="D2" s="18"/>
      <c r="E2" s="20"/>
      <c r="F2" s="18"/>
      <c r="G2" s="18"/>
      <c r="H2" s="18"/>
      <c r="I2" s="18"/>
      <c r="J2" s="18"/>
    </row>
    <row r="3" spans="1:10" ht="15.75" x14ac:dyDescent="0.25">
      <c r="A3" s="15" t="s">
        <v>0</v>
      </c>
      <c r="B3" s="44" t="s">
        <v>197</v>
      </c>
      <c r="C3" s="44"/>
      <c r="D3" s="30" t="s">
        <v>34</v>
      </c>
      <c r="E3" s="42" t="s">
        <v>3</v>
      </c>
      <c r="F3" s="40"/>
      <c r="G3" s="18"/>
      <c r="H3" s="18"/>
      <c r="I3" s="18"/>
      <c r="J3" s="18"/>
    </row>
    <row r="4" spans="1:10" x14ac:dyDescent="0.25">
      <c r="A4" s="16" t="s">
        <v>31</v>
      </c>
      <c r="B4" s="25" t="s">
        <v>1</v>
      </c>
      <c r="C4" s="29" t="s">
        <v>2</v>
      </c>
      <c r="D4" s="27"/>
      <c r="E4" s="22" t="s">
        <v>5</v>
      </c>
      <c r="F4" s="23" t="s">
        <v>6</v>
      </c>
      <c r="G4" s="18"/>
      <c r="H4" s="18"/>
      <c r="I4" s="18"/>
      <c r="J4" s="18"/>
    </row>
    <row r="5" spans="1:10" ht="30" x14ac:dyDescent="0.25">
      <c r="A5" s="17" t="s">
        <v>64</v>
      </c>
      <c r="B5" s="26"/>
      <c r="C5" s="27"/>
      <c r="D5" s="27"/>
      <c r="E5" s="20"/>
      <c r="F5" s="21"/>
      <c r="G5" s="18"/>
      <c r="H5" s="18"/>
      <c r="I5" s="18"/>
      <c r="J5" s="18"/>
    </row>
    <row r="6" spans="1:10" x14ac:dyDescent="0.25">
      <c r="A6" s="16" t="s">
        <v>4</v>
      </c>
      <c r="B6" s="27"/>
      <c r="C6" s="27"/>
      <c r="D6" s="28"/>
      <c r="F6" s="24"/>
      <c r="G6" s="18"/>
      <c r="H6" s="18"/>
      <c r="I6" s="18"/>
      <c r="J6" s="18"/>
    </row>
    <row r="7" spans="1:10" ht="39" x14ac:dyDescent="0.25">
      <c r="A7" s="2" t="s">
        <v>9</v>
      </c>
      <c r="B7" s="27" t="s">
        <v>66</v>
      </c>
      <c r="C7" s="28" t="s">
        <v>75</v>
      </c>
      <c r="D7" s="27">
        <f t="shared" ref="D7:D12" si="0">LEFT(B7,2)+LEFT(C7,2)</f>
        <v>8</v>
      </c>
      <c r="E7" s="20" t="s">
        <v>234</v>
      </c>
      <c r="F7" s="20" t="s">
        <v>234</v>
      </c>
      <c r="G7" s="18"/>
      <c r="H7" s="18"/>
      <c r="I7" s="18"/>
      <c r="J7" s="18"/>
    </row>
    <row r="8" spans="1:10" ht="51.75" x14ac:dyDescent="0.25">
      <c r="A8" s="2" t="s">
        <v>38</v>
      </c>
      <c r="B8" s="27" t="s">
        <v>67</v>
      </c>
      <c r="C8" s="28" t="s">
        <v>76</v>
      </c>
      <c r="D8" s="27">
        <f t="shared" si="0"/>
        <v>11</v>
      </c>
      <c r="E8" s="20" t="s">
        <v>234</v>
      </c>
      <c r="F8" s="20" t="s">
        <v>234</v>
      </c>
      <c r="G8" s="18"/>
      <c r="H8" s="18"/>
      <c r="I8" s="18"/>
      <c r="J8" s="18"/>
    </row>
    <row r="9" spans="1:10" ht="64.5" x14ac:dyDescent="0.25">
      <c r="A9" s="2" t="s">
        <v>37</v>
      </c>
      <c r="B9" s="27" t="s">
        <v>67</v>
      </c>
      <c r="C9" s="28" t="s">
        <v>76</v>
      </c>
      <c r="D9" s="27">
        <f t="shared" si="0"/>
        <v>11</v>
      </c>
      <c r="E9" s="20" t="s">
        <v>234</v>
      </c>
      <c r="F9" s="20" t="s">
        <v>234</v>
      </c>
      <c r="G9" s="18"/>
      <c r="H9" s="18"/>
      <c r="I9" s="18"/>
      <c r="J9" s="18"/>
    </row>
    <row r="10" spans="1:10" ht="64.5" x14ac:dyDescent="0.25">
      <c r="A10" s="2" t="s">
        <v>43</v>
      </c>
      <c r="B10" s="27" t="s">
        <v>67</v>
      </c>
      <c r="C10" s="28" t="s">
        <v>76</v>
      </c>
      <c r="D10" s="27">
        <f t="shared" si="0"/>
        <v>11</v>
      </c>
      <c r="E10" s="20" t="s">
        <v>234</v>
      </c>
      <c r="F10" s="20" t="s">
        <v>234</v>
      </c>
      <c r="G10" s="18"/>
      <c r="H10" s="18"/>
      <c r="I10" s="18"/>
      <c r="J10" s="18"/>
    </row>
    <row r="11" spans="1:10" ht="102.75" x14ac:dyDescent="0.25">
      <c r="A11" s="2" t="s">
        <v>44</v>
      </c>
      <c r="B11" s="27" t="s">
        <v>68</v>
      </c>
      <c r="C11" s="28" t="s">
        <v>77</v>
      </c>
      <c r="D11" s="27">
        <f t="shared" si="0"/>
        <v>9</v>
      </c>
      <c r="E11" s="20" t="s">
        <v>234</v>
      </c>
      <c r="F11" s="20" t="s">
        <v>234</v>
      </c>
      <c r="G11" s="18"/>
      <c r="H11" s="18"/>
      <c r="I11" s="18"/>
      <c r="J11" s="18"/>
    </row>
    <row r="12" spans="1:10" s="32" customFormat="1" ht="115.5" x14ac:dyDescent="0.25">
      <c r="A12" s="2" t="s">
        <v>45</v>
      </c>
      <c r="B12" s="28" t="s">
        <v>68</v>
      </c>
      <c r="C12" s="28" t="s">
        <v>77</v>
      </c>
      <c r="D12" s="28">
        <f t="shared" si="0"/>
        <v>9</v>
      </c>
      <c r="E12" s="20" t="s">
        <v>234</v>
      </c>
      <c r="F12" s="20" t="s">
        <v>234</v>
      </c>
      <c r="G12" s="18"/>
      <c r="H12" s="18"/>
      <c r="I12" s="18"/>
      <c r="J12" s="18"/>
    </row>
    <row r="13" spans="1:10" s="35" customFormat="1" x14ac:dyDescent="0.25">
      <c r="A13" s="2"/>
      <c r="B13" s="19"/>
      <c r="C13" s="33"/>
      <c r="D13" s="19"/>
      <c r="E13" s="34"/>
      <c r="F13" s="34"/>
      <c r="G13" s="18"/>
      <c r="H13" s="18"/>
      <c r="I13" s="18"/>
      <c r="J13" s="18"/>
    </row>
    <row r="14" spans="1:10" s="32" customFormat="1" ht="15.75" x14ac:dyDescent="0.25">
      <c r="A14" s="15" t="s">
        <v>0</v>
      </c>
      <c r="B14" s="39" t="s">
        <v>35</v>
      </c>
      <c r="C14" s="39"/>
      <c r="D14" s="30" t="s">
        <v>34</v>
      </c>
      <c r="E14" s="42" t="s">
        <v>3</v>
      </c>
      <c r="F14" s="40"/>
      <c r="G14" s="18"/>
      <c r="H14" s="18"/>
      <c r="I14" s="18"/>
      <c r="J14" s="18"/>
    </row>
    <row r="15" spans="1:10" x14ac:dyDescent="0.25">
      <c r="A15" s="16" t="s">
        <v>31</v>
      </c>
      <c r="B15" s="25" t="s">
        <v>1</v>
      </c>
      <c r="C15" s="29" t="s">
        <v>2</v>
      </c>
      <c r="D15" s="27"/>
      <c r="E15" s="22" t="s">
        <v>5</v>
      </c>
      <c r="F15" s="23" t="s">
        <v>6</v>
      </c>
      <c r="G15" s="18"/>
      <c r="H15" s="18"/>
      <c r="I15" s="18"/>
      <c r="J15" s="18"/>
    </row>
    <row r="16" spans="1:10" ht="60" x14ac:dyDescent="0.25">
      <c r="A16" s="17" t="s">
        <v>65</v>
      </c>
      <c r="B16" s="26"/>
      <c r="C16" s="27"/>
      <c r="D16" s="27"/>
      <c r="E16" s="20"/>
      <c r="F16" s="21"/>
      <c r="G16" s="7"/>
      <c r="H16" s="18"/>
      <c r="I16" s="18"/>
      <c r="J16" s="18"/>
    </row>
    <row r="17" spans="1:16" x14ac:dyDescent="0.25">
      <c r="A17" s="16" t="s">
        <v>4</v>
      </c>
      <c r="B17" s="27"/>
      <c r="C17" s="27"/>
      <c r="D17" s="28"/>
      <c r="F17" s="24"/>
      <c r="G17" s="18"/>
      <c r="H17" s="18"/>
      <c r="I17" s="18"/>
      <c r="J17" s="18"/>
    </row>
    <row r="18" spans="1:16" ht="39" x14ac:dyDescent="0.25">
      <c r="A18" s="2" t="s">
        <v>9</v>
      </c>
      <c r="B18" s="27" t="s">
        <v>69</v>
      </c>
      <c r="C18" s="28" t="s">
        <v>78</v>
      </c>
      <c r="D18" s="27">
        <f>LEFT(B18,3)+LEFT(C18,3)</f>
        <v>142</v>
      </c>
      <c r="E18" s="34" t="s">
        <v>81</v>
      </c>
      <c r="F18" s="24" t="s">
        <v>81</v>
      </c>
      <c r="G18" s="18"/>
      <c r="H18" s="18"/>
      <c r="I18" s="18"/>
      <c r="J18" s="18"/>
    </row>
    <row r="19" spans="1:16" ht="51.75" x14ac:dyDescent="0.25">
      <c r="A19" s="2" t="s">
        <v>38</v>
      </c>
      <c r="B19" s="27" t="s">
        <v>70</v>
      </c>
      <c r="C19" s="28" t="s">
        <v>79</v>
      </c>
      <c r="D19" s="27">
        <f t="shared" ref="D19:D23" si="1">LEFT(B19,3)+LEFT(C19,3)</f>
        <v>161</v>
      </c>
      <c r="E19" s="34" t="s">
        <v>81</v>
      </c>
      <c r="F19" s="24" t="s">
        <v>81</v>
      </c>
      <c r="G19" s="18"/>
      <c r="H19" s="18"/>
      <c r="I19" s="18"/>
      <c r="J19" s="18"/>
    </row>
    <row r="20" spans="1:16" ht="64.5" x14ac:dyDescent="0.25">
      <c r="A20" s="2" t="s">
        <v>37</v>
      </c>
      <c r="B20" s="27" t="s">
        <v>71</v>
      </c>
      <c r="C20" s="28" t="s">
        <v>80</v>
      </c>
      <c r="D20" s="27">
        <f t="shared" si="1"/>
        <v>243</v>
      </c>
      <c r="E20" s="34" t="s">
        <v>81</v>
      </c>
      <c r="F20" s="24" t="s">
        <v>81</v>
      </c>
    </row>
    <row r="21" spans="1:16" ht="64.5" x14ac:dyDescent="0.25">
      <c r="A21" s="2" t="s">
        <v>43</v>
      </c>
      <c r="B21" s="27" t="s">
        <v>72</v>
      </c>
      <c r="C21" s="28" t="s">
        <v>60</v>
      </c>
      <c r="D21" s="27">
        <f t="shared" si="1"/>
        <v>306</v>
      </c>
      <c r="E21" s="34" t="s">
        <v>81</v>
      </c>
      <c r="F21" s="24" t="s">
        <v>81</v>
      </c>
    </row>
    <row r="22" spans="1:16" ht="102.75" x14ac:dyDescent="0.25">
      <c r="A22" s="2" t="s">
        <v>44</v>
      </c>
      <c r="B22" s="27" t="s">
        <v>73</v>
      </c>
      <c r="C22" s="28" t="s">
        <v>82</v>
      </c>
      <c r="D22" s="27">
        <f t="shared" si="1"/>
        <v>525</v>
      </c>
      <c r="E22" s="34" t="s">
        <v>81</v>
      </c>
      <c r="F22" s="24" t="s">
        <v>81</v>
      </c>
    </row>
    <row r="23" spans="1:16" ht="115.5" x14ac:dyDescent="0.25">
      <c r="A23" s="2" t="s">
        <v>45</v>
      </c>
      <c r="B23" s="28" t="s">
        <v>74</v>
      </c>
      <c r="C23" s="28" t="s">
        <v>83</v>
      </c>
      <c r="D23" s="27">
        <f t="shared" si="1"/>
        <v>554</v>
      </c>
      <c r="E23" s="34" t="s">
        <v>81</v>
      </c>
      <c r="F23" s="24" t="s">
        <v>81</v>
      </c>
      <c r="G23" s="36"/>
    </row>
    <row r="25" spans="1:16" x14ac:dyDescent="0.25">
      <c r="A25" s="1" t="s">
        <v>123</v>
      </c>
    </row>
    <row r="26" spans="1:16" ht="195" x14ac:dyDescent="0.25">
      <c r="A26" s="7" t="s">
        <v>131</v>
      </c>
    </row>
    <row r="28" spans="1:16" ht="60" x14ac:dyDescent="0.25">
      <c r="A28" s="37" t="s">
        <v>241</v>
      </c>
    </row>
    <row r="29" spans="1:16" x14ac:dyDescent="0.25">
      <c r="A29" s="1" t="s">
        <v>133</v>
      </c>
      <c r="B29" s="1" t="s">
        <v>134</v>
      </c>
      <c r="C29" s="1" t="s">
        <v>135</v>
      </c>
      <c r="D29" s="1" t="s">
        <v>136</v>
      </c>
      <c r="E29" s="38" t="s">
        <v>235</v>
      </c>
      <c r="F29" s="38"/>
      <c r="G29" s="38" t="s">
        <v>236</v>
      </c>
      <c r="H29" s="38"/>
      <c r="I29" s="38" t="s">
        <v>237</v>
      </c>
      <c r="J29" s="38"/>
      <c r="K29" s="38" t="s">
        <v>238</v>
      </c>
      <c r="L29" s="38"/>
      <c r="M29" s="38" t="s">
        <v>239</v>
      </c>
      <c r="N29" s="38"/>
      <c r="O29" s="38" t="s">
        <v>240</v>
      </c>
      <c r="P29" s="38"/>
    </row>
    <row r="30" spans="1:16" x14ac:dyDescent="0.25">
      <c r="A30" s="35" t="s">
        <v>216</v>
      </c>
      <c r="B30" s="35">
        <v>2009</v>
      </c>
      <c r="C30" s="35" t="s">
        <v>217</v>
      </c>
      <c r="D30" s="35" t="s">
        <v>218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1</v>
      </c>
      <c r="L30" s="35">
        <v>0</v>
      </c>
      <c r="M30" s="35">
        <v>1</v>
      </c>
      <c r="N30" s="35">
        <v>0</v>
      </c>
      <c r="O30" s="35">
        <v>1</v>
      </c>
      <c r="P30" s="35">
        <v>0</v>
      </c>
    </row>
    <row r="31" spans="1:16" x14ac:dyDescent="0.25">
      <c r="A31" s="35" t="s">
        <v>219</v>
      </c>
      <c r="B31" s="35">
        <v>2010</v>
      </c>
      <c r="C31" s="35" t="s">
        <v>220</v>
      </c>
      <c r="D31" s="35" t="s">
        <v>221</v>
      </c>
      <c r="E31" s="35">
        <v>1</v>
      </c>
      <c r="F31" s="35">
        <v>0</v>
      </c>
      <c r="G31" s="35">
        <v>1</v>
      </c>
      <c r="H31" s="35">
        <v>0</v>
      </c>
      <c r="I31" s="35">
        <v>1</v>
      </c>
      <c r="J31" s="35">
        <v>0</v>
      </c>
      <c r="K31" s="35">
        <v>1</v>
      </c>
      <c r="L31" s="35">
        <v>0</v>
      </c>
      <c r="M31" s="35">
        <v>1</v>
      </c>
      <c r="N31" s="35">
        <v>0</v>
      </c>
      <c r="O31" s="35">
        <v>1</v>
      </c>
      <c r="P31" s="35">
        <v>0</v>
      </c>
    </row>
    <row r="32" spans="1:16" x14ac:dyDescent="0.25">
      <c r="A32" s="35" t="s">
        <v>222</v>
      </c>
      <c r="B32" s="35">
        <v>2017</v>
      </c>
      <c r="C32" s="35" t="s">
        <v>223</v>
      </c>
      <c r="D32" s="35" t="s">
        <v>224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1</v>
      </c>
      <c r="N32" s="35">
        <v>1</v>
      </c>
      <c r="O32" s="35">
        <v>1</v>
      </c>
      <c r="P32" s="35">
        <v>1</v>
      </c>
    </row>
    <row r="33" spans="1:16" x14ac:dyDescent="0.25">
      <c r="A33" s="35" t="s">
        <v>225</v>
      </c>
      <c r="B33" s="35">
        <v>2013</v>
      </c>
      <c r="C33" s="35" t="s">
        <v>226</v>
      </c>
      <c r="D33" s="35" t="s">
        <v>227</v>
      </c>
      <c r="E33" s="35">
        <v>1</v>
      </c>
      <c r="F33" s="35">
        <v>0</v>
      </c>
      <c r="G33" s="35">
        <v>1</v>
      </c>
      <c r="H33" s="35">
        <v>0</v>
      </c>
      <c r="I33" s="35">
        <v>1</v>
      </c>
      <c r="J33" s="35">
        <v>0</v>
      </c>
      <c r="K33" s="35">
        <v>1</v>
      </c>
      <c r="L33" s="35">
        <v>0</v>
      </c>
      <c r="M33" s="35">
        <v>1</v>
      </c>
      <c r="N33" s="35">
        <v>0</v>
      </c>
      <c r="O33" s="35">
        <v>1</v>
      </c>
      <c r="P33" s="35">
        <v>0</v>
      </c>
    </row>
    <row r="34" spans="1:16" x14ac:dyDescent="0.25">
      <c r="A34" s="35" t="s">
        <v>228</v>
      </c>
      <c r="B34" s="35">
        <v>1998</v>
      </c>
      <c r="C34" s="35" t="s">
        <v>229</v>
      </c>
      <c r="D34" s="35" t="s">
        <v>230</v>
      </c>
      <c r="E34" s="35">
        <v>1</v>
      </c>
      <c r="F34" s="35">
        <v>0</v>
      </c>
      <c r="G34" s="35">
        <v>1</v>
      </c>
      <c r="H34" s="35">
        <v>0</v>
      </c>
      <c r="I34" s="35">
        <v>1</v>
      </c>
      <c r="J34" s="35">
        <v>0</v>
      </c>
      <c r="K34" s="35">
        <v>1</v>
      </c>
      <c r="L34" s="35">
        <v>0</v>
      </c>
      <c r="M34" s="35">
        <v>1</v>
      </c>
      <c r="N34" s="35">
        <v>0</v>
      </c>
      <c r="O34" s="35">
        <v>1</v>
      </c>
      <c r="P34" s="35">
        <v>0</v>
      </c>
    </row>
  </sheetData>
  <mergeCells count="11">
    <mergeCell ref="O29:P29"/>
    <mergeCell ref="E29:F29"/>
    <mergeCell ref="G29:H29"/>
    <mergeCell ref="I29:J29"/>
    <mergeCell ref="K29:L29"/>
    <mergeCell ref="M29:N29"/>
    <mergeCell ref="B14:C14"/>
    <mergeCell ref="E14:F14"/>
    <mergeCell ref="A1:J1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7" workbookViewId="0">
      <selection activeCell="A20" sqref="A20"/>
    </sheetView>
  </sheetViews>
  <sheetFormatPr defaultRowHeight="15" x14ac:dyDescent="0.25"/>
  <cols>
    <col min="1" max="1" width="38.7109375" style="7" customWidth="1"/>
    <col min="2" max="6" width="18.7109375" customWidth="1"/>
  </cols>
  <sheetData>
    <row r="1" spans="1:10" ht="18.75" customHeight="1" x14ac:dyDescent="0.3">
      <c r="A1" s="46" t="s">
        <v>122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x14ac:dyDescent="0.25">
      <c r="A3" s="48" t="s">
        <v>121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25">
      <c r="B4" s="18"/>
      <c r="C4" s="18"/>
      <c r="D4" s="18"/>
      <c r="E4" s="20"/>
      <c r="F4" s="18"/>
      <c r="G4" s="18"/>
      <c r="H4" s="18"/>
      <c r="I4" s="18"/>
      <c r="J4" s="18"/>
    </row>
    <row r="5" spans="1:10" ht="15.75" x14ac:dyDescent="0.25">
      <c r="A5" s="15" t="s">
        <v>0</v>
      </c>
      <c r="B5" s="44" t="s">
        <v>197</v>
      </c>
      <c r="C5" s="44"/>
      <c r="D5" s="30" t="s">
        <v>34</v>
      </c>
      <c r="E5" s="42" t="s">
        <v>3</v>
      </c>
      <c r="F5" s="40"/>
      <c r="G5" s="18"/>
      <c r="H5" s="18"/>
      <c r="I5" s="18"/>
      <c r="J5" s="18"/>
    </row>
    <row r="6" spans="1:10" x14ac:dyDescent="0.25">
      <c r="A6" s="16" t="s">
        <v>31</v>
      </c>
      <c r="B6" s="25" t="s">
        <v>1</v>
      </c>
      <c r="C6" s="29" t="s">
        <v>2</v>
      </c>
      <c r="D6" s="27"/>
      <c r="E6" s="20" t="s">
        <v>5</v>
      </c>
      <c r="F6" s="21" t="s">
        <v>6</v>
      </c>
      <c r="G6" s="18"/>
      <c r="H6" s="18"/>
      <c r="I6" s="18"/>
      <c r="J6" s="18"/>
    </row>
    <row r="7" spans="1:10" ht="60" x14ac:dyDescent="0.25">
      <c r="A7" s="17" t="s">
        <v>65</v>
      </c>
      <c r="B7" s="26"/>
      <c r="C7" s="27"/>
      <c r="D7" s="27"/>
      <c r="E7" s="20"/>
      <c r="F7" s="21"/>
      <c r="G7" s="18"/>
      <c r="H7" s="18"/>
      <c r="I7" s="18"/>
      <c r="J7" s="18"/>
    </row>
    <row r="8" spans="1:10" x14ac:dyDescent="0.25">
      <c r="A8" s="16" t="s">
        <v>4</v>
      </c>
      <c r="B8" s="27"/>
      <c r="C8" s="27"/>
      <c r="D8" s="28"/>
      <c r="E8" s="22"/>
      <c r="F8" s="23"/>
      <c r="G8" s="18"/>
      <c r="H8" s="18"/>
      <c r="I8" s="18"/>
      <c r="J8" s="18"/>
    </row>
    <row r="9" spans="1:10" x14ac:dyDescent="0.25">
      <c r="A9" s="2" t="s">
        <v>94</v>
      </c>
      <c r="B9" s="26" t="s">
        <v>99</v>
      </c>
      <c r="C9" s="28" t="s">
        <v>106</v>
      </c>
      <c r="D9" s="27">
        <f>LEFT(B9,3)+LEFT(C9,2)</f>
        <v>527</v>
      </c>
      <c r="E9" s="20" t="s">
        <v>98</v>
      </c>
      <c r="F9" s="24" t="s">
        <v>98</v>
      </c>
      <c r="G9" s="18"/>
      <c r="H9" s="18"/>
      <c r="I9" s="18"/>
      <c r="J9" s="18"/>
    </row>
    <row r="10" spans="1:10" x14ac:dyDescent="0.25">
      <c r="A10" s="2" t="s">
        <v>95</v>
      </c>
      <c r="B10" s="27" t="s">
        <v>100</v>
      </c>
      <c r="C10" s="28" t="s">
        <v>105</v>
      </c>
      <c r="D10" s="27">
        <f t="shared" ref="D10:D12" si="0">LEFT(B10,3)+LEFT(C10,2)</f>
        <v>588</v>
      </c>
      <c r="E10" s="20" t="s">
        <v>98</v>
      </c>
      <c r="F10" s="24" t="s">
        <v>98</v>
      </c>
      <c r="G10" s="18"/>
      <c r="H10" s="18"/>
      <c r="I10" s="18"/>
      <c r="J10" s="18"/>
    </row>
    <row r="11" spans="1:10" ht="39" x14ac:dyDescent="0.25">
      <c r="A11" s="2" t="s">
        <v>96</v>
      </c>
      <c r="B11" s="27" t="s">
        <v>101</v>
      </c>
      <c r="C11" s="28" t="s">
        <v>104</v>
      </c>
      <c r="D11" s="27">
        <f t="shared" si="0"/>
        <v>667</v>
      </c>
      <c r="E11" s="20" t="s">
        <v>98</v>
      </c>
      <c r="F11" s="24" t="s">
        <v>98</v>
      </c>
      <c r="G11" s="18"/>
      <c r="H11" s="18"/>
      <c r="I11" s="18"/>
      <c r="J11" s="18"/>
    </row>
    <row r="12" spans="1:10" ht="39" x14ac:dyDescent="0.25">
      <c r="A12" s="2" t="s">
        <v>97</v>
      </c>
      <c r="B12" s="27" t="s">
        <v>102</v>
      </c>
      <c r="C12" s="27" t="s">
        <v>103</v>
      </c>
      <c r="D12" s="27">
        <f t="shared" si="0"/>
        <v>944</v>
      </c>
      <c r="E12" s="20" t="s">
        <v>98</v>
      </c>
      <c r="F12" s="24" t="s">
        <v>98</v>
      </c>
      <c r="G12" s="18"/>
      <c r="H12" s="18"/>
      <c r="I12" s="18"/>
      <c r="J12" s="18"/>
    </row>
    <row r="14" spans="1:10" x14ac:dyDescent="0.25">
      <c r="A14" s="1" t="s">
        <v>123</v>
      </c>
    </row>
    <row r="15" spans="1:10" ht="105" x14ac:dyDescent="0.25">
      <c r="A15" s="7" t="s">
        <v>132</v>
      </c>
    </row>
    <row r="17" spans="1:12" ht="30" x14ac:dyDescent="0.25">
      <c r="A17" s="37" t="s">
        <v>198</v>
      </c>
    </row>
    <row r="18" spans="1:12" x14ac:dyDescent="0.25">
      <c r="A18" s="1" t="s">
        <v>133</v>
      </c>
      <c r="B18" s="1" t="s">
        <v>134</v>
      </c>
      <c r="C18" s="1" t="s">
        <v>135</v>
      </c>
      <c r="D18" s="1" t="s">
        <v>136</v>
      </c>
      <c r="E18" s="38" t="s">
        <v>137</v>
      </c>
      <c r="F18" s="38"/>
      <c r="G18" s="38" t="s">
        <v>138</v>
      </c>
      <c r="H18" s="38"/>
      <c r="I18" s="38" t="s">
        <v>139</v>
      </c>
      <c r="J18" s="38"/>
      <c r="K18" s="38" t="s">
        <v>140</v>
      </c>
      <c r="L18" s="38"/>
    </row>
    <row r="19" spans="1:12" x14ac:dyDescent="0.25">
      <c r="A19" s="35"/>
      <c r="B19" s="35"/>
      <c r="C19" s="35"/>
      <c r="D19" s="35"/>
      <c r="E19" s="35" t="s">
        <v>5</v>
      </c>
      <c r="F19" s="35" t="s">
        <v>6</v>
      </c>
      <c r="G19" s="35" t="s">
        <v>5</v>
      </c>
      <c r="H19" s="35" t="s">
        <v>6</v>
      </c>
      <c r="I19" s="35" t="s">
        <v>5</v>
      </c>
      <c r="J19" s="35" t="s">
        <v>6</v>
      </c>
      <c r="K19" s="35" t="s">
        <v>5</v>
      </c>
      <c r="L19" s="35" t="s">
        <v>6</v>
      </c>
    </row>
    <row r="20" spans="1:12" x14ac:dyDescent="0.25">
      <c r="A20" s="35" t="s">
        <v>242</v>
      </c>
      <c r="B20" s="35">
        <v>2014</v>
      </c>
      <c r="C20" s="35" t="s">
        <v>243</v>
      </c>
      <c r="D20" s="35" t="s">
        <v>244</v>
      </c>
      <c r="E20" s="35">
        <v>1</v>
      </c>
      <c r="F20" s="35">
        <v>1</v>
      </c>
      <c r="G20" s="35">
        <v>1</v>
      </c>
      <c r="H20" s="35">
        <v>1</v>
      </c>
      <c r="I20" s="35">
        <v>1</v>
      </c>
      <c r="J20" s="35">
        <v>1</v>
      </c>
      <c r="K20" s="35">
        <v>1</v>
      </c>
      <c r="L20" s="35">
        <v>1</v>
      </c>
    </row>
    <row r="21" spans="1:12" x14ac:dyDescent="0.25">
      <c r="A21" s="35" t="s">
        <v>245</v>
      </c>
      <c r="B21" s="35">
        <v>2006</v>
      </c>
      <c r="C21" s="35" t="s">
        <v>246</v>
      </c>
      <c r="D21" s="35" t="s">
        <v>247</v>
      </c>
      <c r="E21" s="35">
        <v>1</v>
      </c>
      <c r="F21" s="35">
        <v>0</v>
      </c>
      <c r="G21" s="35">
        <v>1</v>
      </c>
      <c r="H21" s="35">
        <v>0</v>
      </c>
      <c r="I21" s="35">
        <v>1</v>
      </c>
      <c r="J21" s="35">
        <v>0</v>
      </c>
      <c r="K21" s="35">
        <v>1</v>
      </c>
      <c r="L21" s="35">
        <v>0</v>
      </c>
    </row>
    <row r="22" spans="1:12" x14ac:dyDescent="0.25">
      <c r="A22" s="35" t="s">
        <v>248</v>
      </c>
      <c r="B22" s="35">
        <v>2001</v>
      </c>
      <c r="C22" s="35" t="s">
        <v>249</v>
      </c>
      <c r="D22" s="35" t="s">
        <v>244</v>
      </c>
      <c r="E22" s="35">
        <v>0</v>
      </c>
      <c r="F22" s="35">
        <v>0</v>
      </c>
      <c r="G22" s="35">
        <v>0</v>
      </c>
      <c r="H22" s="35">
        <v>0</v>
      </c>
      <c r="I22" s="35">
        <v>1</v>
      </c>
      <c r="J22" s="35">
        <v>1</v>
      </c>
      <c r="K22" s="35">
        <v>1</v>
      </c>
      <c r="L22" s="35">
        <v>1</v>
      </c>
    </row>
    <row r="23" spans="1:12" x14ac:dyDescent="0.25">
      <c r="A23" s="35" t="s">
        <v>250</v>
      </c>
      <c r="B23" s="35">
        <v>2002</v>
      </c>
      <c r="C23" s="35" t="s">
        <v>251</v>
      </c>
      <c r="D23" s="35" t="s">
        <v>244</v>
      </c>
      <c r="E23" s="35">
        <v>1</v>
      </c>
      <c r="F23" s="35">
        <v>1</v>
      </c>
      <c r="G23" s="35">
        <v>1</v>
      </c>
      <c r="H23" s="35">
        <v>1</v>
      </c>
      <c r="I23" s="35">
        <v>1</v>
      </c>
      <c r="J23" s="35">
        <v>1</v>
      </c>
      <c r="K23" s="35">
        <v>1</v>
      </c>
      <c r="L23" s="35">
        <v>1</v>
      </c>
    </row>
    <row r="24" spans="1:12" x14ac:dyDescent="0.25">
      <c r="A24" s="35" t="s">
        <v>252</v>
      </c>
      <c r="B24" s="35">
        <v>2016</v>
      </c>
      <c r="C24" s="35" t="s">
        <v>253</v>
      </c>
      <c r="D24" s="35" t="s">
        <v>218</v>
      </c>
      <c r="E24" s="35">
        <v>1</v>
      </c>
      <c r="F24" s="35">
        <v>0</v>
      </c>
      <c r="G24" s="35">
        <v>1</v>
      </c>
      <c r="H24" s="35">
        <v>0</v>
      </c>
      <c r="I24" s="35">
        <v>1</v>
      </c>
      <c r="J24" s="35">
        <v>0</v>
      </c>
      <c r="K24" s="35">
        <v>1</v>
      </c>
      <c r="L24" s="35">
        <v>0</v>
      </c>
    </row>
  </sheetData>
  <mergeCells count="9">
    <mergeCell ref="E18:F18"/>
    <mergeCell ref="G18:H18"/>
    <mergeCell ref="I18:J18"/>
    <mergeCell ref="K18:L18"/>
    <mergeCell ref="A1:J1"/>
    <mergeCell ref="A2:J2"/>
    <mergeCell ref="A3:J3"/>
    <mergeCell ref="B5:C5"/>
    <mergeCell ref="E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10" sqref="A10"/>
    </sheetView>
  </sheetViews>
  <sheetFormatPr defaultRowHeight="15" x14ac:dyDescent="0.25"/>
  <cols>
    <col min="1" max="1" width="27.140625" customWidth="1"/>
    <col min="2" max="2" width="51.5703125" customWidth="1"/>
  </cols>
  <sheetData>
    <row r="1" spans="1:2" x14ac:dyDescent="0.25">
      <c r="A1" s="1" t="s">
        <v>254</v>
      </c>
      <c r="B1" s="7" t="s">
        <v>259</v>
      </c>
    </row>
    <row r="2" spans="1:2" ht="30" x14ac:dyDescent="0.25">
      <c r="A2" s="1" t="s">
        <v>255</v>
      </c>
      <c r="B2" s="7" t="s">
        <v>260</v>
      </c>
    </row>
    <row r="3" spans="1:2" x14ac:dyDescent="0.25">
      <c r="A3" s="1" t="s">
        <v>266</v>
      </c>
      <c r="B3" s="49">
        <v>42989</v>
      </c>
    </row>
    <row r="4" spans="1:2" ht="45" x14ac:dyDescent="0.25">
      <c r="A4" s="1" t="s">
        <v>256</v>
      </c>
      <c r="B4" s="7" t="s">
        <v>261</v>
      </c>
    </row>
    <row r="5" spans="1:2" x14ac:dyDescent="0.25">
      <c r="A5" s="1" t="s">
        <v>262</v>
      </c>
      <c r="B5" s="7" t="s">
        <v>263</v>
      </c>
    </row>
    <row r="6" spans="1:2" ht="60" x14ac:dyDescent="0.25">
      <c r="A6" s="1" t="s">
        <v>257</v>
      </c>
      <c r="B6" s="7" t="s">
        <v>264</v>
      </c>
    </row>
    <row r="7" spans="1:2" ht="90" x14ac:dyDescent="0.25">
      <c r="A7" s="1" t="s">
        <v>258</v>
      </c>
      <c r="B7" s="7" t="s">
        <v>265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HedgesClim</vt:lpstr>
      <vt:lpstr>AgrofClim</vt:lpstr>
      <vt:lpstr>TreelineClim</vt:lpstr>
      <vt:lpstr>FallowClim</vt:lpstr>
      <vt:lpstr>CatchgreenClim</vt:lpstr>
      <vt:lpstr>NfixingClim</vt:lpstr>
      <vt:lpstr>NfixingPoll</vt:lpstr>
      <vt:lpstr>Metadata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Ottoy</dc:creator>
  <cp:lastModifiedBy>Lynn Dicks (BIO)</cp:lastModifiedBy>
  <dcterms:created xsi:type="dcterms:W3CDTF">2017-03-16T09:08:43Z</dcterms:created>
  <dcterms:modified xsi:type="dcterms:W3CDTF">2017-09-11T09:27:27Z</dcterms:modified>
</cp:coreProperties>
</file>