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angridge\Documents\02_Action_A4_systematic_review\02_Translocations\5 - Protocol write-up\responses and resubmission\Round 2 - corrections\"/>
    </mc:Choice>
  </mc:AlternateContent>
  <bookViews>
    <workbookView xWindow="0" yWindow="0" windowWidth="28800" windowHeight="12300" activeTab="1"/>
  </bookViews>
  <sheets>
    <sheet name="README" sheetId="2" r:id="rId1"/>
    <sheet name="Test list translocation " sheetId="1" r:id="rId2"/>
  </sheets>
  <definedNames>
    <definedName name="_xlnm._FilterDatabase" localSheetId="1" hidden="1">'Test list translocation '!$A$1:$H$37</definedName>
    <definedName name="savedrecs_20" localSheetId="1">'Test list translocation '!$A$1:$G$1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9" i="1" l="1"/>
  <c r="K44" i="1"/>
  <c r="K48" i="1" l="1"/>
  <c r="J48" i="1"/>
  <c r="J43" i="1"/>
  <c r="E43" i="1"/>
  <c r="D43" i="1"/>
  <c r="H43" i="1" l="1"/>
  <c r="G43" i="1"/>
  <c r="C43" i="1"/>
</calcChain>
</file>

<file path=xl/connections.xml><?xml version="1.0" encoding="utf-8"?>
<connections xmlns="http://schemas.openxmlformats.org/spreadsheetml/2006/main">
  <connection id="1" name="savedrecs(20)" type="6" refreshedVersion="6" background="1" saveData="1">
    <textPr codePage="65001" sourceFile="C:\Users\jlangridge\Downloads\savedrecs(20).txt" decimal="," thousands=" 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<sst xmlns="http://schemas.openxmlformats.org/spreadsheetml/2006/main" count="354" uniqueCount="148">
  <si>
    <t>TITLE</t>
  </si>
  <si>
    <t>DOI</t>
  </si>
  <si>
    <r>
      <t xml:space="preserve">Restoration of the endangered Arabian Oryx </t>
    </r>
    <r>
      <rPr>
        <i/>
        <sz val="11"/>
        <color theme="1"/>
        <rFont val="Calibri"/>
        <family val="2"/>
        <scheme val="minor"/>
      </rPr>
      <t>Oryx leucoryx</t>
    </r>
    <r>
      <rPr>
        <sz val="11"/>
        <color theme="1"/>
        <rFont val="Calibri"/>
        <family val="2"/>
        <scheme val="minor"/>
      </rPr>
      <t>, Pallas 1766 in Saudi Arabia lessons learnt from the twenty years of re-introduction in arid fenced and unfenced protected areas</t>
    </r>
  </si>
  <si>
    <t>Zafar-ul Islam, M; Ismail, K; Boug, A</t>
  </si>
  <si>
    <t>Reintroduction of the Eurasian badger (Meles meles) in a protected area of northern Italy</t>
  </si>
  <si>
    <t>BALESTRIERI, A; REMONTI, L; PRIGIONI, C.</t>
  </si>
  <si>
    <t>An assessment of the published results of animal relocations</t>
  </si>
  <si>
    <t>Fischer, J; Lindenmayer, DB.</t>
  </si>
  <si>
    <t>Assisted colonization as a climate change adaptation tool</t>
  </si>
  <si>
    <t>Plant resource conservation planning in protected natural areas: an example from the Canary Islands, Spain</t>
  </si>
  <si>
    <t>Marrero-Gomez, MV; Banares-Baudet, A; Carque-Alamo, E.</t>
  </si>
  <si>
    <t>Weilenmann, M; Gusset, M; Mills, DM; Gabanapelo, T; Schiess-Meier, M.</t>
  </si>
  <si>
    <t>How successful are plant species reintroductions?</t>
  </si>
  <si>
    <t>Godefroid, S; Piazza, C; Rossi, G; Buord, S; Stevens, A-D; Aguraiuja, R; Cowell, C; Weekley, CW; Vogg, G; Iriondo, JM; Johnson, I; Dixonm, B; Gordon, D; Magnanon, S; Valentin, B; Bjureke, K; Koopman, R; Vicens, M; Virevaire, M; Vanderborght, T.</t>
  </si>
  <si>
    <t>Lovari, S.; Ferretti, F.; Corazza, M.; Minder, I.; Troiani, N.; Ferrari, C.; Saddi, A.</t>
  </si>
  <si>
    <t>Unexpected consequences of reintroductions: Competition between reintroduced red deer and Apennine chamois</t>
  </si>
  <si>
    <t>10.1111/acv.12103</t>
  </si>
  <si>
    <t>10.1016/j.biocon.2010.10.003</t>
  </si>
  <si>
    <t>10.1071/WR10013</t>
  </si>
  <si>
    <t>10.1016/S0006-3207(03)00126-5</t>
  </si>
  <si>
    <t>10.1111/aec.12163</t>
  </si>
  <si>
    <t>10.1016/S0006-3207(00)00048-3</t>
  </si>
  <si>
    <t>10.1080/11250000600679603</t>
  </si>
  <si>
    <t>10.1080/09397140.2011.10648904</t>
  </si>
  <si>
    <t>Problem-Elephant Translocation: Translocating the Problem and the Elephant?</t>
  </si>
  <si>
    <t>10.1371/journal.pone.0050917</t>
  </si>
  <si>
    <t>The plight of Malawi's wildlife: Is trans-location of animals the solution?</t>
  </si>
  <si>
    <t>10.1023/A:1015373121221</t>
  </si>
  <si>
    <t>Repatriation and translocation of ungulates into South African national parks: an assessment of past attempts</t>
  </si>
  <si>
    <t xml:space="preserve">10.4102/koedoe.v37i1.328 </t>
  </si>
  <si>
    <t>The Role of Translocation in Recovery of Woodland Caribou Populations</t>
  </si>
  <si>
    <t>10.1111/j.1523-1739.2010.01609.x</t>
  </si>
  <si>
    <t>10.1016/j.biocon.2014.10.036</t>
  </si>
  <si>
    <t>An assessment of South China tiger reintroduction potential in Hupingshan and Houhe National Nature Reserves, China</t>
  </si>
  <si>
    <t>Management of Reintroduced Lions in Small, Fenced Reserves in South Africa: An Assessment and Guidelines</t>
  </si>
  <si>
    <t>10.3957/056.043.0202</t>
  </si>
  <si>
    <t>Behavioural observations of reintroduced Takhi or Przewalski horses (Equus ferus przewalskii) in Mongolia</t>
  </si>
  <si>
    <t>10.1016/0168-1591(96)01089-1</t>
  </si>
  <si>
    <t>Planning and Implementing a Reintroduction of Wolves to Yellowstone National Park and Central Idaho</t>
  </si>
  <si>
    <t>10.1046/j.1526-100X.1997.09702.x</t>
  </si>
  <si>
    <t>Fritts, S; Bangs, E; Fontaine, J; Johnson, M; Phillips, M; Koch, E; Gunson, J.</t>
  </si>
  <si>
    <t>Van Dierendonck, M-C; Bandi, N; Batdorj, D; Dügerlham, S; Munkhtsog, B.</t>
  </si>
  <si>
    <t xml:space="preserve">Miller, S.M; Bissett, C ; Burger, A;  Courtenay, B; Dickerson, T;  Druce, D.J;  Ferreira, S; . Funston, P.J; Hofmeyr, D;  Kilian, P.J;  Matthews, W;  Naylor, S; Parker, D.M;  Slotow, R;  Toft, M;  Zimmermann D.  </t>
  </si>
  <si>
    <t>Qin, Y; Nyhus, P; Larson, C; Carroll, C; Muntifering, J; Dahmer, T; Jun, L; Tilson, R.</t>
  </si>
  <si>
    <t>Decesare, N; Whittington, J; Hebblewhite, M; Robinson, H; Bradley, M; Neufeld, L; Musiani, M.</t>
  </si>
  <si>
    <t>Novellie, P; Knight, M;</t>
  </si>
  <si>
    <t>Munthali, S; Mkanda, F.</t>
  </si>
  <si>
    <t>Fernando, P; Leimgruber, P; Prasad, T; Pastorini, J.</t>
  </si>
  <si>
    <t>Wolf reintroduction, predation risk, and cottonwood recovery in Yellowstone National Park</t>
  </si>
  <si>
    <t>10.1016/S0378-1127(03)00154-3</t>
  </si>
  <si>
    <t>Ripple, W; Beschta, R.</t>
  </si>
  <si>
    <t>Habitat selection by elk before and after wolf reintroduction in yellowstone national park</t>
  </si>
  <si>
    <t>10.2193/0022-541X(2005)69[1691:HSBEBA]2.0.CO;2</t>
  </si>
  <si>
    <t>Mao, J; Boyce, M; Smith, D; Singer, F; Vales, D; Vore, J; Merril, E.</t>
  </si>
  <si>
    <t>Translocation as a conservation tool: site fidelity and movement of repatriated gopher tortoises (Gopherus polyphemus)</t>
  </si>
  <si>
    <t>10.1017/S1367943005002398</t>
  </si>
  <si>
    <t>Tuberville, T; Clark, E; Buhlmann, K; Gibbons, W.</t>
  </si>
  <si>
    <t>Translocation of slow-worms (Anguis fragilis) as a mitigation strategy: a case study from south-east England</t>
  </si>
  <si>
    <t>10.1016/S0006-3207(99)00023-3</t>
  </si>
  <si>
    <t>Platenberg, R; Griffiths, R.</t>
  </si>
  <si>
    <t>Translocation of an endangered insect species, the field cricket (Gryllus campestris Linnaeus, 1758) in northern Germany</t>
  </si>
  <si>
    <t>10.1007/978-1-4020-6865-2_25</t>
  </si>
  <si>
    <t>Hochkirch, A; Witzenberger, K; Teerling, A; Niemeyer, F.</t>
  </si>
  <si>
    <t>An experimental translocation of brush-tailed bettongs (Bettongia penicillata) to western New South Wales</t>
  </si>
  <si>
    <t>10.1071/WR03050</t>
  </si>
  <si>
    <t>Priddel, D; Wheeler, R.</t>
  </si>
  <si>
    <t>Reintroduction of the burrowing bettong Bettongia lesueur (Marsupialia: Potoroidae) to mainland Australia</t>
  </si>
  <si>
    <t>10.1016/S0006-3207(00)00067-7</t>
  </si>
  <si>
    <t>Short, J; Turner, B.</t>
  </si>
  <si>
    <t>AUTHOR(S)</t>
  </si>
  <si>
    <t>Yes</t>
  </si>
  <si>
    <t>No</t>
  </si>
  <si>
    <t>Is translocation an effective tool to remove predatory foxes from a desert protected area?</t>
  </si>
  <si>
    <t>10.1006/jare.2000.0754</t>
  </si>
  <si>
    <t>Lenain, D; Warrington, S.</t>
  </si>
  <si>
    <t>The foraging ecology of reintroduced African wild dog in small protected areas</t>
  </si>
  <si>
    <t>10.2981/wlb.00424</t>
  </si>
  <si>
    <t>Re-introduction of the Red-necked Ostrich, Struthio camelus camelus, in Mahazat as-Sayd Protected Area in central Saudi Arabia</t>
  </si>
  <si>
    <t>10.1080/09397140.2008.10638286</t>
  </si>
  <si>
    <t>Islam, Z-u, Ismail, K; Boug, A.</t>
  </si>
  <si>
    <t>Vogel, J; Somers, M; Venter, J.</t>
  </si>
  <si>
    <t>Protected areas shape the spatial distribution of a European lynx population more than 20 years after reintroduction</t>
  </si>
  <si>
    <t>10.1016/j.biocon.2014.07.007</t>
  </si>
  <si>
    <t>Müller, J; Wölfl, M; Wölfl, S; Müller, D; Hothorn, T; Heuricha, M.</t>
  </si>
  <si>
    <t>Rehoming rhinos in southern Africa: animal indigeneity and wildlife translocations in the 1960s and 1970</t>
  </si>
  <si>
    <t>10.1080/21681392.2016.1207192</t>
  </si>
  <si>
    <t>Modeling Viability of a Potential Canada Lynx Reintroduction to Isle Royale National Park</t>
  </si>
  <si>
    <t>Licht, D; Moen, R; Romanski, M.</t>
  </si>
  <si>
    <t>10.3375/043.037.0206</t>
  </si>
  <si>
    <t>McKeown, K.</t>
  </si>
  <si>
    <t xml:space="preserve">Retrieved by the search string in Google </t>
  </si>
  <si>
    <t xml:space="preserve">Retrieved by the search string in Scopus </t>
  </si>
  <si>
    <t>Assisted colonization in a changing climate: a test‐study using two U.K. butterflies</t>
  </si>
  <si>
    <t>10.1111/j.1755-263X.2008.00043.x</t>
  </si>
  <si>
    <t>Willis, S; Hill, J; Thomas, C; Roy, D; Fox, R; Blakeley, D; Huntley, B.</t>
  </si>
  <si>
    <t>Black rhino conservation in Tanzania: translocation efforts and further challenges</t>
  </si>
  <si>
    <t xml:space="preserve">Fyumagwa, R; Nyahongo, J. </t>
  </si>
  <si>
    <t>no_doi</t>
  </si>
  <si>
    <t>Disease risks associated with the translocation of wildlife</t>
  </si>
  <si>
    <t>Kock, R; Woodford, M; Rossiter, P.</t>
  </si>
  <si>
    <t>10.20506/rst.29.2.1980</t>
  </si>
  <si>
    <t>na</t>
  </si>
  <si>
    <t>*na = if article was retrived by one of the databases we did not check for retrieval in the the other databases</t>
  </si>
  <si>
    <t xml:space="preserve">Retrieved by the search string in WOS </t>
  </si>
  <si>
    <t>Indexed in WOS</t>
  </si>
  <si>
    <t xml:space="preserve">Indexed in Scopus </t>
  </si>
  <si>
    <t>10.1046/j.1523-1739.1999.98306.x</t>
  </si>
  <si>
    <t>A Protocol for Plant Conservation by Translocation in Threatened Lowland Fynbos</t>
  </si>
  <si>
    <t>Milton, S; Bond, W; Du Plessis, M; Gibbs, D; Hilton-Taylor, C; Linder, H; Raitt, L; Wood, J; Donaldson, J.</t>
  </si>
  <si>
    <t>Conserving plants within and beyond protected areas – still problematic and future uncertain</t>
  </si>
  <si>
    <t>10.1016/j.pld.2018.10.001</t>
  </si>
  <si>
    <t>Heywood, V.</t>
  </si>
  <si>
    <t>Gallagher, RV; Makinson, RO; Hogbin, PM; Hancock, N.</t>
  </si>
  <si>
    <t>Rewilding the world's large carnivores</t>
  </si>
  <si>
    <t>Wolf, C; Ripple, W.</t>
  </si>
  <si>
    <t>10.1098/rsos.172235</t>
  </si>
  <si>
    <t>The reintroduction  of the Andean condorinto Colombia, South America: 1989-1991</t>
  </si>
  <si>
    <t>Lieberman, A; Rodriguez, J-V; Paez, J-M; Wiley, J.</t>
  </si>
  <si>
    <t>10.1017/S0030605300020603</t>
  </si>
  <si>
    <t>Mortality factors and breeding performance of translocated black rhinos in Kenya: 1984-1995</t>
  </si>
  <si>
    <t>Brett, B.</t>
  </si>
  <si>
    <t>Reintroduction of greater Indian rhinoceros into Dudhwa National Park</t>
  </si>
  <si>
    <t>10.1017/S0030605300026594</t>
  </si>
  <si>
    <t>Sale, J; Singh, S.</t>
  </si>
  <si>
    <t>Opportunities for reintroducing British mammals</t>
  </si>
  <si>
    <t>Yalden, D</t>
  </si>
  <si>
    <t>10.1111/j.1365-2907.1986.tb00021.x</t>
  </si>
  <si>
    <t>Test list and comprehensiveness</t>
  </si>
  <si>
    <t>Brief description of Additional File 1 :</t>
  </si>
  <si>
    <t xml:space="preserve">Title of Additional File 1 : </t>
  </si>
  <si>
    <t xml:space="preserve">README: Brief description of the file content and file title </t>
  </si>
  <si>
    <t>the title of the article</t>
  </si>
  <si>
    <t xml:space="preserve">the names of the authors of the article </t>
  </si>
  <si>
    <t>whether or not the article was found in WOS</t>
  </si>
  <si>
    <t>If the article was not found in WOS, was it found in Google Scholar ?</t>
  </si>
  <si>
    <t>If the article was not found in WOS nor Google Scholar, was it found in Scopus ?</t>
  </si>
  <si>
    <t>what is the DOI of the article included in the test list ?</t>
  </si>
  <si>
    <t xml:space="preserve">Is the article in question indexed in WOS? (This may explain why the an article would not be retrieved by the search string) </t>
  </si>
  <si>
    <t xml:space="preserve">Is the article in question indexed in Scopus? (This may explain why the an article would not be retrieved by the search string) </t>
  </si>
  <si>
    <t>Is translocation of stock-raiding leopards into a protected area with resident conspecifics an effective management tool?</t>
  </si>
  <si>
    <t>Giraffe translocations: A review and discussion of considerations</t>
  </si>
  <si>
    <t>10.1111/aje.12727</t>
  </si>
  <si>
    <t xml:space="preserve">Muller, Z; Lee, DRE; Scheijen, CPJ; Strauss, MKL; Carter, KD; Deacon, F. </t>
  </si>
  <si>
    <r>
      <t xml:space="preserve">This file aims at listing the articles included in the test list and denoting whether or not the search string (as outlined in section </t>
    </r>
    <r>
      <rPr>
        <b/>
        <sz val="11"/>
        <color theme="1"/>
        <rFont val="Calibri"/>
        <family val="2"/>
        <scheme val="minor"/>
      </rPr>
      <t>3.1.2 Search strings</t>
    </r>
    <r>
      <rPr>
        <sz val="11"/>
        <color theme="1"/>
        <rFont val="Calibri"/>
        <family val="2"/>
        <scheme val="minor"/>
      </rPr>
      <t xml:space="preserve"> of the manuscript)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retrieved the articles in question or not. </t>
    </r>
  </si>
  <si>
    <t>WOS Comprehensiveness</t>
  </si>
  <si>
    <t>Test in WOS only</t>
  </si>
  <si>
    <t>Test in WOS, Scopus and Google combined</t>
  </si>
  <si>
    <t>Overall comprehensiveness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</si>
</sst>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1" xfId="0" applyBorder="1" applyAlignment="1"/>
    <xf numFmtId="0" fontId="0" fillId="0" borderId="1" xfId="0" applyFill="1" applyBorder="1"/>
    <xf numFmtId="0" fontId="4" fillId="0" borderId="1" xfId="0" applyFont="1" applyFill="1" applyBorder="1"/>
    <xf numFmtId="0" fontId="1" fillId="0" borderId="0" xfId="0" applyFont="1"/>
    <xf numFmtId="0" fontId="4" fillId="0" borderId="1" xfId="1" applyFon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3" borderId="0" xfId="0" applyFont="1" applyFill="1" applyAlignment="1">
      <alignment vertical="top" wrapText="1"/>
    </xf>
    <xf numFmtId="0" fontId="0" fillId="0" borderId="0" xfId="0" applyFill="1"/>
    <xf numFmtId="0" fontId="1" fillId="0" borderId="1" xfId="0" applyFont="1" applyBorder="1"/>
    <xf numFmtId="0" fontId="5" fillId="2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9" fontId="0" fillId="0" borderId="0" xfId="2" applyFont="1" applyBorder="1"/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right"/>
    </xf>
    <xf numFmtId="9" fontId="9" fillId="4" borderId="1" xfId="2" applyFont="1" applyFill="1" applyBorder="1"/>
    <xf numFmtId="0" fontId="5" fillId="2" borderId="2" xfId="0" applyFont="1" applyFill="1" applyBorder="1"/>
    <xf numFmtId="0" fontId="0" fillId="0" borderId="0" xfId="0" applyBorder="1" applyAlignment="1"/>
    <xf numFmtId="0" fontId="0" fillId="0" borderId="0" xfId="0" applyFill="1" applyBorder="1"/>
    <xf numFmtId="0" fontId="9" fillId="0" borderId="0" xfId="0" applyFont="1" applyFill="1" applyBorder="1" applyAlignment="1">
      <alignment horizontal="right"/>
    </xf>
    <xf numFmtId="9" fontId="9" fillId="0" borderId="0" xfId="2" applyFont="1" applyFill="1" applyBorder="1"/>
    <xf numFmtId="0" fontId="1" fillId="2" borderId="1" xfId="0" applyFont="1" applyFill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2" borderId="1" xfId="0" applyFont="1" applyFill="1" applyBorder="1" applyAlignment="1">
      <alignment horizontal="center"/>
    </xf>
  </cellXfs>
  <cellStyles count="3">
    <cellStyle name="Lien hypertexte" xfId="1" builtinId="8"/>
    <cellStyle name="Normal" xfId="0" builtinId="0"/>
    <cellStyle name="Pourcentage" xfId="2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avedrecs(20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17/S0030605300026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14" sqref="G14"/>
    </sheetView>
  </sheetViews>
  <sheetFormatPr baseColWidth="10" defaultRowHeight="15" x14ac:dyDescent="0.25"/>
  <cols>
    <col min="1" max="1" width="35.85546875" bestFit="1" customWidth="1"/>
    <col min="2" max="2" width="30.5703125" customWidth="1"/>
    <col min="3" max="3" width="15" customWidth="1"/>
    <col min="4" max="4" width="20.5703125" customWidth="1"/>
    <col min="5" max="5" width="18.28515625" customWidth="1"/>
    <col min="7" max="7" width="21.5703125" customWidth="1"/>
    <col min="8" max="8" width="25.42578125" customWidth="1"/>
  </cols>
  <sheetData>
    <row r="1" spans="1:9" x14ac:dyDescent="0.25">
      <c r="A1" s="36" t="s">
        <v>130</v>
      </c>
      <c r="B1" s="37"/>
      <c r="C1" s="37"/>
      <c r="D1" s="37"/>
      <c r="E1" s="37"/>
    </row>
    <row r="2" spans="1:9" x14ac:dyDescent="0.25">
      <c r="A2" s="9"/>
    </row>
    <row r="3" spans="1:9" x14ac:dyDescent="0.25">
      <c r="A3" s="9" t="s">
        <v>129</v>
      </c>
      <c r="B3" s="16" t="s">
        <v>127</v>
      </c>
    </row>
    <row r="4" spans="1:9" x14ac:dyDescent="0.25">
      <c r="A4" s="9" t="s">
        <v>128</v>
      </c>
      <c r="B4" s="15" t="s">
        <v>143</v>
      </c>
    </row>
    <row r="7" spans="1:9" ht="45" x14ac:dyDescent="0.25">
      <c r="A7" s="19" t="s">
        <v>69</v>
      </c>
      <c r="B7" s="19" t="s">
        <v>0</v>
      </c>
      <c r="C7" s="19" t="s">
        <v>103</v>
      </c>
      <c r="D7" s="19" t="s">
        <v>90</v>
      </c>
      <c r="E7" s="19" t="s">
        <v>91</v>
      </c>
      <c r="F7" s="19" t="s">
        <v>1</v>
      </c>
      <c r="G7" s="19" t="s">
        <v>104</v>
      </c>
      <c r="H7" s="19" t="s">
        <v>105</v>
      </c>
      <c r="I7" s="14"/>
    </row>
    <row r="8" spans="1:9" ht="105" x14ac:dyDescent="0.25">
      <c r="A8" s="17" t="s">
        <v>132</v>
      </c>
      <c r="B8" s="17" t="s">
        <v>131</v>
      </c>
      <c r="C8" s="18" t="s">
        <v>133</v>
      </c>
      <c r="D8" s="18" t="s">
        <v>134</v>
      </c>
      <c r="E8" s="18" t="s">
        <v>135</v>
      </c>
      <c r="F8" s="18" t="s">
        <v>136</v>
      </c>
      <c r="G8" s="18" t="s">
        <v>137</v>
      </c>
      <c r="H8" s="18" t="s">
        <v>138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B1" zoomScale="80" zoomScaleNormal="80" workbookViewId="0">
      <selection activeCell="J51" sqref="J51"/>
    </sheetView>
  </sheetViews>
  <sheetFormatPr baseColWidth="10" defaultRowHeight="15" x14ac:dyDescent="0.25"/>
  <cols>
    <col min="1" max="1" width="62.140625" customWidth="1"/>
    <col min="2" max="2" width="104.5703125" customWidth="1"/>
    <col min="3" max="3" width="23.5703125" customWidth="1"/>
    <col min="4" max="4" width="26.85546875" bestFit="1" customWidth="1"/>
    <col min="5" max="5" width="23" customWidth="1"/>
    <col min="6" max="6" width="33.7109375" customWidth="1"/>
    <col min="7" max="7" width="15.85546875" customWidth="1"/>
    <col min="8" max="8" width="18.28515625" customWidth="1"/>
    <col min="9" max="9" width="6.7109375" customWidth="1"/>
    <col min="10" max="10" width="38" bestFit="1" customWidth="1"/>
    <col min="11" max="11" width="12.140625" bestFit="1" customWidth="1"/>
    <col min="12" max="12" width="32.7109375" bestFit="1" customWidth="1"/>
    <col min="13" max="13" width="5.5703125" bestFit="1" customWidth="1"/>
  </cols>
  <sheetData>
    <row r="1" spans="1:8" ht="48" customHeight="1" x14ac:dyDescent="0.25">
      <c r="A1" s="2" t="s">
        <v>69</v>
      </c>
      <c r="B1" s="2" t="s">
        <v>0</v>
      </c>
      <c r="C1" s="3" t="s">
        <v>103</v>
      </c>
      <c r="D1" s="3" t="s">
        <v>90</v>
      </c>
      <c r="E1" s="3" t="s">
        <v>91</v>
      </c>
      <c r="F1" s="2" t="s">
        <v>1</v>
      </c>
      <c r="G1" s="3" t="s">
        <v>104</v>
      </c>
      <c r="H1" s="3" t="s">
        <v>105</v>
      </c>
    </row>
    <row r="2" spans="1:8" x14ac:dyDescent="0.25">
      <c r="A2" s="4" t="s">
        <v>3</v>
      </c>
      <c r="B2" s="5" t="s">
        <v>2</v>
      </c>
      <c r="C2" s="4" t="s">
        <v>70</v>
      </c>
      <c r="D2" s="4" t="s">
        <v>101</v>
      </c>
      <c r="E2" s="4" t="s">
        <v>101</v>
      </c>
      <c r="F2" s="11" t="s">
        <v>23</v>
      </c>
      <c r="G2" s="4" t="s">
        <v>70</v>
      </c>
      <c r="H2" s="4" t="s">
        <v>101</v>
      </c>
    </row>
    <row r="3" spans="1:8" x14ac:dyDescent="0.25">
      <c r="A3" s="4" t="s">
        <v>5</v>
      </c>
      <c r="B3" s="7" t="s">
        <v>4</v>
      </c>
      <c r="C3" s="4" t="s">
        <v>70</v>
      </c>
      <c r="D3" s="4" t="s">
        <v>101</v>
      </c>
      <c r="E3" s="4" t="s">
        <v>101</v>
      </c>
      <c r="F3" s="11" t="s">
        <v>22</v>
      </c>
      <c r="G3" s="4" t="s">
        <v>70</v>
      </c>
      <c r="H3" s="4" t="s">
        <v>101</v>
      </c>
    </row>
    <row r="4" spans="1:8" x14ac:dyDescent="0.25">
      <c r="A4" s="4" t="s">
        <v>7</v>
      </c>
      <c r="B4" s="7" t="s">
        <v>6</v>
      </c>
      <c r="C4" s="4" t="s">
        <v>70</v>
      </c>
      <c r="D4" s="4" t="s">
        <v>101</v>
      </c>
      <c r="E4" s="4" t="s">
        <v>101</v>
      </c>
      <c r="F4" s="12" t="s">
        <v>21</v>
      </c>
      <c r="G4" s="4" t="s">
        <v>70</v>
      </c>
      <c r="H4" s="4" t="s">
        <v>101</v>
      </c>
    </row>
    <row r="5" spans="1:8" x14ac:dyDescent="0.25">
      <c r="A5" s="13" t="s">
        <v>112</v>
      </c>
      <c r="B5" s="7" t="s">
        <v>8</v>
      </c>
      <c r="C5" s="8" t="s">
        <v>71</v>
      </c>
      <c r="D5" s="8" t="s">
        <v>70</v>
      </c>
      <c r="E5" s="4" t="s">
        <v>101</v>
      </c>
      <c r="F5" s="11" t="s">
        <v>20</v>
      </c>
      <c r="G5" s="4" t="s">
        <v>70</v>
      </c>
      <c r="H5" s="4" t="s">
        <v>101</v>
      </c>
    </row>
    <row r="6" spans="1:8" x14ac:dyDescent="0.25">
      <c r="A6" s="4" t="s">
        <v>111</v>
      </c>
      <c r="B6" s="7" t="s">
        <v>109</v>
      </c>
      <c r="C6" s="4" t="s">
        <v>70</v>
      </c>
      <c r="D6" s="4" t="s">
        <v>101</v>
      </c>
      <c r="E6" s="4" t="s">
        <v>101</v>
      </c>
      <c r="F6" s="10" t="s">
        <v>110</v>
      </c>
      <c r="G6" s="4" t="s">
        <v>70</v>
      </c>
      <c r="H6" s="4" t="s">
        <v>101</v>
      </c>
    </row>
    <row r="7" spans="1:8" x14ac:dyDescent="0.25">
      <c r="A7" s="6" t="s">
        <v>114</v>
      </c>
      <c r="B7" s="7" t="s">
        <v>113</v>
      </c>
      <c r="C7" s="4" t="s">
        <v>70</v>
      </c>
      <c r="D7" s="4" t="s">
        <v>101</v>
      </c>
      <c r="E7" s="4" t="s">
        <v>101</v>
      </c>
      <c r="F7" s="11" t="s">
        <v>115</v>
      </c>
      <c r="G7" s="4" t="s">
        <v>70</v>
      </c>
      <c r="H7" s="4" t="s">
        <v>101</v>
      </c>
    </row>
    <row r="8" spans="1:8" x14ac:dyDescent="0.25">
      <c r="A8" s="6" t="s">
        <v>10</v>
      </c>
      <c r="B8" s="7" t="s">
        <v>9</v>
      </c>
      <c r="C8" s="4" t="s">
        <v>70</v>
      </c>
      <c r="D8" s="4" t="s">
        <v>101</v>
      </c>
      <c r="E8" s="4" t="s">
        <v>101</v>
      </c>
      <c r="F8" s="11" t="s">
        <v>19</v>
      </c>
      <c r="G8" s="4" t="s">
        <v>70</v>
      </c>
      <c r="H8" s="4" t="s">
        <v>101</v>
      </c>
    </row>
    <row r="9" spans="1:8" x14ac:dyDescent="0.25">
      <c r="A9" s="6" t="s">
        <v>11</v>
      </c>
      <c r="B9" s="25" t="s">
        <v>139</v>
      </c>
      <c r="C9" s="4" t="s">
        <v>70</v>
      </c>
      <c r="D9" s="4" t="s">
        <v>101</v>
      </c>
      <c r="E9" s="4" t="s">
        <v>101</v>
      </c>
      <c r="F9" s="11" t="s">
        <v>18</v>
      </c>
      <c r="G9" s="4" t="s">
        <v>70</v>
      </c>
      <c r="H9" s="4" t="s">
        <v>101</v>
      </c>
    </row>
    <row r="10" spans="1:8" x14ac:dyDescent="0.25">
      <c r="A10" s="6" t="s">
        <v>117</v>
      </c>
      <c r="B10" s="7" t="s">
        <v>116</v>
      </c>
      <c r="C10" s="4" t="s">
        <v>71</v>
      </c>
      <c r="D10" s="4" t="s">
        <v>71</v>
      </c>
      <c r="E10" s="4" t="s">
        <v>70</v>
      </c>
      <c r="F10" s="12" t="s">
        <v>118</v>
      </c>
      <c r="G10" s="4" t="s">
        <v>71</v>
      </c>
      <c r="H10" s="4" t="s">
        <v>70</v>
      </c>
    </row>
    <row r="11" spans="1:8" x14ac:dyDescent="0.25">
      <c r="A11" s="6" t="s">
        <v>13</v>
      </c>
      <c r="B11" s="7" t="s">
        <v>12</v>
      </c>
      <c r="C11" s="4" t="s">
        <v>70</v>
      </c>
      <c r="D11" s="4" t="s">
        <v>101</v>
      </c>
      <c r="E11" s="4" t="s">
        <v>101</v>
      </c>
      <c r="F11" s="11" t="s">
        <v>17</v>
      </c>
      <c r="G11" s="4" t="s">
        <v>70</v>
      </c>
      <c r="H11" s="4" t="s">
        <v>101</v>
      </c>
    </row>
    <row r="12" spans="1:8" x14ac:dyDescent="0.25">
      <c r="A12" s="4" t="s">
        <v>14</v>
      </c>
      <c r="B12" s="7" t="s">
        <v>15</v>
      </c>
      <c r="C12" s="4" t="s">
        <v>70</v>
      </c>
      <c r="D12" s="4" t="s">
        <v>101</v>
      </c>
      <c r="E12" s="4" t="s">
        <v>101</v>
      </c>
      <c r="F12" s="11" t="s">
        <v>16</v>
      </c>
      <c r="G12" s="4" t="s">
        <v>70</v>
      </c>
      <c r="H12" s="4" t="s">
        <v>101</v>
      </c>
    </row>
    <row r="13" spans="1:8" x14ac:dyDescent="0.25">
      <c r="A13" s="4" t="s">
        <v>47</v>
      </c>
      <c r="B13" s="7" t="s">
        <v>24</v>
      </c>
      <c r="C13" s="4" t="s">
        <v>70</v>
      </c>
      <c r="D13" s="4" t="s">
        <v>101</v>
      </c>
      <c r="E13" s="4" t="s">
        <v>101</v>
      </c>
      <c r="F13" s="11" t="s">
        <v>25</v>
      </c>
      <c r="G13" s="4" t="s">
        <v>70</v>
      </c>
      <c r="H13" s="4" t="s">
        <v>101</v>
      </c>
    </row>
    <row r="14" spans="1:8" x14ac:dyDescent="0.25">
      <c r="A14" s="4" t="s">
        <v>46</v>
      </c>
      <c r="B14" s="7" t="s">
        <v>26</v>
      </c>
      <c r="C14" s="4" t="s">
        <v>70</v>
      </c>
      <c r="D14" s="4" t="s">
        <v>101</v>
      </c>
      <c r="E14" s="4" t="s">
        <v>101</v>
      </c>
      <c r="F14" s="11" t="s">
        <v>27</v>
      </c>
      <c r="G14" s="4" t="s">
        <v>70</v>
      </c>
      <c r="H14" s="4" t="s">
        <v>101</v>
      </c>
    </row>
    <row r="15" spans="1:8" x14ac:dyDescent="0.25">
      <c r="A15" s="4" t="s">
        <v>45</v>
      </c>
      <c r="B15" s="7" t="s">
        <v>28</v>
      </c>
      <c r="C15" s="4" t="s">
        <v>71</v>
      </c>
      <c r="D15" s="4" t="s">
        <v>71</v>
      </c>
      <c r="E15" s="4" t="s">
        <v>71</v>
      </c>
      <c r="F15" s="11" t="s">
        <v>29</v>
      </c>
      <c r="G15" s="4" t="s">
        <v>71</v>
      </c>
      <c r="H15" s="4" t="s">
        <v>71</v>
      </c>
    </row>
    <row r="16" spans="1:8" x14ac:dyDescent="0.25">
      <c r="A16" s="4" t="s">
        <v>44</v>
      </c>
      <c r="B16" s="7" t="s">
        <v>30</v>
      </c>
      <c r="C16" s="4" t="s">
        <v>70</v>
      </c>
      <c r="D16" s="4" t="s">
        <v>101</v>
      </c>
      <c r="E16" s="4" t="s">
        <v>101</v>
      </c>
      <c r="F16" s="11" t="s">
        <v>31</v>
      </c>
      <c r="G16" s="4" t="s">
        <v>70</v>
      </c>
      <c r="H16" s="4" t="s">
        <v>101</v>
      </c>
    </row>
    <row r="17" spans="1:8" x14ac:dyDescent="0.25">
      <c r="A17" s="4" t="s">
        <v>43</v>
      </c>
      <c r="B17" s="7" t="s">
        <v>33</v>
      </c>
      <c r="C17" s="4" t="s">
        <v>70</v>
      </c>
      <c r="D17" s="4" t="s">
        <v>101</v>
      </c>
      <c r="E17" s="4" t="s">
        <v>101</v>
      </c>
      <c r="F17" s="11" t="s">
        <v>32</v>
      </c>
      <c r="G17" s="4" t="s">
        <v>70</v>
      </c>
      <c r="H17" s="4" t="s">
        <v>101</v>
      </c>
    </row>
    <row r="18" spans="1:8" x14ac:dyDescent="0.25">
      <c r="A18" s="4" t="s">
        <v>42</v>
      </c>
      <c r="B18" s="7" t="s">
        <v>34</v>
      </c>
      <c r="C18" s="4" t="s">
        <v>70</v>
      </c>
      <c r="D18" s="4" t="s">
        <v>101</v>
      </c>
      <c r="E18" s="4" t="s">
        <v>101</v>
      </c>
      <c r="F18" s="11" t="s">
        <v>35</v>
      </c>
      <c r="G18" s="4" t="s">
        <v>70</v>
      </c>
      <c r="H18" s="4" t="s">
        <v>101</v>
      </c>
    </row>
    <row r="19" spans="1:8" x14ac:dyDescent="0.25">
      <c r="A19" s="4" t="s">
        <v>41</v>
      </c>
      <c r="B19" s="7" t="s">
        <v>36</v>
      </c>
      <c r="C19" s="4" t="s">
        <v>70</v>
      </c>
      <c r="D19" s="4" t="s">
        <v>101</v>
      </c>
      <c r="E19" s="4" t="s">
        <v>101</v>
      </c>
      <c r="F19" s="11" t="s">
        <v>37</v>
      </c>
      <c r="G19" s="4" t="s">
        <v>70</v>
      </c>
      <c r="H19" s="4" t="s">
        <v>101</v>
      </c>
    </row>
    <row r="20" spans="1:8" x14ac:dyDescent="0.25">
      <c r="A20" s="4" t="s">
        <v>40</v>
      </c>
      <c r="B20" s="7" t="s">
        <v>38</v>
      </c>
      <c r="C20" s="4" t="s">
        <v>70</v>
      </c>
      <c r="D20" s="4" t="s">
        <v>101</v>
      </c>
      <c r="E20" s="4" t="s">
        <v>101</v>
      </c>
      <c r="F20" s="11" t="s">
        <v>39</v>
      </c>
      <c r="G20" s="4" t="s">
        <v>70</v>
      </c>
      <c r="H20" s="4" t="s">
        <v>101</v>
      </c>
    </row>
    <row r="21" spans="1:8" x14ac:dyDescent="0.25">
      <c r="A21" s="4" t="s">
        <v>50</v>
      </c>
      <c r="B21" s="26" t="s">
        <v>48</v>
      </c>
      <c r="C21" s="4" t="s">
        <v>70</v>
      </c>
      <c r="D21" s="4" t="s">
        <v>101</v>
      </c>
      <c r="E21" s="4" t="s">
        <v>101</v>
      </c>
      <c r="F21" s="11" t="s">
        <v>49</v>
      </c>
      <c r="G21" s="4" t="s">
        <v>70</v>
      </c>
      <c r="H21" s="4" t="s">
        <v>101</v>
      </c>
    </row>
    <row r="22" spans="1:8" x14ac:dyDescent="0.25">
      <c r="A22" s="4" t="s">
        <v>53</v>
      </c>
      <c r="B22" s="7" t="s">
        <v>51</v>
      </c>
      <c r="C22" s="4" t="s">
        <v>70</v>
      </c>
      <c r="D22" s="4" t="s">
        <v>101</v>
      </c>
      <c r="E22" s="4" t="s">
        <v>101</v>
      </c>
      <c r="F22" s="11" t="s">
        <v>52</v>
      </c>
      <c r="G22" s="4" t="s">
        <v>70</v>
      </c>
      <c r="H22" s="4" t="s">
        <v>101</v>
      </c>
    </row>
    <row r="23" spans="1:8" s="20" customFormat="1" x14ac:dyDescent="0.25">
      <c r="A23" s="7" t="s">
        <v>142</v>
      </c>
      <c r="B23" s="7" t="s">
        <v>140</v>
      </c>
      <c r="C23" s="7" t="s">
        <v>70</v>
      </c>
      <c r="D23" s="7" t="s">
        <v>101</v>
      </c>
      <c r="E23" s="7" t="s">
        <v>101</v>
      </c>
      <c r="F23" s="12" t="s">
        <v>141</v>
      </c>
      <c r="G23" s="7" t="s">
        <v>70</v>
      </c>
      <c r="H23" s="7" t="s">
        <v>101</v>
      </c>
    </row>
    <row r="24" spans="1:8" x14ac:dyDescent="0.25">
      <c r="A24" s="4" t="s">
        <v>120</v>
      </c>
      <c r="B24" s="7" t="s">
        <v>119</v>
      </c>
      <c r="C24" s="4" t="s">
        <v>71</v>
      </c>
      <c r="D24" s="4" t="s">
        <v>71</v>
      </c>
      <c r="E24" s="4" t="s">
        <v>71</v>
      </c>
      <c r="F24" s="12" t="s">
        <v>97</v>
      </c>
      <c r="G24" s="4" t="s">
        <v>71</v>
      </c>
      <c r="H24" s="4" t="s">
        <v>71</v>
      </c>
    </row>
    <row r="25" spans="1:8" x14ac:dyDescent="0.25">
      <c r="A25" s="4" t="s">
        <v>56</v>
      </c>
      <c r="B25" s="7" t="s">
        <v>54</v>
      </c>
      <c r="C25" s="4" t="s">
        <v>70</v>
      </c>
      <c r="D25" s="4" t="s">
        <v>101</v>
      </c>
      <c r="E25" s="4" t="s">
        <v>101</v>
      </c>
      <c r="F25" s="11" t="s">
        <v>55</v>
      </c>
      <c r="G25" s="4" t="s">
        <v>70</v>
      </c>
      <c r="H25" s="4" t="s">
        <v>101</v>
      </c>
    </row>
    <row r="26" spans="1:8" x14ac:dyDescent="0.25">
      <c r="A26" s="4" t="s">
        <v>59</v>
      </c>
      <c r="B26" s="7" t="s">
        <v>57</v>
      </c>
      <c r="C26" s="4" t="s">
        <v>70</v>
      </c>
      <c r="D26" s="4" t="s">
        <v>101</v>
      </c>
      <c r="E26" s="4" t="s">
        <v>101</v>
      </c>
      <c r="F26" s="11" t="s">
        <v>58</v>
      </c>
      <c r="G26" s="4" t="s">
        <v>70</v>
      </c>
      <c r="H26" s="4" t="s">
        <v>101</v>
      </c>
    </row>
    <row r="27" spans="1:8" x14ac:dyDescent="0.25">
      <c r="A27" s="4" t="s">
        <v>62</v>
      </c>
      <c r="B27" s="7" t="s">
        <v>60</v>
      </c>
      <c r="C27" s="4" t="s">
        <v>70</v>
      </c>
      <c r="D27" s="4" t="s">
        <v>101</v>
      </c>
      <c r="E27" s="4" t="s">
        <v>101</v>
      </c>
      <c r="F27" s="11" t="s">
        <v>61</v>
      </c>
      <c r="G27" s="4" t="s">
        <v>70</v>
      </c>
      <c r="H27" s="4" t="s">
        <v>101</v>
      </c>
    </row>
    <row r="28" spans="1:8" x14ac:dyDescent="0.25">
      <c r="A28" s="4" t="s">
        <v>65</v>
      </c>
      <c r="B28" s="7" t="s">
        <v>63</v>
      </c>
      <c r="C28" s="4" t="s">
        <v>70</v>
      </c>
      <c r="D28" s="4" t="s">
        <v>101</v>
      </c>
      <c r="E28" s="4" t="s">
        <v>101</v>
      </c>
      <c r="F28" s="11" t="s">
        <v>64</v>
      </c>
      <c r="G28" s="4" t="s">
        <v>70</v>
      </c>
      <c r="H28" s="4" t="s">
        <v>101</v>
      </c>
    </row>
    <row r="29" spans="1:8" x14ac:dyDescent="0.25">
      <c r="A29" s="4" t="s">
        <v>68</v>
      </c>
      <c r="B29" s="7" t="s">
        <v>66</v>
      </c>
      <c r="C29" s="4" t="s">
        <v>70</v>
      </c>
      <c r="D29" s="4" t="s">
        <v>101</v>
      </c>
      <c r="E29" s="4" t="s">
        <v>101</v>
      </c>
      <c r="F29" s="11" t="s">
        <v>67</v>
      </c>
      <c r="G29" s="4" t="s">
        <v>70</v>
      </c>
      <c r="H29" s="4" t="s">
        <v>101</v>
      </c>
    </row>
    <row r="30" spans="1:8" x14ac:dyDescent="0.25">
      <c r="A30" s="4" t="s">
        <v>123</v>
      </c>
      <c r="B30" s="27" t="s">
        <v>121</v>
      </c>
      <c r="C30" s="4" t="s">
        <v>71</v>
      </c>
      <c r="D30" s="4" t="s">
        <v>71</v>
      </c>
      <c r="E30" s="4" t="s">
        <v>70</v>
      </c>
      <c r="F30" s="10" t="s">
        <v>122</v>
      </c>
      <c r="G30" s="4" t="s">
        <v>71</v>
      </c>
      <c r="H30" s="4" t="s">
        <v>70</v>
      </c>
    </row>
    <row r="31" spans="1:8" x14ac:dyDescent="0.25">
      <c r="A31" s="4" t="s">
        <v>125</v>
      </c>
      <c r="B31" s="7" t="s">
        <v>124</v>
      </c>
      <c r="C31" s="4" t="s">
        <v>71</v>
      </c>
      <c r="D31" s="4" t="s">
        <v>71</v>
      </c>
      <c r="E31" s="4" t="s">
        <v>70</v>
      </c>
      <c r="F31" s="11" t="s">
        <v>126</v>
      </c>
      <c r="G31" s="4" t="s">
        <v>70</v>
      </c>
      <c r="H31" s="4" t="s">
        <v>101</v>
      </c>
    </row>
    <row r="32" spans="1:8" x14ac:dyDescent="0.25">
      <c r="A32" s="4" t="s">
        <v>74</v>
      </c>
      <c r="B32" s="7" t="s">
        <v>72</v>
      </c>
      <c r="C32" s="4" t="s">
        <v>70</v>
      </c>
      <c r="D32" s="4" t="s">
        <v>101</v>
      </c>
      <c r="E32" s="4" t="s">
        <v>101</v>
      </c>
      <c r="F32" s="11" t="s">
        <v>73</v>
      </c>
      <c r="G32" s="4" t="s">
        <v>70</v>
      </c>
      <c r="H32" s="4" t="s">
        <v>101</v>
      </c>
    </row>
    <row r="33" spans="1:12" x14ac:dyDescent="0.25">
      <c r="A33" s="4" t="s">
        <v>80</v>
      </c>
      <c r="B33" s="7" t="s">
        <v>75</v>
      </c>
      <c r="C33" s="4" t="s">
        <v>70</v>
      </c>
      <c r="D33" s="4" t="s">
        <v>101</v>
      </c>
      <c r="E33" s="4" t="s">
        <v>101</v>
      </c>
      <c r="F33" s="11" t="s">
        <v>76</v>
      </c>
      <c r="G33" s="4" t="s">
        <v>70</v>
      </c>
      <c r="H33" s="4" t="s">
        <v>101</v>
      </c>
    </row>
    <row r="34" spans="1:12" x14ac:dyDescent="0.25">
      <c r="A34" s="4" t="s">
        <v>79</v>
      </c>
      <c r="B34" s="7" t="s">
        <v>77</v>
      </c>
      <c r="C34" s="7" t="s">
        <v>70</v>
      </c>
      <c r="D34" s="4" t="s">
        <v>101</v>
      </c>
      <c r="E34" s="4" t="s">
        <v>101</v>
      </c>
      <c r="F34" s="11" t="s">
        <v>78</v>
      </c>
      <c r="G34" s="4" t="s">
        <v>70</v>
      </c>
      <c r="H34" s="4" t="s">
        <v>101</v>
      </c>
    </row>
    <row r="35" spans="1:12" x14ac:dyDescent="0.25">
      <c r="A35" s="4" t="s">
        <v>83</v>
      </c>
      <c r="B35" s="7" t="s">
        <v>81</v>
      </c>
      <c r="C35" s="4" t="s">
        <v>70</v>
      </c>
      <c r="D35" s="4" t="s">
        <v>101</v>
      </c>
      <c r="E35" s="4" t="s">
        <v>101</v>
      </c>
      <c r="F35" s="11" t="s">
        <v>82</v>
      </c>
      <c r="G35" s="4" t="s">
        <v>70</v>
      </c>
      <c r="H35" s="4" t="s">
        <v>101</v>
      </c>
      <c r="I35" s="1"/>
      <c r="J35" s="1"/>
    </row>
    <row r="36" spans="1:12" x14ac:dyDescent="0.25">
      <c r="A36" s="4" t="s">
        <v>89</v>
      </c>
      <c r="B36" s="7" t="s">
        <v>84</v>
      </c>
      <c r="C36" s="4" t="s">
        <v>71</v>
      </c>
      <c r="D36" s="4" t="s">
        <v>71</v>
      </c>
      <c r="E36" s="4" t="s">
        <v>70</v>
      </c>
      <c r="F36" s="11" t="s">
        <v>85</v>
      </c>
      <c r="G36" s="4" t="s">
        <v>71</v>
      </c>
      <c r="H36" s="12" t="s">
        <v>70</v>
      </c>
      <c r="I36" s="1"/>
      <c r="J36" s="1"/>
    </row>
    <row r="37" spans="1:12" x14ac:dyDescent="0.25">
      <c r="A37" s="4" t="s">
        <v>87</v>
      </c>
      <c r="B37" s="7" t="s">
        <v>86</v>
      </c>
      <c r="C37" s="4" t="s">
        <v>70</v>
      </c>
      <c r="D37" s="4" t="s">
        <v>101</v>
      </c>
      <c r="E37" s="4" t="s">
        <v>101</v>
      </c>
      <c r="F37" s="11" t="s">
        <v>88</v>
      </c>
      <c r="G37" s="4" t="s">
        <v>70</v>
      </c>
      <c r="H37" s="4" t="s">
        <v>101</v>
      </c>
    </row>
    <row r="38" spans="1:12" x14ac:dyDescent="0.25">
      <c r="A38" s="4" t="s">
        <v>94</v>
      </c>
      <c r="B38" s="27" t="s">
        <v>92</v>
      </c>
      <c r="C38" s="4" t="s">
        <v>71</v>
      </c>
      <c r="D38" s="4" t="s">
        <v>70</v>
      </c>
      <c r="E38" s="4" t="s">
        <v>101</v>
      </c>
      <c r="F38" s="11" t="s">
        <v>93</v>
      </c>
      <c r="G38" s="4" t="s">
        <v>70</v>
      </c>
      <c r="H38" s="4" t="s">
        <v>101</v>
      </c>
    </row>
    <row r="39" spans="1:12" x14ac:dyDescent="0.25">
      <c r="A39" s="4" t="s">
        <v>96</v>
      </c>
      <c r="B39" s="7" t="s">
        <v>95</v>
      </c>
      <c r="C39" s="4" t="s">
        <v>70</v>
      </c>
      <c r="D39" s="4" t="s">
        <v>101</v>
      </c>
      <c r="E39" s="4" t="s">
        <v>101</v>
      </c>
      <c r="F39" s="11" t="s">
        <v>97</v>
      </c>
      <c r="G39" s="4" t="s">
        <v>70</v>
      </c>
      <c r="H39" s="4" t="s">
        <v>101</v>
      </c>
    </row>
    <row r="40" spans="1:12" x14ac:dyDescent="0.25">
      <c r="A40" s="4" t="s">
        <v>99</v>
      </c>
      <c r="B40" s="4" t="s">
        <v>98</v>
      </c>
      <c r="C40" s="4" t="s">
        <v>70</v>
      </c>
      <c r="D40" s="4" t="s">
        <v>101</v>
      </c>
      <c r="E40" s="4" t="s">
        <v>101</v>
      </c>
      <c r="F40" s="11" t="s">
        <v>100</v>
      </c>
      <c r="G40" s="4" t="s">
        <v>70</v>
      </c>
      <c r="H40" s="4" t="s">
        <v>101</v>
      </c>
    </row>
    <row r="41" spans="1:12" x14ac:dyDescent="0.25">
      <c r="A41" s="4" t="s">
        <v>108</v>
      </c>
      <c r="B41" s="4" t="s">
        <v>107</v>
      </c>
      <c r="C41" s="4" t="s">
        <v>70</v>
      </c>
      <c r="D41" s="4" t="s">
        <v>101</v>
      </c>
      <c r="E41" s="4" t="s">
        <v>101</v>
      </c>
      <c r="F41" s="12" t="s">
        <v>106</v>
      </c>
      <c r="G41" s="4" t="s">
        <v>70</v>
      </c>
      <c r="H41" s="4" t="s">
        <v>101</v>
      </c>
    </row>
    <row r="42" spans="1:12" x14ac:dyDescent="0.25">
      <c r="J42" s="39" t="s">
        <v>145</v>
      </c>
      <c r="K42" s="40"/>
    </row>
    <row r="43" spans="1:12" ht="18.75" x14ac:dyDescent="0.3">
      <c r="C43" s="21">
        <f>COUNTIF(C2:C41, "Yes")</f>
        <v>32</v>
      </c>
      <c r="D43" s="21">
        <f>COUNTIF(D2:D41, "Yes")</f>
        <v>2</v>
      </c>
      <c r="E43" s="21">
        <f>COUNTIF(E2:E41, "Yes")</f>
        <v>4</v>
      </c>
      <c r="F43" s="9"/>
      <c r="G43" s="21">
        <f>COUNTIF(G2:G41, "Yes")</f>
        <v>35</v>
      </c>
      <c r="H43" s="21">
        <f>COUNTIF(H2:H41, "Yes")</f>
        <v>3</v>
      </c>
      <c r="J43" s="22">
        <f>SUM(C43)</f>
        <v>32</v>
      </c>
      <c r="K43" s="30">
        <v>35</v>
      </c>
    </row>
    <row r="44" spans="1:12" ht="18.75" x14ac:dyDescent="0.3">
      <c r="J44" s="28" t="s">
        <v>144</v>
      </c>
      <c r="K44" s="29">
        <f>J43/K43</f>
        <v>0.91428571428571426</v>
      </c>
    </row>
    <row r="45" spans="1:12" x14ac:dyDescent="0.25">
      <c r="C45" s="38" t="s">
        <v>102</v>
      </c>
      <c r="D45" s="38"/>
      <c r="E45" s="38"/>
      <c r="F45" s="38"/>
      <c r="G45" s="38"/>
      <c r="H45" s="38"/>
    </row>
    <row r="46" spans="1:12" ht="18.75" x14ac:dyDescent="0.3">
      <c r="C46" s="31"/>
      <c r="D46" s="31"/>
      <c r="E46" s="31"/>
      <c r="F46" s="31"/>
      <c r="G46" s="31"/>
      <c r="H46" s="31"/>
      <c r="I46" s="32"/>
      <c r="J46" s="33"/>
      <c r="K46" s="34"/>
      <c r="L46" s="32"/>
    </row>
    <row r="47" spans="1:12" ht="15.75" x14ac:dyDescent="0.25">
      <c r="C47" s="31"/>
      <c r="D47" s="31"/>
      <c r="E47" s="31"/>
      <c r="F47" s="31"/>
      <c r="G47" s="31"/>
      <c r="H47" s="31"/>
      <c r="I47" s="32"/>
      <c r="J47" s="41" t="s">
        <v>146</v>
      </c>
      <c r="K47" s="41"/>
      <c r="L47" s="32"/>
    </row>
    <row r="48" spans="1:12" ht="18.75" x14ac:dyDescent="0.3">
      <c r="C48" s="31"/>
      <c r="D48" s="31"/>
      <c r="E48" s="31"/>
      <c r="F48" s="31"/>
      <c r="G48" s="31"/>
      <c r="H48" s="31"/>
      <c r="I48" s="32"/>
      <c r="J48" s="22">
        <f>SUM(C43:E43)</f>
        <v>38</v>
      </c>
      <c r="K48" s="35">
        <f>SUM(G43:H43)</f>
        <v>38</v>
      </c>
      <c r="L48" s="32"/>
    </row>
    <row r="49" spans="3:12" ht="18.75" x14ac:dyDescent="0.3">
      <c r="C49" s="31"/>
      <c r="D49" s="31"/>
      <c r="E49" s="31"/>
      <c r="F49" s="31"/>
      <c r="G49" s="31"/>
      <c r="H49" s="31"/>
      <c r="I49" s="32"/>
      <c r="J49" s="28" t="s">
        <v>147</v>
      </c>
      <c r="K49" s="29">
        <f>J48/K48</f>
        <v>1</v>
      </c>
      <c r="L49" s="32"/>
    </row>
    <row r="51" spans="3:12" x14ac:dyDescent="0.25">
      <c r="J51" s="23"/>
      <c r="K51" s="24"/>
    </row>
  </sheetData>
  <autoFilter ref="A1:H37"/>
  <sortState ref="A2:F27">
    <sortCondition ref="A1"/>
  </sortState>
  <mergeCells count="3">
    <mergeCell ref="C45:H45"/>
    <mergeCell ref="J42:K42"/>
    <mergeCell ref="J47:K47"/>
  </mergeCells>
  <conditionalFormatting sqref="C1:C44 D43:E43 C50:C1048576">
    <cfRule type="containsText" dxfId="9" priority="9" operator="containsText" text="No">
      <formula>NOT(ISERROR(SEARCH("No",C1)))</formula>
    </cfRule>
    <cfRule type="containsText" dxfId="8" priority="16" operator="containsText" text="Yes">
      <formula>NOT(ISERROR(SEARCH("Yes",C1)))</formula>
    </cfRule>
  </conditionalFormatting>
  <conditionalFormatting sqref="G1:G42 H36 G44 G50:G1048576">
    <cfRule type="containsText" dxfId="7" priority="15" operator="containsText" text="Yes">
      <formula>NOT(ISERROR(SEARCH("Yes",G1)))</formula>
    </cfRule>
  </conditionalFormatting>
  <conditionalFormatting sqref="G2:G36 H36">
    <cfRule type="containsText" dxfId="6" priority="14" operator="containsText" text="No">
      <formula>NOT(ISERROR(SEARCH("No",G2)))</formula>
    </cfRule>
  </conditionalFormatting>
  <conditionalFormatting sqref="H44 H1:H42 H50:H1048576">
    <cfRule type="containsText" dxfId="5" priority="10" operator="containsText" text="Yes">
      <formula>NOT(ISERROR(SEARCH("Yes",H1)))</formula>
    </cfRule>
    <cfRule type="containsText" dxfId="4" priority="11" operator="containsText" text="No">
      <formula>NOT(ISERROR(SEARCH("No",H1)))</formula>
    </cfRule>
  </conditionalFormatting>
  <conditionalFormatting sqref="E1:E42 E44 E50:E1048576">
    <cfRule type="containsText" dxfId="3" priority="8" operator="containsText" text="Yes">
      <formula>NOT(ISERROR(SEARCH("Yes",E1)))</formula>
    </cfRule>
  </conditionalFormatting>
  <conditionalFormatting sqref="D1:D42 D44 D50:D1048576">
    <cfRule type="containsText" dxfId="2" priority="7" operator="containsText" text="Yes">
      <formula>NOT(ISERROR(SEARCH("Yes",D1)))</formula>
    </cfRule>
  </conditionalFormatting>
  <conditionalFormatting sqref="D2:E41">
    <cfRule type="containsText" dxfId="1" priority="6" operator="containsText" text="No">
      <formula>NOT(ISERROR(SEARCH("No",D2)))</formula>
    </cfRule>
  </conditionalFormatting>
  <conditionalFormatting sqref="B1:B1048576">
    <cfRule type="duplicateValues" dxfId="0" priority="1"/>
  </conditionalFormatting>
  <hyperlinks>
    <hyperlink ref="F30" r:id="rId1" display="https://doi.org/10.1017/S0030605300026594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README</vt:lpstr>
      <vt:lpstr>Test list translocation </vt:lpstr>
      <vt:lpstr>'Test list translocation '!savedrecs_20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LANGRIDGE</dc:creator>
  <cp:lastModifiedBy>JOSEPH LANGRIDGE</cp:lastModifiedBy>
  <dcterms:created xsi:type="dcterms:W3CDTF">2019-03-01T10:33:33Z</dcterms:created>
  <dcterms:modified xsi:type="dcterms:W3CDTF">2020-07-06T12:34:39Z</dcterms:modified>
</cp:coreProperties>
</file>