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0415" windowHeight="7560"/>
  </bookViews>
  <sheets>
    <sheet name="Information" sheetId="4" r:id="rId1"/>
    <sheet name="Animal + Biochemical parameters" sheetId="2" r:id="rId2"/>
  </sheets>
  <definedNames>
    <definedName name="OLE_LINK62" localSheetId="0">Information!$A$5</definedName>
  </definedNames>
  <calcPr calcId="124519"/>
</workbook>
</file>

<file path=xl/calcChain.xml><?xml version="1.0" encoding="utf-8"?>
<calcChain xmlns="http://schemas.openxmlformats.org/spreadsheetml/2006/main">
  <c r="V24" i="2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O52" l="1"/>
  <c r="V20"/>
  <c r="V21"/>
  <c r="V22"/>
  <c r="V23"/>
  <c r="O21"/>
  <c r="O22"/>
  <c r="H21"/>
  <c r="H22"/>
  <c r="H23"/>
  <c r="V12"/>
  <c r="V13"/>
  <c r="V14"/>
  <c r="V15"/>
  <c r="V53"/>
  <c r="V54"/>
  <c r="V55"/>
  <c r="V56"/>
  <c r="O12"/>
  <c r="O13"/>
  <c r="O14"/>
  <c r="O15"/>
  <c r="O53"/>
  <c r="O54"/>
  <c r="O55"/>
  <c r="O56"/>
  <c r="H12"/>
  <c r="H13"/>
  <c r="H14"/>
  <c r="H56"/>
  <c r="H10"/>
  <c r="O10"/>
  <c r="V8"/>
  <c r="V9"/>
  <c r="V10"/>
  <c r="V11"/>
  <c r="V16"/>
  <c r="V19"/>
  <c r="V18"/>
  <c r="V17"/>
  <c r="O20"/>
  <c r="O19"/>
  <c r="O18"/>
  <c r="O17"/>
  <c r="O16"/>
  <c r="O11"/>
  <c r="O9"/>
  <c r="H11"/>
  <c r="H16"/>
  <c r="H17"/>
  <c r="H18"/>
  <c r="H19"/>
  <c r="H20"/>
  <c r="H15"/>
  <c r="V7"/>
  <c r="V6"/>
  <c r="V5"/>
  <c r="V4"/>
  <c r="O8"/>
  <c r="O7"/>
  <c r="O6"/>
  <c r="O5"/>
  <c r="O4"/>
  <c r="H53"/>
  <c r="H54"/>
  <c r="H55"/>
  <c r="H5"/>
  <c r="H6"/>
  <c r="H7"/>
  <c r="H8"/>
  <c r="H9"/>
  <c r="H4"/>
</calcChain>
</file>

<file path=xl/sharedStrings.xml><?xml version="1.0" encoding="utf-8"?>
<sst xmlns="http://schemas.openxmlformats.org/spreadsheetml/2006/main" count="125" uniqueCount="80">
  <si>
    <t>Jejunal IL-4 content, pg/mg</t>
  </si>
  <si>
    <t>Jejunal IL-6 content, pg/mg</t>
  </si>
  <si>
    <t>Jejunal IL-10 content, pg/mg</t>
  </si>
  <si>
    <t>Jejunal IL-1β content, pg/mg</t>
  </si>
  <si>
    <t>Mean</t>
  </si>
  <si>
    <t>NBW</t>
  </si>
  <si>
    <t>IUGR</t>
  </si>
  <si>
    <t>NBW-CON vs. IUGR-CON</t>
  </si>
  <si>
    <t>CON</t>
  </si>
  <si>
    <t>IUGR-CON vs. IUGR-BA</t>
    <phoneticPr fontId="2" type="noConversion"/>
  </si>
  <si>
    <t>BA</t>
    <phoneticPr fontId="2" type="noConversion"/>
  </si>
  <si>
    <t>Ileal TNFα content, pg/mg</t>
    <phoneticPr fontId="2" type="noConversion"/>
  </si>
  <si>
    <t>Ileal IFNγ content, pg/mg</t>
    <phoneticPr fontId="2" type="noConversion"/>
  </si>
  <si>
    <t>Ileal IL-1β content, pg/mg</t>
    <phoneticPr fontId="2" type="noConversion"/>
  </si>
  <si>
    <t>Ileal IL-4 content, pg/mg</t>
    <phoneticPr fontId="2" type="noConversion"/>
  </si>
  <si>
    <t>Ileal IL-6 content, pg/mg</t>
    <phoneticPr fontId="2" type="noConversion"/>
  </si>
  <si>
    <t>Ileal IL-10 content, pg/mg</t>
    <phoneticPr fontId="2" type="noConversion"/>
  </si>
  <si>
    <t>Jejunal TNFα content, pg/mg</t>
    <phoneticPr fontId="2" type="noConversion"/>
  </si>
  <si>
    <r>
      <t>Jejunal total bacteria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</si>
  <si>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r>
      <t xml:space="preserve">Jejunal </t>
    </r>
    <r>
      <rPr>
        <b/>
        <i/>
        <sz val="12"/>
        <color theme="1"/>
        <rFont val="Times New Roman"/>
        <family val="1"/>
      </rPr>
      <t>Lactobacillus</t>
    </r>
    <r>
      <rPr>
        <b/>
        <sz val="12"/>
        <color theme="1"/>
        <rFont val="Times New Roman"/>
        <family val="1"/>
      </rPr>
      <t xml:space="preserve">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</si>
  <si>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r>
      <t xml:space="preserve">Jejunal </t>
    </r>
    <r>
      <rPr>
        <b/>
        <i/>
        <sz val="12"/>
        <color theme="1"/>
        <rFont val="Times New Roman"/>
        <family val="1"/>
      </rPr>
      <t>Escherichia coli</t>
    </r>
    <r>
      <rPr>
        <b/>
        <sz val="12"/>
        <color theme="1"/>
        <rFont val="Times New Roman"/>
        <family val="1"/>
      </rPr>
      <t xml:space="preserve">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</si>
  <si>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r>
      <t xml:space="preserve">Jejunal </t>
    </r>
    <r>
      <rPr>
        <b/>
        <i/>
        <sz val="12"/>
        <color theme="1"/>
        <rFont val="Times New Roman"/>
        <family val="1"/>
      </rPr>
      <t>Bacillus</t>
    </r>
    <r>
      <rPr>
        <b/>
        <sz val="12"/>
        <color theme="1"/>
        <rFont val="Times New Roman"/>
        <family val="1"/>
      </rPr>
      <t xml:space="preserve">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</si>
  <si>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r>
      <t>Ileal total bacteria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</si>
  <si>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r>
      <t xml:space="preserve">Ileal </t>
    </r>
    <r>
      <rPr>
        <b/>
        <i/>
        <sz val="12"/>
        <color theme="1"/>
        <rFont val="Times New Roman"/>
        <family val="1"/>
      </rPr>
      <t>Lactobacillus</t>
    </r>
    <r>
      <rPr>
        <b/>
        <sz val="12"/>
        <color theme="1"/>
        <rFont val="Times New Roman"/>
        <family val="1"/>
      </rPr>
      <t xml:space="preserve">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</si>
  <si>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r>
      <t xml:space="preserve">Ileal </t>
    </r>
    <r>
      <rPr>
        <b/>
        <i/>
        <sz val="12"/>
        <color theme="1"/>
        <rFont val="Times New Roman"/>
        <family val="1"/>
      </rPr>
      <t>Escherichia coli</t>
    </r>
    <r>
      <rPr>
        <b/>
        <sz val="12"/>
        <color theme="1"/>
        <rFont val="Times New Roman"/>
        <family val="1"/>
      </rPr>
      <t xml:space="preserve">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</si>
  <si>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r>
      <t xml:space="preserve">Ileal </t>
    </r>
    <r>
      <rPr>
        <b/>
        <i/>
        <sz val="12"/>
        <color theme="1"/>
        <rFont val="Times New Roman"/>
        <family val="1"/>
      </rPr>
      <t>Bacillus</t>
    </r>
    <r>
      <rPr>
        <b/>
        <sz val="12"/>
        <color theme="1"/>
        <rFont val="Times New Roman"/>
        <family val="1"/>
      </rPr>
      <t xml:space="preserve">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</si>
  <si>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t>Ileal villus height, μm</t>
    <phoneticPr fontId="2" type="noConversion"/>
  </si>
  <si>
    <t>Average daily gain, g/d</t>
    <phoneticPr fontId="2" type="noConversion"/>
  </si>
  <si>
    <t>Average daily feed intake, g/d</t>
    <phoneticPr fontId="2" type="noConversion"/>
  </si>
  <si>
    <t>Feed efficiency, g/g</t>
    <phoneticPr fontId="2" type="noConversion"/>
  </si>
  <si>
    <t>Jejunal MCP-1 content, pg/mg</t>
    <phoneticPr fontId="2" type="noConversion"/>
  </si>
  <si>
    <t>Ileal MCP-1 content, pg/mg</t>
    <phoneticPr fontId="2" type="noConversion"/>
  </si>
  <si>
    <t>Jejunal BCL-2 abundance, relative to NBW-CON</t>
    <phoneticPr fontId="2" type="noConversion"/>
  </si>
  <si>
    <t>Jejunal MCL-1 abundance, relative to NBW-CON</t>
    <phoneticPr fontId="2" type="noConversion"/>
  </si>
  <si>
    <t>Jejunal BAX abundance, relative to NBW-CON</t>
    <phoneticPr fontId="2" type="noConversion"/>
  </si>
  <si>
    <t>Jejunal PLSCR3 abundance, relative to NBW-CON</t>
    <phoneticPr fontId="2" type="noConversion"/>
  </si>
  <si>
    <t>Ileal BCL-2 abundance, relative to NBW-CON</t>
    <phoneticPr fontId="2" type="noConversion"/>
  </si>
  <si>
    <t>Ileal MCL-1 abundance, relative to NBW-CON</t>
    <phoneticPr fontId="2" type="noConversion"/>
  </si>
  <si>
    <t>Ileal BAX abundance, relative to NBW-CON</t>
    <phoneticPr fontId="2" type="noConversion"/>
  </si>
  <si>
    <t>Ileal PLSCR3 abundance, relative to NBW-CON</t>
    <phoneticPr fontId="2" type="noConversion"/>
  </si>
  <si>
    <t>Measured biochemical parameters of the animals</t>
  </si>
  <si>
    <t>Jejunal villus height, μm</t>
    <phoneticPr fontId="2" type="noConversion"/>
  </si>
  <si>
    <t>Jejunal crypt depth, μm</t>
    <phoneticPr fontId="2" type="noConversion"/>
  </si>
  <si>
    <t>Jejunal IFNγ content, pg/mg</t>
    <phoneticPr fontId="2" type="noConversion"/>
  </si>
  <si>
    <t>Jejunal Ki-67 positive cell percentage per crypt, %</t>
    <phoneticPr fontId="2" type="noConversion"/>
  </si>
  <si>
    <t>Jejunal TUNEL positive cell percentage per 100 cells of villus, %</t>
    <phoneticPr fontId="2" type="noConversion"/>
  </si>
  <si>
    <t>Ileal crypt depth, μm</t>
    <phoneticPr fontId="2" type="noConversion"/>
  </si>
  <si>
    <t>Ileal Ki-67 positive cell percentage per crypt, %</t>
    <phoneticPr fontId="2" type="noConversion"/>
  </si>
  <si>
    <t>Ileal TUNEL positive cell percentage per 100 cells of villus, %</t>
    <phoneticPr fontId="2" type="noConversion"/>
  </si>
  <si>
    <t>Diets</t>
    <phoneticPr fontId="2" type="noConversion"/>
  </si>
  <si>
    <t>Experiment groups</t>
    <phoneticPr fontId="2" type="noConversion"/>
  </si>
  <si>
    <t>Animal number</t>
    <phoneticPr fontId="2" type="noConversion"/>
  </si>
  <si>
    <t>SEM</t>
    <phoneticPr fontId="2" type="noConversion"/>
  </si>
  <si>
    <t>0.033</t>
  </si>
  <si>
    <t>0.320</t>
  </si>
  <si>
    <t>0.026</t>
  </si>
  <si>
    <t>&lt;0.001</t>
    <phoneticPr fontId="2" type="noConversion"/>
  </si>
  <si>
    <r>
      <t xml:space="preserve">Jejunal </t>
    </r>
    <r>
      <rPr>
        <b/>
        <i/>
        <sz val="12"/>
        <color theme="1"/>
        <rFont val="Times New Roman"/>
        <family val="1"/>
      </rPr>
      <t>Bifidobacterium</t>
    </r>
    <r>
      <rPr>
        <b/>
        <sz val="12"/>
        <color theme="1"/>
        <rFont val="Times New Roman"/>
        <family val="1"/>
      </rPr>
      <t xml:space="preserve">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</si>
  <si>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r>
      <t xml:space="preserve">Ileal </t>
    </r>
    <r>
      <rPr>
        <b/>
        <i/>
        <sz val="12"/>
        <color theme="1"/>
        <rFont val="Times New Roman"/>
        <family val="1"/>
      </rPr>
      <t>Bifidobacterium</t>
    </r>
    <r>
      <rPr>
        <b/>
        <sz val="12"/>
        <color theme="1"/>
        <rFont val="Times New Roman"/>
        <family val="1"/>
      </rPr>
      <t xml:space="preserve"> abundance, log</t>
    </r>
    <r>
      <rPr>
        <b/>
        <vertAlign val="subscript"/>
        <sz val="12"/>
        <color theme="1"/>
        <rFont val="Times New Roman"/>
        <family val="1"/>
      </rPr>
      <t>10</t>
    </r>
    <r>
      <rPr>
        <b/>
        <sz val="12"/>
        <color theme="1"/>
        <rFont val="Times New Roman"/>
        <family val="1"/>
      </rPr>
      <t xml:space="preserve"> copies/g</t>
    </r>
    <phoneticPr fontId="2" type="noConversion"/>
  </si>
  <si>
    <t>Means with their pooled standard errors follow the information of the individual animals</t>
    <phoneticPr fontId="2" type="noConversion"/>
  </si>
  <si>
    <t>Jejunal villus height/crypt depth ratio, μm/μm</t>
    <phoneticPr fontId="2" type="noConversion"/>
  </si>
  <si>
    <t>Ileal villus height/crypt depth ratio, μm/μm</t>
    <phoneticPr fontId="2" type="noConversion"/>
  </si>
  <si>
    <t>Jejunal MPO activity, U/g</t>
    <phoneticPr fontId="2" type="noConversion"/>
  </si>
  <si>
    <t>Jejunal MUC2, ng/mg protein</t>
    <phoneticPr fontId="2" type="noConversion"/>
  </si>
  <si>
    <t>Jejunal goblet cell density, n/100 μm of villus height</t>
    <phoneticPr fontId="2" type="noConversion"/>
  </si>
  <si>
    <t>Jejunal TFF3, ng/mg protein</t>
    <phoneticPr fontId="2" type="noConversion"/>
  </si>
  <si>
    <t>Ileal MPO activity, U/g</t>
    <phoneticPr fontId="2" type="noConversion"/>
  </si>
  <si>
    <t>Ileal goblet cell density, n/100 μm of villus height</t>
    <phoneticPr fontId="2" type="noConversion"/>
  </si>
  <si>
    <t>Ileal MUC2, ng/mg protein</t>
    <phoneticPr fontId="2" type="noConversion"/>
  </si>
  <si>
    <t>Ileal TFF3, ng/mg protein</t>
    <phoneticPr fontId="2" type="noConversion"/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</si>
  <si>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 xml:space="preserve"> values</t>
    </r>
    <phoneticPr fontId="2" type="noConversion"/>
  </si>
  <si>
    <t>&lt;0.001</t>
  </si>
  <si>
    <t>0.115</t>
    <phoneticPr fontId="2" type="noConversion"/>
  </si>
  <si>
    <t>&lt;0.001</t>
    <phoneticPr fontId="2" type="noConversion"/>
  </si>
  <si>
    <t xml:space="preserve">Data were tested for normality (Shapiro-Wilk test) and homogeneity of variances (Levene’s test) prior to statistical analysis. </t>
    <phoneticPr fontId="2" type="noConversion"/>
  </si>
  <si>
    <t>Data that were heterogeneous or not normally distributed were analyzed using non-parametric Kruskal-Wallis test, and pairwise differences in rank sums were evaluated using selected comparisons tests.</t>
    <phoneticPr fontId="2" type="noConversion"/>
  </si>
  <si>
    <t>All normal data were tested for statistical significance using one-way ANOVA and Tukey's post hoc test for pairwise comparisons.</t>
    <phoneticPr fontId="2" type="noConversion"/>
  </si>
  <si>
    <r>
      <t xml:space="preserve">Aims: to investigate the effects of dietary </t>
    </r>
    <r>
      <rPr>
        <i/>
        <sz val="12"/>
        <rFont val="Times New Roman"/>
        <family val="1"/>
      </rPr>
      <t>Bacillus amyloliquefaciens</t>
    </r>
    <r>
      <rPr>
        <sz val="12"/>
        <rFont val="Times New Roman"/>
        <family val="1"/>
      </rPr>
      <t xml:space="preserve"> supplementation on the growth performance, intestinal morphology, inflammatory response, and microbiota of intrauterine growth retarded weanling piglets</t>
    </r>
    <phoneticPr fontId="2" type="noConversion"/>
  </si>
  <si>
    <t>NS</t>
  </si>
  <si>
    <r>
      <t>NS</t>
    </r>
    <r>
      <rPr>
        <sz val="10.5"/>
        <rFont val="Times New Roman"/>
        <family val="1"/>
      </rPr>
      <t xml:space="preserve"> nonsignificant values after Kruskal–Wallis comparison test</t>
    </r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</si>
</sst>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0_ "/>
  </numFmts>
  <fonts count="14">
    <font>
      <sz val="11"/>
      <color theme="1"/>
      <name val="宋体"/>
      <family val="2"/>
      <charset val="134"/>
      <scheme val="minor"/>
    </font>
    <font>
      <sz val="12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.5"/>
      <name val="Times New Roman"/>
      <family val="1"/>
    </font>
    <font>
      <sz val="10.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Fill="1" applyAlignment="1">
      <alignment horizontal="center"/>
    </xf>
    <xf numFmtId="0" fontId="6" fillId="0" borderId="0" xfId="0" applyFont="1">
      <alignment vertical="center"/>
    </xf>
    <xf numFmtId="176" fontId="1" fillId="2" borderId="0" xfId="0" applyNumberFormat="1" applyFont="1" applyFill="1">
      <alignment vertical="center"/>
    </xf>
    <xf numFmtId="0" fontId="1" fillId="0" borderId="0" xfId="1" applyFont="1">
      <alignment vertical="center"/>
    </xf>
    <xf numFmtId="0" fontId="9" fillId="0" borderId="0" xfId="1">
      <alignment vertical="center"/>
    </xf>
    <xf numFmtId="176" fontId="1" fillId="4" borderId="0" xfId="0" applyNumberFormat="1" applyFont="1" applyFill="1">
      <alignment vertical="center"/>
    </xf>
    <xf numFmtId="176" fontId="1" fillId="4" borderId="0" xfId="0" applyNumberFormat="1" applyFont="1" applyFill="1" applyAlignment="1">
      <alignment horizontal="right" vertical="center"/>
    </xf>
    <xf numFmtId="177" fontId="4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176" fontId="5" fillId="4" borderId="0" xfId="0" applyNumberFormat="1" applyFont="1" applyFill="1" applyAlignment="1">
      <alignment horizontal="center" vertical="center"/>
    </xf>
    <xf numFmtId="0" fontId="12" fillId="0" borderId="0" xfId="0" applyFo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workbookViewId="0"/>
  </sheetViews>
  <sheetFormatPr defaultColWidth="9" defaultRowHeight="13.5"/>
  <cols>
    <col min="1" max="16384" width="9" style="9"/>
  </cols>
  <sheetData>
    <row r="1" spans="1:1" ht="15.75">
      <c r="A1" s="8" t="s">
        <v>40</v>
      </c>
    </row>
    <row r="2" spans="1:1" ht="15.75">
      <c r="A2" s="8" t="s">
        <v>77</v>
      </c>
    </row>
    <row r="3" spans="1:1" ht="15.75">
      <c r="A3" s="8"/>
    </row>
    <row r="4" spans="1:1" ht="15.75">
      <c r="A4" s="8" t="s">
        <v>59</v>
      </c>
    </row>
    <row r="5" spans="1:1" ht="15.75">
      <c r="A5" s="8" t="s">
        <v>74</v>
      </c>
    </row>
    <row r="6" spans="1:1" ht="15.75">
      <c r="A6" s="8" t="s">
        <v>75</v>
      </c>
    </row>
    <row r="7" spans="1:1" ht="15.75">
      <c r="A7" s="8" t="s">
        <v>76</v>
      </c>
    </row>
  </sheetData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58"/>
  <sheetViews>
    <sheetView workbookViewId="0"/>
  </sheetViews>
  <sheetFormatPr defaultRowHeight="15.75"/>
  <cols>
    <col min="1" max="1" width="56.125" style="2" customWidth="1"/>
    <col min="2" max="24" width="9" style="2"/>
    <col min="25" max="25" width="26.375" style="2" bestFit="1" customWidth="1"/>
    <col min="26" max="26" width="26.25" style="2" bestFit="1" customWidth="1"/>
    <col min="27" max="16384" width="9" style="2"/>
  </cols>
  <sheetData>
    <row r="1" spans="1:26" s="1" customFormat="1">
      <c r="A1" s="3" t="s">
        <v>51</v>
      </c>
      <c r="B1" s="4">
        <v>1</v>
      </c>
      <c r="C1" s="4">
        <v>2</v>
      </c>
      <c r="D1" s="4">
        <v>3</v>
      </c>
      <c r="E1" s="4">
        <v>4</v>
      </c>
      <c r="F1" s="4">
        <v>5</v>
      </c>
      <c r="G1" s="4">
        <v>6</v>
      </c>
      <c r="H1" s="15" t="s">
        <v>4</v>
      </c>
      <c r="I1" s="4">
        <v>7</v>
      </c>
      <c r="J1" s="4">
        <v>8</v>
      </c>
      <c r="K1" s="4">
        <v>9</v>
      </c>
      <c r="L1" s="4">
        <v>10</v>
      </c>
      <c r="M1" s="4">
        <v>11</v>
      </c>
      <c r="N1" s="4">
        <v>12</v>
      </c>
      <c r="O1" s="15" t="s">
        <v>4</v>
      </c>
      <c r="P1" s="4">
        <v>13</v>
      </c>
      <c r="Q1" s="4">
        <v>14</v>
      </c>
      <c r="R1" s="4">
        <v>15</v>
      </c>
      <c r="S1" s="4">
        <v>16</v>
      </c>
      <c r="T1" s="4">
        <v>17</v>
      </c>
      <c r="U1" s="4">
        <v>18</v>
      </c>
      <c r="V1" s="15" t="s">
        <v>4</v>
      </c>
      <c r="W1" s="16" t="s">
        <v>52</v>
      </c>
      <c r="X1" s="5"/>
      <c r="Y1" s="13" t="s">
        <v>70</v>
      </c>
      <c r="Z1" s="14"/>
    </row>
    <row r="2" spans="1:26" s="1" customFormat="1">
      <c r="A2" s="3" t="s">
        <v>50</v>
      </c>
      <c r="B2" s="4" t="s">
        <v>5</v>
      </c>
      <c r="C2" s="4" t="s">
        <v>5</v>
      </c>
      <c r="D2" s="4" t="s">
        <v>5</v>
      </c>
      <c r="E2" s="4" t="s">
        <v>5</v>
      </c>
      <c r="F2" s="4" t="s">
        <v>5</v>
      </c>
      <c r="G2" s="4" t="s">
        <v>5</v>
      </c>
      <c r="H2" s="15"/>
      <c r="I2" s="4" t="s">
        <v>6</v>
      </c>
      <c r="J2" s="4" t="s">
        <v>6</v>
      </c>
      <c r="K2" s="4" t="s">
        <v>6</v>
      </c>
      <c r="L2" s="4" t="s">
        <v>6</v>
      </c>
      <c r="M2" s="4" t="s">
        <v>6</v>
      </c>
      <c r="N2" s="4" t="s">
        <v>6</v>
      </c>
      <c r="O2" s="15"/>
      <c r="P2" s="4" t="s">
        <v>6</v>
      </c>
      <c r="Q2" s="4" t="s">
        <v>6</v>
      </c>
      <c r="R2" s="4" t="s">
        <v>6</v>
      </c>
      <c r="S2" s="4" t="s">
        <v>6</v>
      </c>
      <c r="T2" s="4" t="s">
        <v>6</v>
      </c>
      <c r="U2" s="4" t="s">
        <v>6</v>
      </c>
      <c r="V2" s="15"/>
      <c r="W2" s="16"/>
      <c r="X2" s="5"/>
      <c r="Y2" s="13" t="s">
        <v>7</v>
      </c>
      <c r="Z2" s="13" t="s">
        <v>9</v>
      </c>
    </row>
    <row r="3" spans="1:26" s="1" customFormat="1">
      <c r="A3" s="3" t="s">
        <v>49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  <c r="H3" s="15"/>
      <c r="I3" s="4" t="s">
        <v>8</v>
      </c>
      <c r="J3" s="4" t="s">
        <v>8</v>
      </c>
      <c r="K3" s="4" t="s">
        <v>8</v>
      </c>
      <c r="L3" s="4" t="s">
        <v>8</v>
      </c>
      <c r="M3" s="4" t="s">
        <v>8</v>
      </c>
      <c r="N3" s="4" t="s">
        <v>8</v>
      </c>
      <c r="O3" s="15"/>
      <c r="P3" s="4" t="s">
        <v>10</v>
      </c>
      <c r="Q3" s="4" t="s">
        <v>10</v>
      </c>
      <c r="R3" s="4" t="s">
        <v>10</v>
      </c>
      <c r="S3" s="4" t="s">
        <v>10</v>
      </c>
      <c r="T3" s="4" t="s">
        <v>10</v>
      </c>
      <c r="U3" s="4" t="s">
        <v>10</v>
      </c>
      <c r="V3" s="15"/>
      <c r="W3" s="16"/>
      <c r="X3" s="5"/>
      <c r="Y3" s="13"/>
      <c r="Z3" s="13"/>
    </row>
    <row r="4" spans="1:26">
      <c r="A4" s="6" t="s">
        <v>27</v>
      </c>
      <c r="B4" s="2">
        <v>401.42857142857122</v>
      </c>
      <c r="C4" s="2">
        <v>336.42857142857133</v>
      </c>
      <c r="D4" s="2">
        <v>381.42857142857133</v>
      </c>
      <c r="E4" s="2">
        <v>345.71428571428578</v>
      </c>
      <c r="F4" s="2">
        <v>375</v>
      </c>
      <c r="G4" s="2">
        <v>336.42857142857144</v>
      </c>
      <c r="H4" s="7">
        <f t="shared" ref="H4" si="0">AVERAGE(B4:G4)</f>
        <v>362.73809523809518</v>
      </c>
      <c r="I4" s="2">
        <v>282.5</v>
      </c>
      <c r="J4" s="2">
        <v>255.71428571428572</v>
      </c>
      <c r="K4" s="2">
        <v>222.14285714285714</v>
      </c>
      <c r="L4" s="2">
        <v>286.42857142857144</v>
      </c>
      <c r="M4" s="2">
        <v>257.85714285714283</v>
      </c>
      <c r="N4" s="2">
        <v>230.71428571428567</v>
      </c>
      <c r="O4" s="7">
        <f t="shared" ref="O4:O56" si="1">AVERAGE(I4:N4)</f>
        <v>255.89285714285711</v>
      </c>
      <c r="P4" s="2">
        <v>346.78571428571433</v>
      </c>
      <c r="Q4" s="2">
        <v>254.64285714285717</v>
      </c>
      <c r="R4" s="2">
        <v>292.50000000000006</v>
      </c>
      <c r="S4" s="2">
        <v>320.71428571428572</v>
      </c>
      <c r="T4" s="2">
        <v>290.35714285714283</v>
      </c>
      <c r="U4" s="2">
        <v>306.07142857142861</v>
      </c>
      <c r="V4" s="7">
        <f t="shared" ref="V4:V56" si="2">AVERAGE(P4:U4)</f>
        <v>301.84523809523813</v>
      </c>
      <c r="W4" s="11">
        <v>12.31397150760729</v>
      </c>
      <c r="Y4" s="12" t="s">
        <v>56</v>
      </c>
      <c r="Z4" s="12" t="s">
        <v>53</v>
      </c>
    </row>
    <row r="5" spans="1:26">
      <c r="A5" s="6" t="s">
        <v>28</v>
      </c>
      <c r="B5" s="2">
        <v>651.18670105682997</v>
      </c>
      <c r="C5" s="2">
        <v>592.41815197519804</v>
      </c>
      <c r="D5" s="2">
        <v>607.56479493438098</v>
      </c>
      <c r="E5" s="2">
        <v>520.01886319968798</v>
      </c>
      <c r="F5" s="2">
        <v>570.05419748540203</v>
      </c>
      <c r="G5" s="2">
        <v>522.16550615887104</v>
      </c>
      <c r="H5" s="7">
        <f t="shared" ref="H5:H10" si="3">AVERAGE(B5:G5)</f>
        <v>577.23470246839497</v>
      </c>
      <c r="I5" s="2">
        <v>486.10811580984608</v>
      </c>
      <c r="J5" s="2">
        <v>423.82013570780498</v>
      </c>
      <c r="K5" s="2">
        <v>390.94027795270324</v>
      </c>
      <c r="L5" s="2">
        <v>479.05511438127502</v>
      </c>
      <c r="M5" s="2">
        <v>406.68232632005021</v>
      </c>
      <c r="N5" s="2">
        <v>387.48620968739698</v>
      </c>
      <c r="O5" s="7">
        <f t="shared" si="1"/>
        <v>429.01536330984612</v>
      </c>
      <c r="P5" s="2">
        <v>539.07140145309495</v>
      </c>
      <c r="Q5" s="2">
        <v>402.83642277962599</v>
      </c>
      <c r="R5" s="2">
        <v>442.78342135105402</v>
      </c>
      <c r="S5" s="2">
        <v>479.98836588166699</v>
      </c>
      <c r="T5" s="2">
        <v>455.04175360821398</v>
      </c>
      <c r="U5" s="2">
        <v>500.41101391433699</v>
      </c>
      <c r="V5" s="7">
        <f t="shared" si="2"/>
        <v>470.02206316466555</v>
      </c>
      <c r="W5" s="11">
        <v>18.435713147043682</v>
      </c>
      <c r="Y5" s="12" t="s">
        <v>56</v>
      </c>
      <c r="Z5" s="12" t="s">
        <v>54</v>
      </c>
    </row>
    <row r="6" spans="1:26">
      <c r="A6" s="6" t="s">
        <v>29</v>
      </c>
      <c r="B6" s="2">
        <v>0.6164569558577917</v>
      </c>
      <c r="C6" s="2">
        <v>0.56789038334979336</v>
      </c>
      <c r="D6" s="2">
        <v>0.62779900120738052</v>
      </c>
      <c r="E6" s="2">
        <v>0.6648110485590808</v>
      </c>
      <c r="F6" s="2">
        <v>0.65783218798174536</v>
      </c>
      <c r="G6" s="2">
        <v>0.64429489780623628</v>
      </c>
      <c r="H6" s="7">
        <f t="shared" si="3"/>
        <v>0.62984741246033804</v>
      </c>
      <c r="I6" s="2">
        <v>0.58114643802924548</v>
      </c>
      <c r="J6" s="2">
        <v>0.60335567890663711</v>
      </c>
      <c r="K6" s="2">
        <v>0.5682270916319665</v>
      </c>
      <c r="L6" s="2">
        <v>0.59790316986493108</v>
      </c>
      <c r="M6" s="2">
        <v>0.63405052585003374</v>
      </c>
      <c r="N6" s="2">
        <v>0.59541289456575375</v>
      </c>
      <c r="O6" s="7">
        <f t="shared" si="1"/>
        <v>0.596682633141428</v>
      </c>
      <c r="P6" s="2">
        <v>0.64330200665614135</v>
      </c>
      <c r="Q6" s="2">
        <v>0.6321247105358222</v>
      </c>
      <c r="R6" s="2">
        <v>0.66059383864802823</v>
      </c>
      <c r="S6" s="2">
        <v>0.66817095686305117</v>
      </c>
      <c r="T6" s="2">
        <v>0.63808901173305776</v>
      </c>
      <c r="U6" s="2">
        <v>0.61164007198255543</v>
      </c>
      <c r="V6" s="7">
        <f t="shared" si="2"/>
        <v>0.64232009940310941</v>
      </c>
      <c r="W6" s="11">
        <v>7.5568346798280507E-3</v>
      </c>
      <c r="Y6" s="12" t="s">
        <v>72</v>
      </c>
      <c r="Z6" s="12" t="s">
        <v>55</v>
      </c>
    </row>
    <row r="7" spans="1:26">
      <c r="A7" s="6" t="s">
        <v>41</v>
      </c>
      <c r="B7" s="2">
        <v>509.5322644127375</v>
      </c>
      <c r="C7" s="2">
        <v>499.45766838664298</v>
      </c>
      <c r="D7" s="2">
        <v>509.88461468560382</v>
      </c>
      <c r="E7" s="2">
        <v>431.22214756846552</v>
      </c>
      <c r="F7" s="2">
        <v>534.54942336937631</v>
      </c>
      <c r="G7" s="2">
        <v>508.06771538586599</v>
      </c>
      <c r="H7" s="7">
        <f t="shared" si="3"/>
        <v>498.78563896811534</v>
      </c>
      <c r="I7" s="2">
        <v>384.89742295801818</v>
      </c>
      <c r="J7" s="2">
        <v>347.37075730015488</v>
      </c>
      <c r="K7" s="2">
        <v>364.05296755521789</v>
      </c>
      <c r="L7" s="2">
        <v>357.37810983278678</v>
      </c>
      <c r="M7" s="2">
        <v>430.45909602213089</v>
      </c>
      <c r="N7" s="2">
        <v>453.96960407593633</v>
      </c>
      <c r="O7" s="7">
        <f t="shared" si="1"/>
        <v>389.68799295737421</v>
      </c>
      <c r="P7" s="2">
        <v>387.92000981161601</v>
      </c>
      <c r="Q7" s="2">
        <v>479.05021052652802</v>
      </c>
      <c r="R7" s="2">
        <v>436.45352900560601</v>
      </c>
      <c r="S7" s="2">
        <v>485.83253237860202</v>
      </c>
      <c r="T7" s="2">
        <v>377.50201799879102</v>
      </c>
      <c r="U7" s="2">
        <v>492.85290638177099</v>
      </c>
      <c r="V7" s="7">
        <f t="shared" si="2"/>
        <v>443.26853435048565</v>
      </c>
      <c r="W7" s="11">
        <v>14.4817620957347</v>
      </c>
      <c r="Y7" s="12">
        <v>4.0000000000000001E-3</v>
      </c>
      <c r="Z7" s="12">
        <v>0.433</v>
      </c>
    </row>
    <row r="8" spans="1:26">
      <c r="A8" s="6" t="s">
        <v>42</v>
      </c>
      <c r="B8" s="2">
        <v>187.79814457781401</v>
      </c>
      <c r="C8" s="2">
        <v>243.584719441933</v>
      </c>
      <c r="D8" s="2">
        <v>202.144650520222</v>
      </c>
      <c r="E8" s="2">
        <v>171.8527835578557</v>
      </c>
      <c r="F8" s="2">
        <v>203.04960453339299</v>
      </c>
      <c r="G8" s="2">
        <v>181.97757601067107</v>
      </c>
      <c r="H8" s="7">
        <f t="shared" si="3"/>
        <v>198.40124644031479</v>
      </c>
      <c r="I8" s="2">
        <v>167.202663481424</v>
      </c>
      <c r="J8" s="2">
        <v>183.62813955626888</v>
      </c>
      <c r="K8" s="2">
        <v>193.37745492730568</v>
      </c>
      <c r="L8" s="2">
        <v>226.96651894556101</v>
      </c>
      <c r="M8" s="2">
        <v>257.00346793050198</v>
      </c>
      <c r="N8" s="2">
        <v>232.83401474639089</v>
      </c>
      <c r="O8" s="7">
        <f t="shared" si="1"/>
        <v>210.16870993124209</v>
      </c>
      <c r="P8" s="2">
        <v>180.53990428219299</v>
      </c>
      <c r="Q8" s="2">
        <v>215.27277525837201</v>
      </c>
      <c r="R8" s="2">
        <v>193.05893970903333</v>
      </c>
      <c r="S8" s="2">
        <v>203.87194741954301</v>
      </c>
      <c r="T8" s="2">
        <v>189.81627777690599</v>
      </c>
      <c r="U8" s="2">
        <v>204.02249653087799</v>
      </c>
      <c r="V8" s="7">
        <f t="shared" si="2"/>
        <v>197.7637234961542</v>
      </c>
      <c r="W8" s="11">
        <v>5.8120028454387667</v>
      </c>
      <c r="Y8" s="12">
        <v>0.70899999999999996</v>
      </c>
      <c r="Z8" s="12">
        <v>0.68300000000000005</v>
      </c>
    </row>
    <row r="9" spans="1:26">
      <c r="A9" s="6" t="s">
        <v>60</v>
      </c>
      <c r="B9" s="2">
        <v>2.7131911529701678</v>
      </c>
      <c r="C9" s="2">
        <v>2.0504474563549389</v>
      </c>
      <c r="D9" s="2">
        <v>2.5223750090512356</v>
      </c>
      <c r="E9" s="2">
        <v>2.5092532028920607</v>
      </c>
      <c r="F9" s="2">
        <v>2.6326050946898829</v>
      </c>
      <c r="G9" s="2">
        <v>2.7919248432898853</v>
      </c>
      <c r="H9" s="7">
        <f t="shared" si="3"/>
        <v>2.5366327932080286</v>
      </c>
      <c r="I9" s="2">
        <v>2.3019814095292794</v>
      </c>
      <c r="J9" s="2">
        <v>1.8917076551533138</v>
      </c>
      <c r="K9" s="2">
        <v>1.8826029523041992</v>
      </c>
      <c r="L9" s="2">
        <v>1.5745851480345681</v>
      </c>
      <c r="M9" s="2">
        <v>1.6749155156868709</v>
      </c>
      <c r="N9" s="2">
        <v>1.949756372883972</v>
      </c>
      <c r="O9" s="7">
        <f t="shared" si="1"/>
        <v>1.8792581755987008</v>
      </c>
      <c r="P9" s="2">
        <v>2.148666309279069</v>
      </c>
      <c r="Q9" s="2">
        <v>2.2253172048883951</v>
      </c>
      <c r="R9" s="2">
        <v>2.2607268519313437</v>
      </c>
      <c r="S9" s="2">
        <v>2.3830278688554407</v>
      </c>
      <c r="T9" s="2">
        <v>1.9887757910966677</v>
      </c>
      <c r="U9" s="2">
        <v>2.4156792253896358</v>
      </c>
      <c r="V9" s="7">
        <f t="shared" si="2"/>
        <v>2.2370322085734258</v>
      </c>
      <c r="W9" s="11">
        <v>8.2534912785100403E-2</v>
      </c>
      <c r="Y9" s="12" t="s">
        <v>56</v>
      </c>
      <c r="Z9" s="12">
        <v>0.04</v>
      </c>
    </row>
    <row r="10" spans="1:26">
      <c r="A10" s="6" t="s">
        <v>44</v>
      </c>
      <c r="B10" s="2">
        <v>42.933875756694739</v>
      </c>
      <c r="C10" s="2">
        <v>40.105036060166462</v>
      </c>
      <c r="D10" s="2">
        <v>47.978920220196805</v>
      </c>
      <c r="E10" s="2">
        <v>37.951236079796942</v>
      </c>
      <c r="F10" s="2">
        <v>37.790634782882726</v>
      </c>
      <c r="G10" s="2">
        <v>46.915928476966613</v>
      </c>
      <c r="H10" s="7">
        <f t="shared" si="3"/>
        <v>42.279271896117386</v>
      </c>
      <c r="I10" s="2">
        <v>45.093680063214045</v>
      </c>
      <c r="J10" s="2">
        <v>44.378648008018494</v>
      </c>
      <c r="K10" s="2">
        <v>49.340061585520687</v>
      </c>
      <c r="L10" s="2">
        <v>48.705132941236542</v>
      </c>
      <c r="M10" s="2">
        <v>38.650307511548618</v>
      </c>
      <c r="N10" s="2">
        <v>51.33048140020243</v>
      </c>
      <c r="O10" s="7">
        <f t="shared" si="1"/>
        <v>46.249718584956803</v>
      </c>
      <c r="P10" s="2">
        <v>43.229971602625469</v>
      </c>
      <c r="Q10" s="2">
        <v>34.686183898665973</v>
      </c>
      <c r="R10" s="2">
        <v>37.518852713429119</v>
      </c>
      <c r="S10" s="2">
        <v>37.068990804867106</v>
      </c>
      <c r="T10" s="2">
        <v>44.281099470312014</v>
      </c>
      <c r="U10" s="2">
        <v>49.789425570224161</v>
      </c>
      <c r="V10" s="7">
        <f t="shared" si="2"/>
        <v>41.095754010020634</v>
      </c>
      <c r="W10" s="11">
        <v>1.212451526233739</v>
      </c>
      <c r="Y10" s="12">
        <v>0.36599999999999999</v>
      </c>
      <c r="Z10" s="12">
        <v>0.19800000000000001</v>
      </c>
    </row>
    <row r="11" spans="1:26">
      <c r="A11" s="6" t="s">
        <v>45</v>
      </c>
      <c r="B11" s="2">
        <v>8.2666666666666675</v>
      </c>
      <c r="C11" s="2">
        <v>8</v>
      </c>
      <c r="D11" s="2">
        <v>8.1333333333333329</v>
      </c>
      <c r="E11" s="2">
        <v>6.1333333333333337</v>
      </c>
      <c r="F11" s="2">
        <v>9.7333333333333325</v>
      </c>
      <c r="G11" s="2">
        <v>6.666666666666667</v>
      </c>
      <c r="H11" s="7">
        <f t="shared" ref="H11:H52" si="4">AVERAGE(B11:G11)</f>
        <v>7.822222222222222</v>
      </c>
      <c r="I11" s="2">
        <v>11.933333333333334</v>
      </c>
      <c r="J11" s="2">
        <v>14</v>
      </c>
      <c r="K11" s="2">
        <v>8.8000000000000007</v>
      </c>
      <c r="L11" s="2">
        <v>13.4</v>
      </c>
      <c r="M11" s="2">
        <v>11.6</v>
      </c>
      <c r="N11" s="2">
        <v>15</v>
      </c>
      <c r="O11" s="7">
        <f t="shared" si="1"/>
        <v>12.455555555555556</v>
      </c>
      <c r="P11" s="2">
        <v>9.1999999999999993</v>
      </c>
      <c r="Q11" s="2">
        <v>8.8000000000000007</v>
      </c>
      <c r="R11" s="2">
        <v>11.4</v>
      </c>
      <c r="S11" s="2">
        <v>8.6666666666666661</v>
      </c>
      <c r="T11" s="2">
        <v>9.8666666666666671</v>
      </c>
      <c r="U11" s="2">
        <v>11.333333333333334</v>
      </c>
      <c r="V11" s="7">
        <f t="shared" si="2"/>
        <v>9.8777777777777782</v>
      </c>
      <c r="W11" s="11">
        <v>0.58434069391840826</v>
      </c>
      <c r="Y11" s="12">
        <v>1E-3</v>
      </c>
      <c r="Z11" s="12">
        <v>3.7999999999999999E-2</v>
      </c>
    </row>
    <row r="12" spans="1:26">
      <c r="A12" s="6" t="s">
        <v>32</v>
      </c>
      <c r="B12" s="2">
        <v>0.88958529454505442</v>
      </c>
      <c r="C12" s="2">
        <v>0.92787204070208595</v>
      </c>
      <c r="D12" s="2">
        <v>0.84083830239545554</v>
      </c>
      <c r="E12" s="2">
        <v>1.8303633390541008</v>
      </c>
      <c r="F12" s="2">
        <v>0.67667738573775482</v>
      </c>
      <c r="G12" s="2">
        <v>0.83466363756554796</v>
      </c>
      <c r="H12" s="7">
        <f>AVERAGE(B12:G12)</f>
        <v>1</v>
      </c>
      <c r="I12" s="2">
        <v>0.48917007718299405</v>
      </c>
      <c r="J12" s="2">
        <v>0.7955499101665755</v>
      </c>
      <c r="K12" s="2">
        <v>0.26781902961706744</v>
      </c>
      <c r="L12" s="2">
        <v>0.37862313401299641</v>
      </c>
      <c r="M12" s="2">
        <v>0.62067096750059236</v>
      </c>
      <c r="N12" s="2">
        <v>0.63752294615372018</v>
      </c>
      <c r="O12" s="7">
        <f>AVERAGE(I12:N12)</f>
        <v>0.53155934410565775</v>
      </c>
      <c r="P12" s="2">
        <v>0.83156639426828294</v>
      </c>
      <c r="Q12" s="2">
        <v>0.36891754977078384</v>
      </c>
      <c r="R12" s="2">
        <v>0.95320351805265235</v>
      </c>
      <c r="S12" s="2">
        <v>0.96726603471277217</v>
      </c>
      <c r="T12" s="2">
        <v>0.71527529672189838</v>
      </c>
      <c r="U12" s="2">
        <v>0.9485044926064311</v>
      </c>
      <c r="V12" s="7">
        <f>AVERAGE(P12:U12)</f>
        <v>0.79745554768880345</v>
      </c>
      <c r="W12" s="10">
        <v>8.0389225375649326E-2</v>
      </c>
      <c r="Y12" s="12">
        <v>3.3000000000000002E-2</v>
      </c>
      <c r="Z12" s="12">
        <v>9.1999999999999998E-2</v>
      </c>
    </row>
    <row r="13" spans="1:26">
      <c r="A13" s="6" t="s">
        <v>33</v>
      </c>
      <c r="B13" s="2">
        <v>1.3054529684025844</v>
      </c>
      <c r="C13" s="2">
        <v>0.52581126841036652</v>
      </c>
      <c r="D13" s="2">
        <v>0.98241970197951978</v>
      </c>
      <c r="E13" s="2">
        <v>0.89758448921197242</v>
      </c>
      <c r="F13" s="2">
        <v>1.2879073118832407</v>
      </c>
      <c r="G13" s="2">
        <v>1.000824260112317</v>
      </c>
      <c r="H13" s="7">
        <f>AVERAGE(B13:G13)</f>
        <v>1.0000000000000002</v>
      </c>
      <c r="I13" s="2">
        <v>0.8372636062059059</v>
      </c>
      <c r="J13" s="2">
        <v>0.6853100029972421</v>
      </c>
      <c r="K13" s="2">
        <v>1.0540422523117345</v>
      </c>
      <c r="L13" s="2">
        <v>0.45760479633394713</v>
      </c>
      <c r="M13" s="2">
        <v>0.65898595952287686</v>
      </c>
      <c r="N13" s="2">
        <v>0.24136139108127119</v>
      </c>
      <c r="O13" s="7">
        <f>AVERAGE(I13:N13)</f>
        <v>0.65576133474216303</v>
      </c>
      <c r="P13" s="2">
        <v>0.94938078308567608</v>
      </c>
      <c r="Q13" s="2">
        <v>1.0044669251990395</v>
      </c>
      <c r="R13" s="2">
        <v>0.55150181428978495</v>
      </c>
      <c r="S13" s="2">
        <v>0.71054657339366067</v>
      </c>
      <c r="T13" s="2">
        <v>0.95143014310912577</v>
      </c>
      <c r="U13" s="2">
        <v>0.94156343109731455</v>
      </c>
      <c r="V13" s="7">
        <f>AVERAGE(P13:U13)</f>
        <v>0.85148161169576697</v>
      </c>
      <c r="W13" s="10">
        <v>6.6025493704056332E-2</v>
      </c>
      <c r="Y13" s="12">
        <v>8.1000000000000003E-2</v>
      </c>
      <c r="Z13" s="12">
        <v>0.40200000000000002</v>
      </c>
    </row>
    <row r="14" spans="1:26">
      <c r="A14" s="6" t="s">
        <v>34</v>
      </c>
      <c r="B14" s="2">
        <v>1.941906978260511</v>
      </c>
      <c r="C14" s="2">
        <v>0.40201312750067092</v>
      </c>
      <c r="D14" s="2">
        <v>1.4935022914109406</v>
      </c>
      <c r="E14" s="2">
        <v>0.50130578057062203</v>
      </c>
      <c r="F14" s="2">
        <v>0.9168587887036328</v>
      </c>
      <c r="G14" s="2">
        <v>0.74441303355362198</v>
      </c>
      <c r="H14" s="7">
        <f>AVERAGE(B14:G14)</f>
        <v>0.99999999999999989</v>
      </c>
      <c r="I14" s="2">
        <v>1.1127204748369752</v>
      </c>
      <c r="J14" s="2">
        <v>2.0512172350082229</v>
      </c>
      <c r="K14" s="2">
        <v>1.6239305477570398</v>
      </c>
      <c r="L14" s="2">
        <v>0.94736836949483105</v>
      </c>
      <c r="M14" s="2">
        <v>1.9900200024847412</v>
      </c>
      <c r="N14" s="2">
        <v>1.9162504979907626</v>
      </c>
      <c r="O14" s="7">
        <f>AVERAGE(I14:N14)</f>
        <v>1.606917854595429</v>
      </c>
      <c r="P14" s="2">
        <v>1.3812579578208948</v>
      </c>
      <c r="Q14" s="2">
        <v>1.6471097754462107</v>
      </c>
      <c r="R14" s="2">
        <v>1.2968672921010227</v>
      </c>
      <c r="S14" s="2">
        <v>1.0471792689511694</v>
      </c>
      <c r="T14" s="2">
        <v>1.6604051330327845</v>
      </c>
      <c r="U14" s="2">
        <v>0.59095559387750451</v>
      </c>
      <c r="V14" s="7">
        <f>AVERAGE(P14:U14)</f>
        <v>1.2706291702049313</v>
      </c>
      <c r="W14" s="10">
        <v>0.12597945279656192</v>
      </c>
      <c r="Y14" s="12">
        <v>0.123</v>
      </c>
      <c r="Z14" s="12">
        <v>0.49099999999999999</v>
      </c>
    </row>
    <row r="15" spans="1:26">
      <c r="A15" s="6" t="s">
        <v>35</v>
      </c>
      <c r="B15" s="2">
        <v>1.069924081899317</v>
      </c>
      <c r="C15" s="2">
        <v>0.26003315082333917</v>
      </c>
      <c r="D15" s="2">
        <v>0.94486585146448587</v>
      </c>
      <c r="E15" s="2">
        <v>0.39466935125377506</v>
      </c>
      <c r="F15" s="2">
        <v>1.128284146365641</v>
      </c>
      <c r="G15" s="2">
        <v>2.2022234181934417</v>
      </c>
      <c r="H15" s="7">
        <f>AVERAGE(B15:G15)</f>
        <v>1</v>
      </c>
      <c r="I15" s="2">
        <v>2.0088310600115418</v>
      </c>
      <c r="J15" s="2">
        <v>0.50096637712633718</v>
      </c>
      <c r="K15" s="2">
        <v>0.79904712842507264</v>
      </c>
      <c r="L15" s="2">
        <v>1.449362539332264</v>
      </c>
      <c r="M15" s="2">
        <v>0.9843988995796169</v>
      </c>
      <c r="N15" s="2">
        <v>0.76626448495888511</v>
      </c>
      <c r="O15" s="7">
        <f>AVERAGE(I15:N15)</f>
        <v>1.084811748238953</v>
      </c>
      <c r="P15" s="2">
        <v>1.808596776352966</v>
      </c>
      <c r="Q15" s="2">
        <v>1.5220272889950333</v>
      </c>
      <c r="R15" s="2">
        <v>0.57392479244999706</v>
      </c>
      <c r="S15" s="2">
        <v>1.0745317245465811</v>
      </c>
      <c r="T15" s="2">
        <v>0.977124787720969</v>
      </c>
      <c r="U15" s="2">
        <v>0.240837777584131</v>
      </c>
      <c r="V15" s="7">
        <f>AVERAGE(P15:U15)</f>
        <v>1.0328405246082797</v>
      </c>
      <c r="W15" s="10">
        <v>0.13540383907172793</v>
      </c>
      <c r="Y15" s="12">
        <v>0.96899999999999997</v>
      </c>
      <c r="Z15" s="12">
        <v>0.98799999999999999</v>
      </c>
    </row>
    <row r="16" spans="1:26">
      <c r="A16" s="6" t="s">
        <v>17</v>
      </c>
      <c r="B16" s="2">
        <v>0.63767098141332013</v>
      </c>
      <c r="C16" s="2">
        <v>0.79327558161556644</v>
      </c>
      <c r="D16" s="2">
        <v>1.1273551930179693</v>
      </c>
      <c r="E16" s="2">
        <v>0.65562478496659238</v>
      </c>
      <c r="F16" s="2">
        <v>1.2442238429886474</v>
      </c>
      <c r="G16" s="2">
        <v>0.92435279196399267</v>
      </c>
      <c r="H16" s="7">
        <f t="shared" si="4"/>
        <v>0.89708386266101481</v>
      </c>
      <c r="I16" s="2">
        <v>0.9056665730191259</v>
      </c>
      <c r="J16" s="2">
        <v>0.72868400490205165</v>
      </c>
      <c r="K16" s="2">
        <v>1.8868930460134155</v>
      </c>
      <c r="L16" s="2">
        <v>1.6334539759193529</v>
      </c>
      <c r="M16" s="2">
        <v>2.5581868579976046</v>
      </c>
      <c r="N16" s="2">
        <v>1.9292940428031606</v>
      </c>
      <c r="O16" s="7">
        <f t="shared" si="1"/>
        <v>1.6070297501091186</v>
      </c>
      <c r="P16" s="2">
        <v>1.0078784353010906</v>
      </c>
      <c r="Q16" s="2">
        <v>0.74671742807919095</v>
      </c>
      <c r="R16" s="2">
        <v>0.52682590261822804</v>
      </c>
      <c r="S16" s="2">
        <v>1.2596087161390901</v>
      </c>
      <c r="T16" s="2">
        <v>0.6087148216928423</v>
      </c>
      <c r="U16" s="2">
        <v>0.86732477797228447</v>
      </c>
      <c r="V16" s="7">
        <f t="shared" si="2"/>
        <v>0.83617834696712123</v>
      </c>
      <c r="W16" s="11">
        <v>0.13074323632292598</v>
      </c>
      <c r="Y16" s="12">
        <v>3.7999999999999999E-2</v>
      </c>
      <c r="Z16" s="12">
        <v>2.4E-2</v>
      </c>
    </row>
    <row r="17" spans="1:26">
      <c r="A17" s="6" t="s">
        <v>43</v>
      </c>
      <c r="B17" s="2">
        <v>2.1135881458344543</v>
      </c>
      <c r="C17" s="2">
        <v>0.95848558891661617</v>
      </c>
      <c r="D17" s="2">
        <v>1.5354118754780359</v>
      </c>
      <c r="E17" s="2">
        <v>1.8480698636642199</v>
      </c>
      <c r="F17" s="2">
        <v>0.89772197043541357</v>
      </c>
      <c r="G17" s="2">
        <v>1.7771466025923213</v>
      </c>
      <c r="H17" s="7">
        <f t="shared" si="4"/>
        <v>1.52173734115351</v>
      </c>
      <c r="I17" s="2">
        <v>2.6171513856965731</v>
      </c>
      <c r="J17" s="2">
        <v>2.295493148522243</v>
      </c>
      <c r="K17" s="2">
        <v>2.205551183848844</v>
      </c>
      <c r="L17" s="2">
        <v>1.379393675765155</v>
      </c>
      <c r="M17" s="2">
        <v>2.6020209586543053</v>
      </c>
      <c r="N17" s="2">
        <v>1.6950945224767944</v>
      </c>
      <c r="O17" s="7">
        <f t="shared" si="1"/>
        <v>2.1324508124939858</v>
      </c>
      <c r="P17" s="2">
        <v>1.6201231738120563</v>
      </c>
      <c r="Q17" s="2">
        <v>1.5125090004896384</v>
      </c>
      <c r="R17" s="2">
        <v>1.1278526365911361</v>
      </c>
      <c r="S17" s="2">
        <v>2.0443441996377167</v>
      </c>
      <c r="T17" s="2">
        <v>0.88675307727759956</v>
      </c>
      <c r="U17" s="2">
        <v>1.465639731760652</v>
      </c>
      <c r="V17" s="7">
        <f t="shared" si="2"/>
        <v>1.4428703032614665</v>
      </c>
      <c r="W17" s="11">
        <v>0.12771324720809352</v>
      </c>
      <c r="Y17" s="12">
        <v>9.2999999999999999E-2</v>
      </c>
      <c r="Z17" s="12">
        <v>5.3999999999999999E-2</v>
      </c>
    </row>
    <row r="18" spans="1:26">
      <c r="A18" s="6" t="s">
        <v>3</v>
      </c>
      <c r="B18" s="2">
        <v>3.5844729575274115</v>
      </c>
      <c r="C18" s="2">
        <v>2.3590918856307783</v>
      </c>
      <c r="D18" s="2">
        <v>4.59332697918581</v>
      </c>
      <c r="E18" s="2">
        <v>3.7659137936096401</v>
      </c>
      <c r="F18" s="2">
        <v>6.9517390297214536</v>
      </c>
      <c r="G18" s="2">
        <v>4.9559030048997172</v>
      </c>
      <c r="H18" s="7">
        <f t="shared" si="4"/>
        <v>4.3684079417624684</v>
      </c>
      <c r="I18" s="2">
        <v>9.6037220918441157</v>
      </c>
      <c r="J18" s="2">
        <v>10.204346730244321</v>
      </c>
      <c r="K18" s="2">
        <v>11.587977484148443</v>
      </c>
      <c r="L18" s="2">
        <v>5.9436931315613215</v>
      </c>
      <c r="M18" s="2">
        <v>8.9845534509955201</v>
      </c>
      <c r="N18" s="2">
        <v>5.0436779219855836</v>
      </c>
      <c r="O18" s="7">
        <f t="shared" si="1"/>
        <v>8.561328468463218</v>
      </c>
      <c r="P18" s="2">
        <v>3.3644791509640068</v>
      </c>
      <c r="Q18" s="2">
        <v>3.2828721743462634</v>
      </c>
      <c r="R18" s="2">
        <v>7.1954569823670154</v>
      </c>
      <c r="S18" s="2">
        <v>8.958379001918674</v>
      </c>
      <c r="T18" s="2">
        <v>5.0687993633425039</v>
      </c>
      <c r="U18" s="2">
        <v>5.0588423833601155</v>
      </c>
      <c r="V18" s="7">
        <f t="shared" si="2"/>
        <v>5.4881381760497634</v>
      </c>
      <c r="W18" s="11">
        <v>0.64088497953015067</v>
      </c>
      <c r="Y18" s="12">
        <v>1.0999999999999999E-2</v>
      </c>
      <c r="Z18" s="12">
        <v>6.2E-2</v>
      </c>
    </row>
    <row r="19" spans="1:26">
      <c r="A19" s="6" t="s">
        <v>0</v>
      </c>
      <c r="B19" s="2">
        <v>0.95686592588627861</v>
      </c>
      <c r="C19" s="2">
        <v>1.5785247661152926</v>
      </c>
      <c r="D19" s="2">
        <v>1.1510210463065145</v>
      </c>
      <c r="E19" s="2">
        <v>1.1704442469873395</v>
      </c>
      <c r="F19" s="2">
        <v>1.5777047683478138</v>
      </c>
      <c r="G19" s="2">
        <v>1.1402125290509135</v>
      </c>
      <c r="H19" s="7">
        <f t="shared" si="4"/>
        <v>1.2624622137823587</v>
      </c>
      <c r="I19" s="2">
        <v>0.96754441341173691</v>
      </c>
      <c r="J19" s="2">
        <v>1.4809186335366791</v>
      </c>
      <c r="K19" s="2">
        <v>0.97653300304405555</v>
      </c>
      <c r="L19" s="2">
        <v>0.83466496304260973</v>
      </c>
      <c r="M19" s="2">
        <v>2.1334990958974402</v>
      </c>
      <c r="N19" s="2">
        <v>1.2521957161289383</v>
      </c>
      <c r="O19" s="7">
        <f t="shared" si="1"/>
        <v>1.2742259708435766</v>
      </c>
      <c r="P19" s="2">
        <v>1.0562973740386901</v>
      </c>
      <c r="Q19" s="2">
        <v>1.8614951967726285</v>
      </c>
      <c r="R19" s="2">
        <v>1.4900876042044378</v>
      </c>
      <c r="S19" s="2">
        <v>1.4843521800145292</v>
      </c>
      <c r="T19" s="2">
        <v>1.6958983890400361</v>
      </c>
      <c r="U19" s="2">
        <v>1.6717039074286277</v>
      </c>
      <c r="V19" s="7">
        <f t="shared" si="2"/>
        <v>1.5433057752498247</v>
      </c>
      <c r="W19" s="11">
        <v>8.4274505140579381E-2</v>
      </c>
      <c r="Y19" s="12">
        <v>0.998</v>
      </c>
      <c r="Z19" s="12">
        <v>0.40600000000000003</v>
      </c>
    </row>
    <row r="20" spans="1:26">
      <c r="A20" s="6" t="s">
        <v>1</v>
      </c>
      <c r="B20" s="2">
        <v>2.4033078814709459</v>
      </c>
      <c r="C20" s="2">
        <v>0.83340756719476883</v>
      </c>
      <c r="D20" s="2">
        <v>1.9319942048285048</v>
      </c>
      <c r="E20" s="2">
        <v>1.2433612892271522</v>
      </c>
      <c r="F20" s="2">
        <v>2.3358132494246178</v>
      </c>
      <c r="G20" s="2">
        <v>1.5228460904077294</v>
      </c>
      <c r="H20" s="7">
        <f t="shared" si="4"/>
        <v>1.7117883804256195</v>
      </c>
      <c r="I20" s="2">
        <v>1.3212325238376843</v>
      </c>
      <c r="J20" s="2">
        <v>5.4166434584924374</v>
      </c>
      <c r="K20" s="2">
        <v>1.8380663958612125</v>
      </c>
      <c r="L20" s="2">
        <v>3.7084017875533495</v>
      </c>
      <c r="M20" s="2">
        <v>3.3141454463721773</v>
      </c>
      <c r="N20" s="2">
        <v>3.0258041179128528</v>
      </c>
      <c r="O20" s="7">
        <f t="shared" si="1"/>
        <v>3.1040489550049521</v>
      </c>
      <c r="P20" s="2">
        <v>1.4927049139762674</v>
      </c>
      <c r="Q20" s="2">
        <v>1.3973576847120528</v>
      </c>
      <c r="R20" s="2">
        <v>1.4577090596133044</v>
      </c>
      <c r="S20" s="2">
        <v>2.9701976720813872</v>
      </c>
      <c r="T20" s="2">
        <v>4.3952989286978736</v>
      </c>
      <c r="U20" s="2">
        <v>2.3376026101499003</v>
      </c>
      <c r="V20" s="7">
        <f t="shared" si="2"/>
        <v>2.3418118115384643</v>
      </c>
      <c r="W20" s="11">
        <v>0.28769126185459187</v>
      </c>
      <c r="Y20" s="12">
        <v>0.12</v>
      </c>
      <c r="Z20" s="12">
        <v>0.495</v>
      </c>
    </row>
    <row r="21" spans="1:26">
      <c r="A21" s="6" t="s">
        <v>2</v>
      </c>
      <c r="B21" s="2">
        <v>20.925960458826292</v>
      </c>
      <c r="C21" s="2">
        <v>23.581554726339302</v>
      </c>
      <c r="D21" s="2">
        <v>16.454222359163033</v>
      </c>
      <c r="E21" s="2">
        <v>12.402811727877118</v>
      </c>
      <c r="F21" s="2">
        <v>23.975904100009146</v>
      </c>
      <c r="G21" s="2">
        <v>17.22324143337643</v>
      </c>
      <c r="H21" s="7">
        <f t="shared" si="4"/>
        <v>19.09394913426522</v>
      </c>
      <c r="I21" s="2">
        <v>15.105927785846182</v>
      </c>
      <c r="J21" s="2">
        <v>18.565510820712632</v>
      </c>
      <c r="K21" s="2">
        <v>12.010713481518827</v>
      </c>
      <c r="L21" s="2">
        <v>14.670334968846291</v>
      </c>
      <c r="M21" s="2">
        <v>9.1979752197666684</v>
      </c>
      <c r="N21" s="2">
        <v>16.861694404700877</v>
      </c>
      <c r="O21" s="7">
        <f t="shared" si="1"/>
        <v>14.402026113565247</v>
      </c>
      <c r="P21" s="2">
        <v>28.782510714306362</v>
      </c>
      <c r="Q21" s="2">
        <v>28.840812678649925</v>
      </c>
      <c r="R21" s="2">
        <v>15.352152007283294</v>
      </c>
      <c r="S21" s="2">
        <v>21.63809163823997</v>
      </c>
      <c r="T21" s="2">
        <v>16.147814028233181</v>
      </c>
      <c r="U21" s="2">
        <v>22.548456469957841</v>
      </c>
      <c r="V21" s="7">
        <f t="shared" si="2"/>
        <v>22.218306256111763</v>
      </c>
      <c r="W21" s="11">
        <v>1.2991285145678708</v>
      </c>
      <c r="Y21" s="12">
        <v>0.22700000000000001</v>
      </c>
      <c r="Z21" s="12">
        <v>2.9000000000000001E-2</v>
      </c>
    </row>
    <row r="22" spans="1:26">
      <c r="A22" s="6" t="s">
        <v>30</v>
      </c>
      <c r="B22" s="2">
        <v>5.8205594601836621</v>
      </c>
      <c r="C22" s="2">
        <v>7.3523406993067102</v>
      </c>
      <c r="D22" s="2">
        <v>4.4339821309691203</v>
      </c>
      <c r="E22" s="2">
        <v>5.0601895752464721</v>
      </c>
      <c r="F22" s="2">
        <v>4.4384012035666922</v>
      </c>
      <c r="G22" s="2">
        <v>4.7184585543151609</v>
      </c>
      <c r="H22" s="7">
        <f t="shared" si="4"/>
        <v>5.3039886039313027</v>
      </c>
      <c r="I22" s="2">
        <v>6.2083494388355733</v>
      </c>
      <c r="J22" s="2">
        <v>8.6317397588844909</v>
      </c>
      <c r="K22" s="2">
        <v>8.2317048807352364</v>
      </c>
      <c r="L22" s="2">
        <v>5.8390097905937521</v>
      </c>
      <c r="M22" s="2">
        <v>5.9098694554771161</v>
      </c>
      <c r="N22" s="2">
        <v>9.0058881926510246</v>
      </c>
      <c r="O22" s="7">
        <f t="shared" si="1"/>
        <v>7.3044269195295328</v>
      </c>
      <c r="P22" s="2">
        <v>6.4914746370262755</v>
      </c>
      <c r="Q22" s="2">
        <v>5.698726022108751</v>
      </c>
      <c r="R22" s="2">
        <v>7.0573284355087189</v>
      </c>
      <c r="S22" s="2">
        <v>5.0964359524164919</v>
      </c>
      <c r="T22" s="2">
        <v>6.5417950476468789</v>
      </c>
      <c r="U22" s="2">
        <v>4.3820783196912014</v>
      </c>
      <c r="V22" s="7">
        <f t="shared" si="2"/>
        <v>5.8779730690663863</v>
      </c>
      <c r="W22" s="11">
        <v>0.33820819726148388</v>
      </c>
      <c r="Y22" s="12">
        <v>3.1E-2</v>
      </c>
      <c r="Z22" s="12">
        <v>0.14000000000000001</v>
      </c>
    </row>
    <row r="23" spans="1:26">
      <c r="A23" s="6" t="s">
        <v>62</v>
      </c>
      <c r="B23" s="2">
        <v>28.482733314775267</v>
      </c>
      <c r="C23" s="2">
        <v>25.605188184091322</v>
      </c>
      <c r="D23" s="2">
        <v>41.173884392252397</v>
      </c>
      <c r="E23" s="2">
        <v>25.14724888512383</v>
      </c>
      <c r="F23" s="2">
        <v>19.184835816470361</v>
      </c>
      <c r="G23" s="2">
        <v>11.862148089056999</v>
      </c>
      <c r="H23" s="7">
        <f t="shared" si="4"/>
        <v>25.242673113628367</v>
      </c>
      <c r="I23" s="2">
        <v>99.434887739304855</v>
      </c>
      <c r="J23" s="2">
        <v>46.318305337811616</v>
      </c>
      <c r="K23" s="2">
        <v>36.171086281605639</v>
      </c>
      <c r="L23" s="2">
        <v>83.354623195188083</v>
      </c>
      <c r="M23" s="2">
        <v>43.246469092494721</v>
      </c>
      <c r="N23" s="2">
        <v>57.494361157554543</v>
      </c>
      <c r="O23" s="7">
        <f t="shared" si="1"/>
        <v>61.003288800659902</v>
      </c>
      <c r="P23" s="2">
        <v>31.310806126171403</v>
      </c>
      <c r="Q23" s="2">
        <v>21.086054508225104</v>
      </c>
      <c r="R23" s="2">
        <v>28.985758973166291</v>
      </c>
      <c r="S23" s="2">
        <v>24.822992422037949</v>
      </c>
      <c r="T23" s="2">
        <v>42.593632255862772</v>
      </c>
      <c r="U23" s="2">
        <v>29.271032807367895</v>
      </c>
      <c r="V23" s="7">
        <f t="shared" si="2"/>
        <v>29.678379515471899</v>
      </c>
      <c r="W23" s="11">
        <v>5.2529677972801432</v>
      </c>
      <c r="Y23" s="12">
        <v>5.0000000000000001E-3</v>
      </c>
      <c r="Z23" s="12">
        <v>5.1999999999999998E-2</v>
      </c>
    </row>
    <row r="24" spans="1:26">
      <c r="A24" s="6" t="s">
        <v>64</v>
      </c>
      <c r="B24" s="2">
        <v>2.7495723004472938</v>
      </c>
      <c r="C24" s="2">
        <v>2.6581546533695564</v>
      </c>
      <c r="D24" s="2">
        <v>3.1844624814427718</v>
      </c>
      <c r="E24" s="2">
        <v>2.7844489720596401</v>
      </c>
      <c r="F24" s="2">
        <v>2.4722520879188918</v>
      </c>
      <c r="G24" s="2">
        <v>3.4704538226137269</v>
      </c>
      <c r="H24" s="7">
        <f t="shared" si="4"/>
        <v>2.8865573863086471</v>
      </c>
      <c r="I24" s="2">
        <v>2.4193285192073639</v>
      </c>
      <c r="J24" s="2">
        <v>3.0346561880211227</v>
      </c>
      <c r="K24" s="2">
        <v>2.9469619787369035</v>
      </c>
      <c r="L24" s="2">
        <v>2.2438252806975241</v>
      </c>
      <c r="M24" s="2">
        <v>2.7833592241251415</v>
      </c>
      <c r="N24" s="2">
        <v>2.7049444853821685</v>
      </c>
      <c r="O24" s="7">
        <f t="shared" si="1"/>
        <v>2.6888459460283709</v>
      </c>
      <c r="P24" s="2">
        <v>3.198848917241977</v>
      </c>
      <c r="Q24" s="2">
        <v>2.6433040189820471</v>
      </c>
      <c r="R24" s="2">
        <v>2.444135536427479</v>
      </c>
      <c r="S24" s="2">
        <v>2.8196585072289344</v>
      </c>
      <c r="T24" s="2">
        <v>2.5248196734063941</v>
      </c>
      <c r="U24" s="2">
        <v>2.7013941960454964</v>
      </c>
      <c r="V24" s="7">
        <f t="shared" si="2"/>
        <v>2.7220268082220547</v>
      </c>
      <c r="W24" s="11">
        <v>7.0000000000000007E-2</v>
      </c>
      <c r="Y24" s="12">
        <v>0.54</v>
      </c>
      <c r="Z24" s="12">
        <v>0.98199999999999998</v>
      </c>
    </row>
    <row r="25" spans="1:26">
      <c r="A25" s="6" t="s">
        <v>63</v>
      </c>
      <c r="B25" s="2">
        <v>21.870702736515746</v>
      </c>
      <c r="C25" s="2">
        <v>16.005495481353474</v>
      </c>
      <c r="D25" s="2">
        <v>13.083919186539006</v>
      </c>
      <c r="E25" s="2">
        <v>10.371148156353758</v>
      </c>
      <c r="F25" s="2">
        <v>6.0987263631471134</v>
      </c>
      <c r="G25" s="2">
        <v>7.708690063562174</v>
      </c>
      <c r="H25" s="7">
        <f t="shared" si="4"/>
        <v>12.523113664578544</v>
      </c>
      <c r="I25" s="2">
        <v>6.39294092931239</v>
      </c>
      <c r="J25" s="2">
        <v>8.437520789437551</v>
      </c>
      <c r="K25" s="2">
        <v>8.4448959830726871</v>
      </c>
      <c r="L25" s="2">
        <v>6.8291258645969002</v>
      </c>
      <c r="M25" s="2">
        <v>7.9717240585508771</v>
      </c>
      <c r="N25" s="2">
        <v>10.173968573029962</v>
      </c>
      <c r="O25" s="7">
        <f t="shared" si="1"/>
        <v>8.0416960330000613</v>
      </c>
      <c r="P25" s="2">
        <v>10.035353459803455</v>
      </c>
      <c r="Q25" s="2">
        <v>7.2251528238172957</v>
      </c>
      <c r="R25" s="2">
        <v>6.0146502920862321</v>
      </c>
      <c r="S25" s="2">
        <v>9.3052076293326724</v>
      </c>
      <c r="T25" s="2">
        <v>12.933801763032502</v>
      </c>
      <c r="U25" s="2">
        <v>8.0313495612985566</v>
      </c>
      <c r="V25" s="7">
        <f t="shared" si="2"/>
        <v>8.92425258822845</v>
      </c>
      <c r="W25" s="11">
        <v>0.95</v>
      </c>
      <c r="Y25" s="12" t="s">
        <v>78</v>
      </c>
      <c r="Z25" s="12" t="s">
        <v>78</v>
      </c>
    </row>
    <row r="26" spans="1:26">
      <c r="A26" s="6" t="s">
        <v>65</v>
      </c>
      <c r="B26" s="2">
        <v>125.54215205335669</v>
      </c>
      <c r="C26" s="2">
        <v>107.8488999471426</v>
      </c>
      <c r="D26" s="2">
        <v>112.27084932176101</v>
      </c>
      <c r="E26" s="2">
        <v>110.77615024240484</v>
      </c>
      <c r="F26" s="2">
        <v>100.74325035105504</v>
      </c>
      <c r="G26" s="2">
        <v>88.965084084770567</v>
      </c>
      <c r="H26" s="7">
        <f t="shared" si="4"/>
        <v>107.69106433341511</v>
      </c>
      <c r="I26" s="2">
        <v>85.091534811009524</v>
      </c>
      <c r="J26" s="2">
        <v>85.754897469100314</v>
      </c>
      <c r="K26" s="2">
        <v>97.066372460130637</v>
      </c>
      <c r="L26" s="2">
        <v>77.540773033487326</v>
      </c>
      <c r="M26" s="2">
        <v>67.813122983828947</v>
      </c>
      <c r="N26" s="2">
        <v>86.050589811297769</v>
      </c>
      <c r="O26" s="7">
        <f t="shared" si="1"/>
        <v>83.219548428142403</v>
      </c>
      <c r="P26" s="2">
        <v>107.78658702833647</v>
      </c>
      <c r="Q26" s="2">
        <v>88.824319414110732</v>
      </c>
      <c r="R26" s="2">
        <v>83.270828580966665</v>
      </c>
      <c r="S26" s="2">
        <v>75.432214138875651</v>
      </c>
      <c r="T26" s="2">
        <v>116.58295774583006</v>
      </c>
      <c r="U26" s="2">
        <v>91.364992689247714</v>
      </c>
      <c r="V26" s="7">
        <f t="shared" si="2"/>
        <v>93.876983266227896</v>
      </c>
      <c r="W26" s="11">
        <v>3.72</v>
      </c>
      <c r="Y26" s="12">
        <v>1.2E-2</v>
      </c>
      <c r="Z26" s="12">
        <v>0.34</v>
      </c>
    </row>
    <row r="27" spans="1:26" ht="17.25">
      <c r="A27" s="6" t="s">
        <v>18</v>
      </c>
      <c r="B27" s="2">
        <v>10.035332397826263</v>
      </c>
      <c r="C27" s="2">
        <v>9.0873699675380024</v>
      </c>
      <c r="D27" s="2">
        <v>10.079910552067107</v>
      </c>
      <c r="E27" s="2">
        <v>9.1731796578344955</v>
      </c>
      <c r="F27" s="2">
        <v>9.7100464787094776</v>
      </c>
      <c r="G27" s="2">
        <v>9.021232876316299</v>
      </c>
      <c r="H27" s="7">
        <f t="shared" si="4"/>
        <v>9.5178453217152743</v>
      </c>
      <c r="I27" s="2">
        <v>9.8283144443037394</v>
      </c>
      <c r="J27" s="2">
        <v>10.539778312262664</v>
      </c>
      <c r="K27" s="2">
        <v>9.6566832214666452</v>
      </c>
      <c r="L27" s="2">
        <v>9.0592980594581931</v>
      </c>
      <c r="M27" s="2">
        <v>9.7121167661407046</v>
      </c>
      <c r="N27" s="2">
        <v>9.1054670218243405</v>
      </c>
      <c r="O27" s="7">
        <f t="shared" si="1"/>
        <v>9.6502763042427144</v>
      </c>
      <c r="P27" s="2">
        <v>10.241491130748436</v>
      </c>
      <c r="Q27" s="2">
        <v>9.8129666327775436</v>
      </c>
      <c r="R27" s="2">
        <v>9.2005147151697457</v>
      </c>
      <c r="S27" s="2">
        <v>9.187506931079481</v>
      </c>
      <c r="T27" s="2">
        <v>9.1235256546075689</v>
      </c>
      <c r="U27" s="2">
        <v>9.4298097719880918</v>
      </c>
      <c r="V27" s="7">
        <f t="shared" si="2"/>
        <v>9.4993024727284787</v>
      </c>
      <c r="W27" s="11">
        <v>0.11007031363071813</v>
      </c>
      <c r="Y27" s="12">
        <v>0.88800000000000001</v>
      </c>
      <c r="Z27" s="12">
        <v>0.85699999999999998</v>
      </c>
    </row>
    <row r="28" spans="1:26" ht="17.25">
      <c r="A28" s="6" t="s">
        <v>19</v>
      </c>
      <c r="B28" s="2">
        <v>5.9774020221236697</v>
      </c>
      <c r="C28" s="2">
        <v>7.685445716113211</v>
      </c>
      <c r="D28" s="2">
        <v>5.8345125708418202</v>
      </c>
      <c r="E28" s="2">
        <v>6.7032803853209364</v>
      </c>
      <c r="F28" s="2">
        <v>7.6929643318106624</v>
      </c>
      <c r="G28" s="2">
        <v>6.5882480925193283</v>
      </c>
      <c r="H28" s="7">
        <f t="shared" si="4"/>
        <v>6.7469755197882719</v>
      </c>
      <c r="I28" s="2">
        <v>5.8611097432201014</v>
      </c>
      <c r="J28" s="2">
        <v>6.887550686909429</v>
      </c>
      <c r="K28" s="2">
        <v>6.1005465542118609</v>
      </c>
      <c r="L28" s="2">
        <v>6.1081527031903677</v>
      </c>
      <c r="M28" s="2">
        <v>6.7553534410758056</v>
      </c>
      <c r="N28" s="2">
        <v>7.9289589889896348</v>
      </c>
      <c r="O28" s="7">
        <f t="shared" si="1"/>
        <v>6.6069453529328657</v>
      </c>
      <c r="P28" s="2">
        <v>6.7816208225712344</v>
      </c>
      <c r="Q28" s="2">
        <v>6.7113987889230868</v>
      </c>
      <c r="R28" s="2">
        <v>8.0678890229227314</v>
      </c>
      <c r="S28" s="2">
        <v>7.078568232079788</v>
      </c>
      <c r="T28" s="2">
        <v>7.5860606137318891</v>
      </c>
      <c r="U28" s="2">
        <v>6.3400789120949144</v>
      </c>
      <c r="V28" s="7">
        <f t="shared" si="2"/>
        <v>7.0942693987206082</v>
      </c>
      <c r="W28" s="11">
        <v>0.17050617481639874</v>
      </c>
      <c r="Y28" s="12">
        <v>0.94199999999999995</v>
      </c>
      <c r="Z28" s="12">
        <v>0.502</v>
      </c>
    </row>
    <row r="29" spans="1:26" ht="17.25">
      <c r="A29" s="6" t="s">
        <v>20</v>
      </c>
      <c r="B29" s="2">
        <v>6.6545922778403037</v>
      </c>
      <c r="C29" s="2">
        <v>5.4222491172281853</v>
      </c>
      <c r="D29" s="2">
        <v>5.8752394990213439</v>
      </c>
      <c r="E29" s="2">
        <v>6.5786232330581624</v>
      </c>
      <c r="F29" s="2">
        <v>6.6105435533169592</v>
      </c>
      <c r="G29" s="2">
        <v>6.0357777113957223</v>
      </c>
      <c r="H29" s="7">
        <f t="shared" si="4"/>
        <v>6.1961708986434454</v>
      </c>
      <c r="I29" s="2">
        <v>7.3735619537380153</v>
      </c>
      <c r="J29" s="2">
        <v>6.6990953390442485</v>
      </c>
      <c r="K29" s="2">
        <v>7.2071704748154248</v>
      </c>
      <c r="L29" s="2">
        <v>6.0220160100081461</v>
      </c>
      <c r="M29" s="2">
        <v>7.3089074243493872</v>
      </c>
      <c r="N29" s="2">
        <v>6.5989100015430084</v>
      </c>
      <c r="O29" s="7">
        <f t="shared" si="1"/>
        <v>6.8682768672497048</v>
      </c>
      <c r="P29" s="2">
        <v>5.7500424136848682</v>
      </c>
      <c r="Q29" s="2">
        <v>6.3627129033075995</v>
      </c>
      <c r="R29" s="2">
        <v>6.6481440322962992</v>
      </c>
      <c r="S29" s="2">
        <v>5.792198590931779</v>
      </c>
      <c r="T29" s="2">
        <v>5.6994380987299476</v>
      </c>
      <c r="U29" s="2">
        <v>5.7214707291125606</v>
      </c>
      <c r="V29" s="7">
        <f t="shared" si="2"/>
        <v>5.9956677946771757</v>
      </c>
      <c r="W29" s="11">
        <v>0.1396695683963044</v>
      </c>
      <c r="Y29" s="12">
        <v>0.223</v>
      </c>
      <c r="Z29" s="12">
        <v>2.8000000000000001E-2</v>
      </c>
    </row>
    <row r="30" spans="1:26" ht="17.25">
      <c r="A30" s="6" t="s">
        <v>21</v>
      </c>
      <c r="B30" s="2">
        <v>4.0081993175982671</v>
      </c>
      <c r="C30" s="2">
        <v>4.2347871606153511</v>
      </c>
      <c r="D30" s="2">
        <v>4.4956878398919198</v>
      </c>
      <c r="E30" s="2">
        <v>3.6686958336700304</v>
      </c>
      <c r="F30" s="2">
        <v>5.1216276567829429</v>
      </c>
      <c r="G30" s="2">
        <v>4.7656508648230513</v>
      </c>
      <c r="H30" s="7">
        <f t="shared" si="4"/>
        <v>4.3824414455635932</v>
      </c>
      <c r="I30" s="2">
        <v>4.9077148210689225</v>
      </c>
      <c r="J30" s="2">
        <v>4.3508580699359367</v>
      </c>
      <c r="K30" s="2">
        <v>4.4852247088192119</v>
      </c>
      <c r="L30" s="2">
        <v>4.1405346537384009</v>
      </c>
      <c r="M30" s="2">
        <v>4.8543398608422654</v>
      </c>
      <c r="N30" s="2">
        <v>3.6009640893055899</v>
      </c>
      <c r="O30" s="7">
        <f t="shared" si="1"/>
        <v>4.3899393672850548</v>
      </c>
      <c r="P30" s="2">
        <v>4.9460911567428436</v>
      </c>
      <c r="Q30" s="2">
        <v>4.3218798989266283</v>
      </c>
      <c r="R30" s="2">
        <v>4.9720134697676928</v>
      </c>
      <c r="S30" s="2">
        <v>4.1996637385424247</v>
      </c>
      <c r="T30" s="2">
        <v>5.0715042112303577</v>
      </c>
      <c r="U30" s="2">
        <v>4.6549548475195941</v>
      </c>
      <c r="V30" s="7">
        <f t="shared" si="2"/>
        <v>4.6943512204549238</v>
      </c>
      <c r="W30" s="11">
        <v>0.10852773158869779</v>
      </c>
      <c r="Y30" s="12">
        <v>1</v>
      </c>
      <c r="Z30" s="12">
        <v>0.50700000000000001</v>
      </c>
    </row>
    <row r="31" spans="1:26" ht="17.25">
      <c r="A31" s="6" t="s">
        <v>57</v>
      </c>
      <c r="B31" s="2">
        <v>3.2811910213867996</v>
      </c>
      <c r="C31" s="2">
        <v>2.6378619610886336</v>
      </c>
      <c r="D31" s="2">
        <v>2.9181735744838875</v>
      </c>
      <c r="E31" s="2">
        <v>2.3858448428596937</v>
      </c>
      <c r="F31" s="2">
        <v>3.1051381401131337</v>
      </c>
      <c r="G31" s="2">
        <v>3.0567065605981423</v>
      </c>
      <c r="H31" s="7">
        <f t="shared" si="4"/>
        <v>2.8974860167550482</v>
      </c>
      <c r="I31" s="2">
        <v>2.5022657409243525</v>
      </c>
      <c r="J31" s="2">
        <v>3.4994595727204114</v>
      </c>
      <c r="K31" s="2">
        <v>2.8894146769854743</v>
      </c>
      <c r="L31" s="2">
        <v>2.6448247275493237</v>
      </c>
      <c r="M31" s="2">
        <v>2.863265693355789</v>
      </c>
      <c r="N31" s="2">
        <v>2.5012805542761374</v>
      </c>
      <c r="O31" s="7">
        <f t="shared" si="1"/>
        <v>2.8167518276352479</v>
      </c>
      <c r="P31" s="2">
        <v>2.7503336688816589</v>
      </c>
      <c r="Q31" s="2">
        <v>3.4117806847966339</v>
      </c>
      <c r="R31" s="2">
        <v>2.5191138762055179</v>
      </c>
      <c r="S31" s="2">
        <v>2.8991230009286078</v>
      </c>
      <c r="T31" s="2">
        <v>3.5897241329835587</v>
      </c>
      <c r="U31" s="2">
        <v>3.527641630483819</v>
      </c>
      <c r="V31" s="7">
        <f t="shared" si="2"/>
        <v>3.1162861657132992</v>
      </c>
      <c r="W31" s="11">
        <v>9.1348281258510897E-2</v>
      </c>
      <c r="Y31" s="12">
        <v>0.93100000000000005</v>
      </c>
      <c r="Z31" s="12">
        <v>0.39800000000000002</v>
      </c>
    </row>
    <row r="32" spans="1:26">
      <c r="A32" s="6" t="s">
        <v>26</v>
      </c>
      <c r="B32" s="2">
        <v>441.943737172179</v>
      </c>
      <c r="C32" s="2">
        <v>415.72739305984641</v>
      </c>
      <c r="D32" s="2">
        <v>364.516027274012</v>
      </c>
      <c r="E32" s="2">
        <v>411.79838692821198</v>
      </c>
      <c r="F32" s="2">
        <v>437.57717514786401</v>
      </c>
      <c r="G32" s="2">
        <v>415.56539276626023</v>
      </c>
      <c r="H32" s="7">
        <f t="shared" si="4"/>
        <v>414.52135205806229</v>
      </c>
      <c r="I32" s="2">
        <v>363.48141185841803</v>
      </c>
      <c r="J32" s="2">
        <v>326.56366981029799</v>
      </c>
      <c r="K32" s="2">
        <v>343.55248356372857</v>
      </c>
      <c r="L32" s="2">
        <v>353.27447546332951</v>
      </c>
      <c r="M32" s="2">
        <v>369.99645179628101</v>
      </c>
      <c r="N32" s="2">
        <v>356.36825608687155</v>
      </c>
      <c r="O32" s="7">
        <f t="shared" si="1"/>
        <v>352.20612476315449</v>
      </c>
      <c r="P32" s="2">
        <v>392.12004736819301</v>
      </c>
      <c r="Q32" s="2">
        <v>459.418035062299</v>
      </c>
      <c r="R32" s="2">
        <v>340.47347161333272</v>
      </c>
      <c r="S32" s="2">
        <v>397.47298044596602</v>
      </c>
      <c r="T32" s="2">
        <v>421.17487335042802</v>
      </c>
      <c r="U32" s="2">
        <v>393.03356084908199</v>
      </c>
      <c r="V32" s="7">
        <f t="shared" si="2"/>
        <v>400.61549478155013</v>
      </c>
      <c r="W32" s="10">
        <v>9.1225573094022003</v>
      </c>
      <c r="Y32" s="12">
        <v>5.0000000000000001E-3</v>
      </c>
      <c r="Z32" s="12">
        <v>2.9000000000000001E-2</v>
      </c>
    </row>
    <row r="33" spans="1:26">
      <c r="A33" s="6" t="s">
        <v>46</v>
      </c>
      <c r="B33" s="2">
        <v>190.58904375839049</v>
      </c>
      <c r="C33" s="2">
        <v>165.85198966118799</v>
      </c>
      <c r="D33" s="2">
        <v>187.50858144301699</v>
      </c>
      <c r="E33" s="2">
        <v>190.98376515174499</v>
      </c>
      <c r="F33" s="2">
        <v>165.91409802338563</v>
      </c>
      <c r="G33" s="2">
        <v>166.0823488782122</v>
      </c>
      <c r="H33" s="7">
        <f t="shared" si="4"/>
        <v>177.821637819323</v>
      </c>
      <c r="I33" s="2">
        <v>194.73478384175866</v>
      </c>
      <c r="J33" s="2">
        <v>189.52573120360336</v>
      </c>
      <c r="K33" s="2">
        <v>207.048041023369</v>
      </c>
      <c r="L33" s="2">
        <v>169.96411360560299</v>
      </c>
      <c r="M33" s="2">
        <v>159.02856544142799</v>
      </c>
      <c r="N33" s="2">
        <v>190.18289496892729</v>
      </c>
      <c r="O33" s="7">
        <f t="shared" si="1"/>
        <v>185.08068834744822</v>
      </c>
      <c r="P33" s="2">
        <v>170.877418464453</v>
      </c>
      <c r="Q33" s="2">
        <v>209.99507092516399</v>
      </c>
      <c r="R33" s="2">
        <v>181.51453685555995</v>
      </c>
      <c r="S33" s="2">
        <v>158.01344740312001</v>
      </c>
      <c r="T33" s="2">
        <v>156.40393684267499</v>
      </c>
      <c r="U33" s="2">
        <v>177.53374080990301</v>
      </c>
      <c r="V33" s="7">
        <f t="shared" si="2"/>
        <v>175.72302521681249</v>
      </c>
      <c r="W33" s="10">
        <v>3.8741629305161558</v>
      </c>
      <c r="Y33" s="12" t="s">
        <v>78</v>
      </c>
      <c r="Z33" s="12" t="s">
        <v>78</v>
      </c>
    </row>
    <row r="34" spans="1:26">
      <c r="A34" s="6" t="s">
        <v>61</v>
      </c>
      <c r="B34" s="2">
        <v>2.3188307599277875</v>
      </c>
      <c r="C34" s="2">
        <v>2.5066168570489769</v>
      </c>
      <c r="D34" s="2">
        <v>1.9439965065534175</v>
      </c>
      <c r="E34" s="2">
        <v>2.1561957719339131</v>
      </c>
      <c r="F34" s="2">
        <v>2.6373718711124079</v>
      </c>
      <c r="G34" s="2">
        <v>2.5021647127052216</v>
      </c>
      <c r="H34" s="7">
        <f t="shared" si="4"/>
        <v>2.344196079880287</v>
      </c>
      <c r="I34" s="2">
        <v>1.8665458973872011</v>
      </c>
      <c r="J34" s="2">
        <v>1.7230571687359844</v>
      </c>
      <c r="K34" s="2">
        <v>1.6592887421955982</v>
      </c>
      <c r="L34" s="2">
        <v>2.0785239187790729</v>
      </c>
      <c r="M34" s="2">
        <v>2.3266037190818709</v>
      </c>
      <c r="N34" s="2">
        <v>1.8738186530660192</v>
      </c>
      <c r="O34" s="7">
        <f t="shared" si="1"/>
        <v>1.9213063498742911</v>
      </c>
      <c r="P34" s="2">
        <v>2.2947446824272122</v>
      </c>
      <c r="Q34" s="2">
        <v>2.1877562794129677</v>
      </c>
      <c r="R34" s="2">
        <v>1.8757366628121042</v>
      </c>
      <c r="S34" s="2">
        <v>2.5154376857049563</v>
      </c>
      <c r="T34" s="2">
        <v>2.6928661890018994</v>
      </c>
      <c r="U34" s="2">
        <v>2.2138527530376817</v>
      </c>
      <c r="V34" s="7">
        <f t="shared" si="2"/>
        <v>2.2967323753994702</v>
      </c>
      <c r="W34" s="10">
        <v>7.4105417740438148E-2</v>
      </c>
      <c r="Y34" s="12">
        <v>3.5000000000000003E-2</v>
      </c>
      <c r="Z34" s="12">
        <v>6.3E-2</v>
      </c>
    </row>
    <row r="35" spans="1:26">
      <c r="A35" s="6" t="s">
        <v>47</v>
      </c>
      <c r="B35" s="2">
        <v>37.919954796973165</v>
      </c>
      <c r="C35" s="2">
        <v>47.97073130580214</v>
      </c>
      <c r="D35" s="2">
        <v>39.710649912645636</v>
      </c>
      <c r="E35" s="2">
        <v>30.41237060908843</v>
      </c>
      <c r="F35" s="2">
        <v>45.854598112591532</v>
      </c>
      <c r="G35" s="2">
        <v>36.847802208779868</v>
      </c>
      <c r="H35" s="7">
        <f t="shared" si="4"/>
        <v>39.786017824313461</v>
      </c>
      <c r="I35" s="2">
        <v>53.946731082761779</v>
      </c>
      <c r="J35" s="2">
        <v>45.542712307821311</v>
      </c>
      <c r="K35" s="2">
        <v>57.718861773768658</v>
      </c>
      <c r="L35" s="2">
        <v>60.098511818515341</v>
      </c>
      <c r="M35" s="2">
        <v>42.998224645018453</v>
      </c>
      <c r="N35" s="2">
        <v>42.988197642364717</v>
      </c>
      <c r="O35" s="7">
        <f t="shared" si="1"/>
        <v>50.548873211708376</v>
      </c>
      <c r="P35" s="2">
        <v>35.968632128646391</v>
      </c>
      <c r="Q35" s="2">
        <v>40.384729774959482</v>
      </c>
      <c r="R35" s="2">
        <v>32.263888400839349</v>
      </c>
      <c r="S35" s="2">
        <v>36.017941402301659</v>
      </c>
      <c r="T35" s="2">
        <v>42.456914631992873</v>
      </c>
      <c r="U35" s="2">
        <v>47.003072095869136</v>
      </c>
      <c r="V35" s="7">
        <f t="shared" si="2"/>
        <v>39.015863072434811</v>
      </c>
      <c r="W35" s="10">
        <v>1.9279916588297266</v>
      </c>
      <c r="Y35" s="12">
        <v>0.03</v>
      </c>
      <c r="Z35" s="12">
        <v>0.02</v>
      </c>
    </row>
    <row r="36" spans="1:26">
      <c r="A36" s="6" t="s">
        <v>48</v>
      </c>
      <c r="B36" s="2">
        <v>6.9333333333333336</v>
      </c>
      <c r="C36" s="2">
        <v>12.066666666666666</v>
      </c>
      <c r="D36" s="2">
        <v>8.5333333333333332</v>
      </c>
      <c r="E36" s="2">
        <v>9.6666666666666661</v>
      </c>
      <c r="F36" s="2">
        <v>5.7333333333333334</v>
      </c>
      <c r="G36" s="2">
        <v>5.4</v>
      </c>
      <c r="H36" s="7">
        <f t="shared" si="4"/>
        <v>8.0555555555555554</v>
      </c>
      <c r="I36" s="2">
        <v>12.266666666666667</v>
      </c>
      <c r="J36" s="2">
        <v>9.7333333333333325</v>
      </c>
      <c r="K36" s="2">
        <v>15.6</v>
      </c>
      <c r="L36" s="2">
        <v>16.733333333333334</v>
      </c>
      <c r="M36" s="2">
        <v>12.933333333333334</v>
      </c>
      <c r="N36" s="2">
        <v>16.333333333333332</v>
      </c>
      <c r="O36" s="7">
        <f t="shared" si="1"/>
        <v>13.933333333333332</v>
      </c>
      <c r="P36" s="2">
        <v>8.6</v>
      </c>
      <c r="Q36" s="2">
        <v>4.8</v>
      </c>
      <c r="R36" s="2">
        <v>8.6</v>
      </c>
      <c r="S36" s="2">
        <v>5.9333333333333336</v>
      </c>
      <c r="T36" s="2">
        <v>6.4</v>
      </c>
      <c r="U36" s="2">
        <v>7.2666666666666666</v>
      </c>
      <c r="V36" s="7">
        <f t="shared" si="2"/>
        <v>6.9333333333333336</v>
      </c>
      <c r="W36" s="10">
        <v>0.90663877440987006</v>
      </c>
      <c r="Y36" s="12">
        <v>2E-3</v>
      </c>
      <c r="Z36" s="12" t="s">
        <v>71</v>
      </c>
    </row>
    <row r="37" spans="1:26">
      <c r="A37" s="6" t="s">
        <v>36</v>
      </c>
      <c r="B37" s="2">
        <v>0.67385025994226255</v>
      </c>
      <c r="C37" s="2">
        <v>0.93946421496822941</v>
      </c>
      <c r="D37" s="2">
        <v>0.76507876143842379</v>
      </c>
      <c r="E37" s="2">
        <v>1.5322097954959759</v>
      </c>
      <c r="F37" s="2">
        <v>0.91074428304060795</v>
      </c>
      <c r="G37" s="2">
        <v>1.1786526851144992</v>
      </c>
      <c r="H37" s="7">
        <f t="shared" si="4"/>
        <v>0.99999999999999967</v>
      </c>
      <c r="I37" s="2">
        <v>0.66311868322849032</v>
      </c>
      <c r="J37" s="2">
        <v>0.38493406297277377</v>
      </c>
      <c r="K37" s="2">
        <v>0.55599882968188974</v>
      </c>
      <c r="L37" s="2">
        <v>0.65848410622491438</v>
      </c>
      <c r="M37" s="2">
        <v>0.36735097442530595</v>
      </c>
      <c r="N37" s="2">
        <v>0.52462509989044293</v>
      </c>
      <c r="O37" s="7">
        <f t="shared" si="1"/>
        <v>0.52575195940396946</v>
      </c>
      <c r="P37" s="2">
        <v>1.2965031311707429</v>
      </c>
      <c r="Q37" s="2">
        <v>1.0274964188045796</v>
      </c>
      <c r="R37" s="2">
        <v>0.54179603872846693</v>
      </c>
      <c r="S37" s="2">
        <v>0.8829035023121935</v>
      </c>
      <c r="T37" s="2">
        <v>1.052172623360216</v>
      </c>
      <c r="U37" s="2">
        <v>0.55503178865846481</v>
      </c>
      <c r="V37" s="7">
        <f t="shared" si="2"/>
        <v>0.89265058383911067</v>
      </c>
      <c r="W37" s="10">
        <v>7.5768143050838704E-2</v>
      </c>
      <c r="Y37" s="12">
        <v>1.7000000000000001E-2</v>
      </c>
      <c r="Z37" s="12">
        <v>6.7000000000000004E-2</v>
      </c>
    </row>
    <row r="38" spans="1:26">
      <c r="A38" s="6" t="s">
        <v>37</v>
      </c>
      <c r="B38" s="2">
        <v>0.60774913819038912</v>
      </c>
      <c r="C38" s="2">
        <v>0.6864661242213469</v>
      </c>
      <c r="D38" s="2">
        <v>0.91118773453223156</v>
      </c>
      <c r="E38" s="2">
        <v>1.0340704104208704</v>
      </c>
      <c r="F38" s="2">
        <v>1.7289113391969626</v>
      </c>
      <c r="G38" s="2">
        <v>1.031615253438199</v>
      </c>
      <c r="H38" s="7">
        <f t="shared" si="4"/>
        <v>1</v>
      </c>
      <c r="I38" s="2">
        <v>0.60110233178055028</v>
      </c>
      <c r="J38" s="2">
        <v>0.23721167100171073</v>
      </c>
      <c r="K38" s="2">
        <v>0.89726337909692522</v>
      </c>
      <c r="L38" s="2">
        <v>1.0486597077719402</v>
      </c>
      <c r="M38" s="2">
        <v>0.94104691759280368</v>
      </c>
      <c r="N38" s="2">
        <v>1.1539932798803145</v>
      </c>
      <c r="O38" s="7">
        <f t="shared" si="1"/>
        <v>0.81321288118737411</v>
      </c>
      <c r="P38" s="2">
        <v>0.85449710114689348</v>
      </c>
      <c r="Q38" s="2">
        <v>1.5496285625317743</v>
      </c>
      <c r="R38" s="2">
        <v>1.0665411856685192</v>
      </c>
      <c r="S38" s="2">
        <v>0.83133053379419419</v>
      </c>
      <c r="T38" s="2">
        <v>0.99027739559170214</v>
      </c>
      <c r="U38" s="2">
        <v>0.74745339773858521</v>
      </c>
      <c r="V38" s="7">
        <f t="shared" si="2"/>
        <v>1.006621362745278</v>
      </c>
      <c r="W38" s="10">
        <v>7.9411560375488133E-2</v>
      </c>
      <c r="Y38" s="12">
        <v>0.626</v>
      </c>
      <c r="Z38" s="12">
        <v>0.60599999999999998</v>
      </c>
    </row>
    <row r="39" spans="1:26">
      <c r="A39" s="6" t="s">
        <v>38</v>
      </c>
      <c r="B39" s="2">
        <v>0.84660104851611617</v>
      </c>
      <c r="C39" s="2">
        <v>0.87805990847850324</v>
      </c>
      <c r="D39" s="2">
        <v>1.210558595039867</v>
      </c>
      <c r="E39" s="2">
        <v>0.85361304489100698</v>
      </c>
      <c r="F39" s="2">
        <v>1.4866542580093089</v>
      </c>
      <c r="G39" s="2">
        <v>0.72451314506519704</v>
      </c>
      <c r="H39" s="7">
        <f t="shared" si="4"/>
        <v>1</v>
      </c>
      <c r="I39" s="2">
        <v>2.2212106314973128</v>
      </c>
      <c r="J39" s="2">
        <v>1.4862443183440794</v>
      </c>
      <c r="K39" s="2">
        <v>2.5047870546426099</v>
      </c>
      <c r="L39" s="2">
        <v>0.80634990599735989</v>
      </c>
      <c r="M39" s="2">
        <v>1.452649605882391</v>
      </c>
      <c r="N39" s="2">
        <v>1.3961490234953191</v>
      </c>
      <c r="O39" s="7">
        <f t="shared" si="1"/>
        <v>1.6445650899765119</v>
      </c>
      <c r="P39" s="2">
        <v>0.72718358584501031</v>
      </c>
      <c r="Q39" s="2">
        <v>1.102107454472838</v>
      </c>
      <c r="R39" s="2">
        <v>1.2838116679538845</v>
      </c>
      <c r="S39" s="2">
        <v>1.2996080210584895</v>
      </c>
      <c r="T39" s="2">
        <v>1.0317650745020759</v>
      </c>
      <c r="U39" s="2">
        <v>1.0485582859216389</v>
      </c>
      <c r="V39" s="7">
        <f t="shared" si="2"/>
        <v>1.0821723482923227</v>
      </c>
      <c r="W39" s="10">
        <v>0.11448421178703513</v>
      </c>
      <c r="Y39" s="12" t="s">
        <v>78</v>
      </c>
      <c r="Z39" s="12" t="s">
        <v>78</v>
      </c>
    </row>
    <row r="40" spans="1:26">
      <c r="A40" s="6" t="s">
        <v>39</v>
      </c>
      <c r="B40" s="2">
        <v>0.97729418497287968</v>
      </c>
      <c r="C40" s="2">
        <v>0.69652079569908032</v>
      </c>
      <c r="D40" s="2">
        <v>1.0608576288244342</v>
      </c>
      <c r="E40" s="2">
        <v>0.89876340955266631</v>
      </c>
      <c r="F40" s="2">
        <v>1.135591731652881</v>
      </c>
      <c r="G40" s="2">
        <v>1.2309722492980595</v>
      </c>
      <c r="H40" s="7">
        <f t="shared" si="4"/>
        <v>1.0000000000000002</v>
      </c>
      <c r="I40" s="2">
        <v>0.44593781047405634</v>
      </c>
      <c r="J40" s="2">
        <v>0.461906147283693</v>
      </c>
      <c r="K40" s="2">
        <v>0.990385622804837</v>
      </c>
      <c r="L40" s="2">
        <v>1.4342640280830417</v>
      </c>
      <c r="M40" s="2">
        <v>1.2403443447035722</v>
      </c>
      <c r="N40" s="2">
        <v>1.0893947350344855</v>
      </c>
      <c r="O40" s="7">
        <f t="shared" si="1"/>
        <v>0.94370544806394763</v>
      </c>
      <c r="P40" s="2">
        <v>0.52410409936410141</v>
      </c>
      <c r="Q40" s="2">
        <v>1.2874623272279813</v>
      </c>
      <c r="R40" s="2">
        <v>0.72467180220332039</v>
      </c>
      <c r="S40" s="2">
        <v>0.71232897264192774</v>
      </c>
      <c r="T40" s="2">
        <v>1.2881801408834708</v>
      </c>
      <c r="U40" s="2">
        <v>0.60388421267009096</v>
      </c>
      <c r="V40" s="7">
        <f t="shared" si="2"/>
        <v>0.85677192583181538</v>
      </c>
      <c r="W40" s="10">
        <v>7.3592991180717854E-2</v>
      </c>
      <c r="Y40" s="12">
        <v>0.95199999999999996</v>
      </c>
      <c r="Z40" s="12">
        <v>0.89</v>
      </c>
    </row>
    <row r="41" spans="1:26">
      <c r="A41" s="6" t="s">
        <v>11</v>
      </c>
      <c r="B41" s="2">
        <v>1.4719944817264199</v>
      </c>
      <c r="C41" s="2">
        <v>1.7428986422635553</v>
      </c>
      <c r="D41" s="2">
        <v>1.1538972591085479</v>
      </c>
      <c r="E41" s="2">
        <v>0.8240792783706421</v>
      </c>
      <c r="F41" s="2">
        <v>0.78478850717008974</v>
      </c>
      <c r="G41" s="2">
        <v>1.2189674905148831</v>
      </c>
      <c r="H41" s="7">
        <f t="shared" si="4"/>
        <v>1.1994376098590231</v>
      </c>
      <c r="I41" s="2">
        <v>1.2692920313289122</v>
      </c>
      <c r="J41" s="2">
        <v>1.3334756722657652</v>
      </c>
      <c r="K41" s="2">
        <v>2.0693399819999927</v>
      </c>
      <c r="L41" s="2">
        <v>1.8845607917057074</v>
      </c>
      <c r="M41" s="2">
        <v>2.1571194012368582</v>
      </c>
      <c r="N41" s="2">
        <v>1.3457989264420673</v>
      </c>
      <c r="O41" s="7">
        <f t="shared" si="1"/>
        <v>1.6765978008298841</v>
      </c>
      <c r="P41" s="2">
        <v>0.92730130407077505</v>
      </c>
      <c r="Q41" s="2">
        <v>1.1736547861663513</v>
      </c>
      <c r="R41" s="2">
        <v>1.0172179858384711</v>
      </c>
      <c r="S41" s="2">
        <v>1.2669269127843028</v>
      </c>
      <c r="T41" s="2">
        <v>0.48712813460640791</v>
      </c>
      <c r="U41" s="2">
        <v>1.1125301588686283</v>
      </c>
      <c r="V41" s="7">
        <f t="shared" si="2"/>
        <v>0.99745988038915601</v>
      </c>
      <c r="W41" s="10">
        <v>0.10460686874860479</v>
      </c>
      <c r="Y41" s="12">
        <v>8.2000000000000003E-2</v>
      </c>
      <c r="Z41" s="12">
        <v>1.2E-2</v>
      </c>
    </row>
    <row r="42" spans="1:26">
      <c r="A42" s="6" t="s">
        <v>12</v>
      </c>
      <c r="B42" s="2">
        <v>1.6059921856683317</v>
      </c>
      <c r="C42" s="2">
        <v>2.5931608734834004</v>
      </c>
      <c r="D42" s="2">
        <v>1.4309629851656851</v>
      </c>
      <c r="E42" s="2">
        <v>2.1054405734053177</v>
      </c>
      <c r="F42" s="2">
        <v>2.4273125554842512</v>
      </c>
      <c r="G42" s="2">
        <v>1.4193654576131312</v>
      </c>
      <c r="H42" s="7">
        <f t="shared" si="4"/>
        <v>1.9303724384700194</v>
      </c>
      <c r="I42" s="2">
        <v>2.9294868527688878</v>
      </c>
      <c r="J42" s="2">
        <v>1.7339312147109023</v>
      </c>
      <c r="K42" s="2">
        <v>1.3469627899713035</v>
      </c>
      <c r="L42" s="2">
        <v>2.1156083256164102</v>
      </c>
      <c r="M42" s="2">
        <v>2.3895233367272577</v>
      </c>
      <c r="N42" s="2">
        <v>2.9473332099786118</v>
      </c>
      <c r="O42" s="7">
        <f t="shared" si="1"/>
        <v>2.2438076216288958</v>
      </c>
      <c r="P42" s="2">
        <v>1.8789858296828532</v>
      </c>
      <c r="Q42" s="2">
        <v>1.7971588913172256</v>
      </c>
      <c r="R42" s="2">
        <v>1.3385763415366729</v>
      </c>
      <c r="S42" s="2">
        <v>0.5121003159128138</v>
      </c>
      <c r="T42" s="2">
        <v>2.20306712404965</v>
      </c>
      <c r="U42" s="2">
        <v>1.6916940541124614</v>
      </c>
      <c r="V42" s="7">
        <f t="shared" si="2"/>
        <v>1.5702637594352797</v>
      </c>
      <c r="W42" s="10">
        <v>0.14572617128106458</v>
      </c>
      <c r="Y42" s="12">
        <v>0.63200000000000001</v>
      </c>
      <c r="Z42" s="12">
        <v>0.14799999999999999</v>
      </c>
    </row>
    <row r="43" spans="1:26">
      <c r="A43" s="6" t="s">
        <v>13</v>
      </c>
      <c r="B43" s="2">
        <v>4.8773844060432809</v>
      </c>
      <c r="C43" s="2">
        <v>5.9747593551649425</v>
      </c>
      <c r="D43" s="2">
        <v>6.7486691673964341</v>
      </c>
      <c r="E43" s="2">
        <v>6.9065981082603631</v>
      </c>
      <c r="F43" s="2">
        <v>7.9536582709631709</v>
      </c>
      <c r="G43" s="2">
        <v>7.5041109262329577</v>
      </c>
      <c r="H43" s="7">
        <f t="shared" si="4"/>
        <v>6.6608633723435249</v>
      </c>
      <c r="I43" s="2">
        <v>17.979570568196841</v>
      </c>
      <c r="J43" s="2">
        <v>5.6382253104204851</v>
      </c>
      <c r="K43" s="2">
        <v>10.913658318570429</v>
      </c>
      <c r="L43" s="2">
        <v>23.783931581412212</v>
      </c>
      <c r="M43" s="2">
        <v>10.901156974107694</v>
      </c>
      <c r="N43" s="2">
        <v>13.466043921337034</v>
      </c>
      <c r="O43" s="7">
        <f t="shared" si="1"/>
        <v>13.780431112340784</v>
      </c>
      <c r="P43" s="2">
        <v>4.4879905346023001</v>
      </c>
      <c r="Q43" s="2">
        <v>9.6734828078554749</v>
      </c>
      <c r="R43" s="2">
        <v>6.8654398908987408</v>
      </c>
      <c r="S43" s="2">
        <v>5.6105108140447975</v>
      </c>
      <c r="T43" s="2">
        <v>6.1773803619956711</v>
      </c>
      <c r="U43" s="2">
        <v>9.5540905346792897</v>
      </c>
      <c r="V43" s="7">
        <f t="shared" si="2"/>
        <v>7.0614824906793787</v>
      </c>
      <c r="W43" s="10">
        <v>1.1733390182620786</v>
      </c>
      <c r="Y43" s="12">
        <v>9.1999999999999998E-2</v>
      </c>
      <c r="Z43" s="12">
        <v>0.08</v>
      </c>
    </row>
    <row r="44" spans="1:26">
      <c r="A44" s="6" t="s">
        <v>14</v>
      </c>
      <c r="B44" s="2">
        <v>1.0039926487470336</v>
      </c>
      <c r="C44" s="2">
        <v>1.1670265918703759</v>
      </c>
      <c r="D44" s="2">
        <v>0.50067406496913269</v>
      </c>
      <c r="E44" s="2">
        <v>0.59634919039054579</v>
      </c>
      <c r="F44" s="2">
        <v>0.62004978877884698</v>
      </c>
      <c r="G44" s="2">
        <v>0.87367746806862101</v>
      </c>
      <c r="H44" s="7">
        <f t="shared" si="4"/>
        <v>0.79362829213742592</v>
      </c>
      <c r="I44" s="2">
        <v>0.89927219494665345</v>
      </c>
      <c r="J44" s="2">
        <v>1.0427178189145834</v>
      </c>
      <c r="K44" s="2">
        <v>0.74216834797468101</v>
      </c>
      <c r="L44" s="2">
        <v>0.55730696366372889</v>
      </c>
      <c r="M44" s="2">
        <v>1.0085817200425906</v>
      </c>
      <c r="N44" s="2">
        <v>0.54637422749318842</v>
      </c>
      <c r="O44" s="7">
        <f t="shared" si="1"/>
        <v>0.79940354550590431</v>
      </c>
      <c r="P44" s="2">
        <v>1.1231059619024524</v>
      </c>
      <c r="Q44" s="2">
        <v>0.66629360256318915</v>
      </c>
      <c r="R44" s="2">
        <v>0.86966823497314893</v>
      </c>
      <c r="S44" s="2">
        <v>1.0207248378262193</v>
      </c>
      <c r="T44" s="2">
        <v>1.417422330535967</v>
      </c>
      <c r="U44" s="2">
        <v>1.2400589484539493</v>
      </c>
      <c r="V44" s="7">
        <f t="shared" si="2"/>
        <v>1.0562123193758211</v>
      </c>
      <c r="W44" s="10">
        <v>6.2896070863963913E-2</v>
      </c>
      <c r="Y44" s="12">
        <v>0.999</v>
      </c>
      <c r="Z44" s="12">
        <v>0.21099999999999999</v>
      </c>
    </row>
    <row r="45" spans="1:26">
      <c r="A45" s="6" t="s">
        <v>15</v>
      </c>
      <c r="B45" s="2">
        <v>2.7453027127803504</v>
      </c>
      <c r="C45" s="2">
        <v>2.2576407283206676</v>
      </c>
      <c r="D45" s="2">
        <v>1.8833950178331045</v>
      </c>
      <c r="E45" s="2">
        <v>0.70140867097869686</v>
      </c>
      <c r="F45" s="2">
        <v>1.2024102766711366</v>
      </c>
      <c r="G45" s="2">
        <v>2.0126299429435561</v>
      </c>
      <c r="H45" s="7">
        <f t="shared" si="4"/>
        <v>1.8004645582545855</v>
      </c>
      <c r="I45" s="2">
        <v>2.1672590416675153</v>
      </c>
      <c r="J45" s="2">
        <v>2.3927071217966431</v>
      </c>
      <c r="K45" s="2">
        <v>1.4953964595662397</v>
      </c>
      <c r="L45" s="2">
        <v>2.0026235425501877</v>
      </c>
      <c r="M45" s="2">
        <v>1.2345656573150234</v>
      </c>
      <c r="N45" s="2">
        <v>1.7485317722601423</v>
      </c>
      <c r="O45" s="7">
        <f t="shared" si="1"/>
        <v>1.8401805991926254</v>
      </c>
      <c r="P45" s="2">
        <v>2.1346402131159112</v>
      </c>
      <c r="Q45" s="2">
        <v>1.8216100326956914</v>
      </c>
      <c r="R45" s="2">
        <v>2.430819624425308</v>
      </c>
      <c r="S45" s="2">
        <v>0.61579483689515957</v>
      </c>
      <c r="T45" s="2">
        <v>2.9312775960158524</v>
      </c>
      <c r="U45" s="2">
        <v>2.2673350546163684</v>
      </c>
      <c r="V45" s="7">
        <f t="shared" si="2"/>
        <v>2.0335795596273818</v>
      </c>
      <c r="W45" s="10">
        <v>0.15040380704721706</v>
      </c>
      <c r="Y45" s="12">
        <v>0.99399999999999999</v>
      </c>
      <c r="Z45" s="12">
        <v>0.872</v>
      </c>
    </row>
    <row r="46" spans="1:26">
      <c r="A46" s="6" t="s">
        <v>16</v>
      </c>
      <c r="B46" s="2">
        <v>19.6428752409035</v>
      </c>
      <c r="C46" s="2">
        <v>24.229000296337404</v>
      </c>
      <c r="D46" s="2">
        <v>27.71309179926801</v>
      </c>
      <c r="E46" s="2">
        <v>18.856051284751981</v>
      </c>
      <c r="F46" s="2">
        <v>20.420306377116695</v>
      </c>
      <c r="G46" s="2">
        <v>23.440795302520975</v>
      </c>
      <c r="H46" s="7">
        <f t="shared" si="4"/>
        <v>22.383686716816428</v>
      </c>
      <c r="I46" s="2">
        <v>12.254378284984222</v>
      </c>
      <c r="J46" s="2">
        <v>13.7918304272158</v>
      </c>
      <c r="K46" s="2">
        <v>12.878803685442994</v>
      </c>
      <c r="L46" s="2">
        <v>11.188032507445199</v>
      </c>
      <c r="M46" s="2">
        <v>17.145247240902243</v>
      </c>
      <c r="N46" s="2">
        <v>6.5269569878916016</v>
      </c>
      <c r="O46" s="7">
        <f t="shared" si="1"/>
        <v>12.297541522313674</v>
      </c>
      <c r="P46" s="2">
        <v>20.80332128773918</v>
      </c>
      <c r="Q46" s="2">
        <v>21.001085329964152</v>
      </c>
      <c r="R46" s="2">
        <v>38.890613147569915</v>
      </c>
      <c r="S46" s="2">
        <v>21.18380582839341</v>
      </c>
      <c r="T46" s="2">
        <v>30.06367653446447</v>
      </c>
      <c r="U46" s="2">
        <v>22.631075809284571</v>
      </c>
      <c r="V46" s="7">
        <f t="shared" si="2"/>
        <v>25.762262989569283</v>
      </c>
      <c r="W46" s="10">
        <v>1.7851143610495614</v>
      </c>
      <c r="Y46" s="12">
        <v>2.8000000000000001E-2</v>
      </c>
      <c r="Z46" s="12">
        <v>4.0000000000000001E-3</v>
      </c>
    </row>
    <row r="47" spans="1:26">
      <c r="A47" s="6" t="s">
        <v>31</v>
      </c>
      <c r="B47" s="2">
        <v>4.899028332601068</v>
      </c>
      <c r="C47" s="2">
        <v>6.4556187921481261</v>
      </c>
      <c r="D47" s="2">
        <v>3.8120291363676406</v>
      </c>
      <c r="E47" s="2">
        <v>6.4213515273726163</v>
      </c>
      <c r="F47" s="2">
        <v>4.8269798600605149</v>
      </c>
      <c r="G47" s="2">
        <v>5.7816507837915028</v>
      </c>
      <c r="H47" s="7">
        <f t="shared" si="4"/>
        <v>5.3661097387235772</v>
      </c>
      <c r="I47" s="2">
        <v>7.3324440645782571</v>
      </c>
      <c r="J47" s="2">
        <v>5.9410698993026525</v>
      </c>
      <c r="K47" s="2">
        <v>7.5011973892971451</v>
      </c>
      <c r="L47" s="2">
        <v>9.5814952014292025</v>
      </c>
      <c r="M47" s="2">
        <v>8.6842371706497552</v>
      </c>
      <c r="N47" s="2">
        <v>13.003466662273736</v>
      </c>
      <c r="O47" s="7">
        <f t="shared" si="1"/>
        <v>8.6739850645884591</v>
      </c>
      <c r="P47" s="2">
        <v>10.033549371281966</v>
      </c>
      <c r="Q47" s="2">
        <v>6.2360690091077435</v>
      </c>
      <c r="R47" s="2">
        <v>4.630154666071137</v>
      </c>
      <c r="S47" s="2">
        <v>8.5107968609932723</v>
      </c>
      <c r="T47" s="2">
        <v>8.0520768744909219</v>
      </c>
      <c r="U47" s="2">
        <v>5.5723234238309454</v>
      </c>
      <c r="V47" s="7">
        <f t="shared" si="2"/>
        <v>7.1724950342959977</v>
      </c>
      <c r="W47" s="10">
        <v>0.53984891146513314</v>
      </c>
      <c r="Y47" s="12">
        <v>2.5000000000000001E-2</v>
      </c>
      <c r="Z47" s="12">
        <v>0.39400000000000002</v>
      </c>
    </row>
    <row r="48" spans="1:26">
      <c r="A48" s="6" t="s">
        <v>66</v>
      </c>
      <c r="B48" s="2">
        <v>21.361083552404924</v>
      </c>
      <c r="C48" s="2">
        <v>31.087004780311666</v>
      </c>
      <c r="D48" s="2">
        <v>53.946111578488122</v>
      </c>
      <c r="E48" s="2">
        <v>39.833706867888139</v>
      </c>
      <c r="F48" s="2">
        <v>35.957660408204752</v>
      </c>
      <c r="G48" s="2">
        <v>48.286544387348663</v>
      </c>
      <c r="H48" s="7">
        <f t="shared" si="4"/>
        <v>38.412018595774377</v>
      </c>
      <c r="I48" s="2">
        <v>56.850335038268071</v>
      </c>
      <c r="J48" s="2">
        <v>70.904743691175426</v>
      </c>
      <c r="K48" s="2">
        <v>99.392485977779202</v>
      </c>
      <c r="L48" s="2">
        <v>65.343266519565987</v>
      </c>
      <c r="M48" s="2">
        <v>74.656824664143173</v>
      </c>
      <c r="N48" s="2">
        <v>71.563151750018946</v>
      </c>
      <c r="O48" s="7">
        <f t="shared" si="1"/>
        <v>73.118467940158482</v>
      </c>
      <c r="P48" s="2">
        <v>48.225250575438771</v>
      </c>
      <c r="Q48" s="2">
        <v>59.327274013842036</v>
      </c>
      <c r="R48" s="2">
        <v>71.855018889799155</v>
      </c>
      <c r="S48" s="2">
        <v>34.009080779377101</v>
      </c>
      <c r="T48" s="2">
        <v>39.262038572508906</v>
      </c>
      <c r="U48" s="2">
        <v>44.178348462559697</v>
      </c>
      <c r="V48" s="7">
        <f t="shared" si="2"/>
        <v>49.476168548920946</v>
      </c>
      <c r="W48" s="10">
        <v>4.5944114016563296</v>
      </c>
      <c r="Y48" s="12">
        <v>1E-3</v>
      </c>
      <c r="Z48" s="12">
        <v>0.02</v>
      </c>
    </row>
    <row r="49" spans="1:26">
      <c r="A49" s="6" t="s">
        <v>67</v>
      </c>
      <c r="B49" s="2">
        <v>4.0754876666824913</v>
      </c>
      <c r="C49" s="2">
        <v>4.5821751003792839</v>
      </c>
      <c r="D49" s="2">
        <v>4.1876170403475435</v>
      </c>
      <c r="E49" s="2">
        <v>3.6170615377148021</v>
      </c>
      <c r="F49" s="2">
        <v>3.1917569393888487</v>
      </c>
      <c r="G49" s="2">
        <v>4.4586631279613007</v>
      </c>
      <c r="H49" s="7">
        <f t="shared" si="4"/>
        <v>4.0187935687457124</v>
      </c>
      <c r="I49" s="2">
        <v>2.9179269968402917</v>
      </c>
      <c r="J49" s="2">
        <v>3.6399462612552376</v>
      </c>
      <c r="K49" s="2">
        <v>2.6641739199474492</v>
      </c>
      <c r="L49" s="2">
        <v>2.7889411576897714</v>
      </c>
      <c r="M49" s="2">
        <v>3.6227927353584022</v>
      </c>
      <c r="N49" s="2">
        <v>3.3471675781733934</v>
      </c>
      <c r="O49" s="7">
        <f t="shared" si="1"/>
        <v>3.1634914415440911</v>
      </c>
      <c r="P49" s="2">
        <v>4.0173136641550062</v>
      </c>
      <c r="Q49" s="2">
        <v>4.2113813872179158</v>
      </c>
      <c r="R49" s="2">
        <v>3.6880976622155308</v>
      </c>
      <c r="S49" s="2">
        <v>4.0269153813665861</v>
      </c>
      <c r="T49" s="2">
        <v>3.4106492038014133</v>
      </c>
      <c r="U49" s="2">
        <v>3.6679691541505894</v>
      </c>
      <c r="V49" s="7">
        <f t="shared" si="2"/>
        <v>3.8370544088178402</v>
      </c>
      <c r="W49" s="11">
        <v>0.13</v>
      </c>
      <c r="Y49" s="12">
        <v>8.9999999999999993E-3</v>
      </c>
      <c r="Z49" s="12">
        <v>3.9E-2</v>
      </c>
    </row>
    <row r="50" spans="1:26">
      <c r="A50" s="6" t="s">
        <v>68</v>
      </c>
      <c r="B50" s="2">
        <v>16.545982007860328</v>
      </c>
      <c r="C50" s="2">
        <v>17.528299662471202</v>
      </c>
      <c r="D50" s="2">
        <v>13.898656181589446</v>
      </c>
      <c r="E50" s="2">
        <v>23.921014156864839</v>
      </c>
      <c r="F50" s="2">
        <v>15.981616915174509</v>
      </c>
      <c r="G50" s="2">
        <v>18.642945794311412</v>
      </c>
      <c r="H50" s="7">
        <f t="shared" si="4"/>
        <v>17.753085786378623</v>
      </c>
      <c r="I50" s="2">
        <v>5.0219597484770961</v>
      </c>
      <c r="J50" s="2">
        <v>7.7285868258400114</v>
      </c>
      <c r="K50" s="2">
        <v>7.7381957225996594</v>
      </c>
      <c r="L50" s="2">
        <v>4.0863556698589667</v>
      </c>
      <c r="M50" s="2">
        <v>7.809037722360431</v>
      </c>
      <c r="N50" s="2">
        <v>9.571353428464807</v>
      </c>
      <c r="O50" s="7">
        <f t="shared" si="1"/>
        <v>6.9925815196001624</v>
      </c>
      <c r="P50" s="2">
        <v>16.660437426990331</v>
      </c>
      <c r="Q50" s="2">
        <v>12.196945571618974</v>
      </c>
      <c r="R50" s="2">
        <v>7.2353920027397667</v>
      </c>
      <c r="S50" s="2">
        <v>17.214267981809851</v>
      </c>
      <c r="T50" s="2">
        <v>20.723475014276708</v>
      </c>
      <c r="U50" s="2">
        <v>9.2893662820572995</v>
      </c>
      <c r="V50" s="7">
        <f t="shared" si="2"/>
        <v>13.886647379915487</v>
      </c>
      <c r="W50" s="11">
        <v>1.36</v>
      </c>
      <c r="Y50" s="12" t="s">
        <v>73</v>
      </c>
      <c r="Z50" s="12">
        <v>1.6E-2</v>
      </c>
    </row>
    <row r="51" spans="1:26">
      <c r="A51" s="6" t="s">
        <v>69</v>
      </c>
      <c r="B51" s="2">
        <v>143.16248842278844</v>
      </c>
      <c r="C51" s="2">
        <v>157.7815351728226</v>
      </c>
      <c r="D51" s="2">
        <v>186.06273185411689</v>
      </c>
      <c r="E51" s="2">
        <v>220.8235138930259</v>
      </c>
      <c r="F51" s="2">
        <v>180.14376234534819</v>
      </c>
      <c r="G51" s="2">
        <v>120.46348792274189</v>
      </c>
      <c r="H51" s="7">
        <f t="shared" si="4"/>
        <v>168.07291993514067</v>
      </c>
      <c r="I51" s="2">
        <v>102.86414043587261</v>
      </c>
      <c r="J51" s="2">
        <v>110.63372300645042</v>
      </c>
      <c r="K51" s="2">
        <v>119.89941356654454</v>
      </c>
      <c r="L51" s="2">
        <v>81.33112696731159</v>
      </c>
      <c r="M51" s="2">
        <v>85.464054102499844</v>
      </c>
      <c r="N51" s="2">
        <v>122.8017820006467</v>
      </c>
      <c r="O51" s="7">
        <f t="shared" si="1"/>
        <v>103.83237334655428</v>
      </c>
      <c r="P51" s="2">
        <v>130.57877362602346</v>
      </c>
      <c r="Q51" s="2">
        <v>171.17787212092023</v>
      </c>
      <c r="R51" s="2">
        <v>100.26228837021782</v>
      </c>
      <c r="S51" s="2">
        <v>151.68349729788682</v>
      </c>
      <c r="T51" s="2">
        <v>173.17954750936855</v>
      </c>
      <c r="U51" s="2">
        <v>179.22161431690174</v>
      </c>
      <c r="V51" s="7">
        <f t="shared" si="2"/>
        <v>151.01726554021977</v>
      </c>
      <c r="W51" s="11">
        <v>9.17</v>
      </c>
      <c r="Y51" s="12">
        <v>4.0000000000000001E-3</v>
      </c>
      <c r="Z51" s="12">
        <v>3.2000000000000001E-2</v>
      </c>
    </row>
    <row r="52" spans="1:26" ht="17.25">
      <c r="A52" s="6" t="s">
        <v>22</v>
      </c>
      <c r="B52" s="2">
        <v>9.9746505012512223</v>
      </c>
      <c r="C52" s="2">
        <v>10.231681383132935</v>
      </c>
      <c r="D52" s="2">
        <v>9.8678575229644938</v>
      </c>
      <c r="E52" s="2">
        <v>11.115881616592407</v>
      </c>
      <c r="F52" s="2">
        <v>9.749453937530518</v>
      </c>
      <c r="G52" s="2">
        <v>9.7832475395202643</v>
      </c>
      <c r="H52" s="7">
        <f t="shared" si="4"/>
        <v>10.120462083498639</v>
      </c>
      <c r="I52" s="2">
        <v>9.995589887619019</v>
      </c>
      <c r="J52" s="2">
        <v>10.0238850440979</v>
      </c>
      <c r="K52" s="2">
        <v>10.24354370212555</v>
      </c>
      <c r="L52" s="2">
        <v>10.389081432342529</v>
      </c>
      <c r="M52" s="2">
        <v>10.272572425842286</v>
      </c>
      <c r="N52" s="2">
        <v>10.610133941650391</v>
      </c>
      <c r="O52" s="7">
        <f t="shared" si="1"/>
        <v>10.255801072279612</v>
      </c>
      <c r="P52" s="2">
        <v>9.840768230438254</v>
      </c>
      <c r="Q52" s="2">
        <v>10.618712242126465</v>
      </c>
      <c r="R52" s="2">
        <v>10.126069024086016</v>
      </c>
      <c r="S52" s="2">
        <v>10.219222994804403</v>
      </c>
      <c r="T52" s="2">
        <v>10.6593942193985</v>
      </c>
      <c r="U52" s="2">
        <v>9.7279008350372322</v>
      </c>
      <c r="V52" s="7">
        <f t="shared" si="2"/>
        <v>10.198677924315145</v>
      </c>
      <c r="W52" s="10">
        <v>8.8642819844967025E-2</v>
      </c>
      <c r="Y52" s="12" t="s">
        <v>78</v>
      </c>
      <c r="Z52" s="12" t="s">
        <v>78</v>
      </c>
    </row>
    <row r="53" spans="1:26" ht="17.25">
      <c r="A53" s="6" t="s">
        <v>23</v>
      </c>
      <c r="B53" s="2">
        <v>7.6483498992919916</v>
      </c>
      <c r="C53" s="2">
        <v>6.7379461517334018</v>
      </c>
      <c r="D53" s="2">
        <v>7.6674437141418448</v>
      </c>
      <c r="E53" s="2">
        <v>7.6840998497009361</v>
      </c>
      <c r="F53" s="2">
        <v>9.2252987556457526</v>
      </c>
      <c r="G53" s="2">
        <v>7.7841595230102536</v>
      </c>
      <c r="H53" s="7">
        <f t="shared" ref="H53:H56" si="5">AVERAGE(B53:G53)</f>
        <v>7.7912163155873628</v>
      </c>
      <c r="I53" s="2">
        <v>7.5155115919113262</v>
      </c>
      <c r="J53" s="2">
        <v>7.4157587814331221</v>
      </c>
      <c r="K53" s="2">
        <v>7.066217617034928</v>
      </c>
      <c r="L53" s="2">
        <v>6.7389347724914579</v>
      </c>
      <c r="M53" s="2">
        <v>7.1745950241088883</v>
      </c>
      <c r="N53" s="2">
        <v>6.2097706317901604</v>
      </c>
      <c r="O53" s="7">
        <f t="shared" si="1"/>
        <v>7.0201314031283131</v>
      </c>
      <c r="P53" s="2">
        <v>8.4178556690216055</v>
      </c>
      <c r="Q53" s="2">
        <v>8.5701758909225454</v>
      </c>
      <c r="R53" s="2">
        <v>8.2648180942535561</v>
      </c>
      <c r="S53" s="2">
        <v>8.0292410202026385</v>
      </c>
      <c r="T53" s="2">
        <v>7.510696228027343</v>
      </c>
      <c r="U53" s="2">
        <v>7.3773811206817621</v>
      </c>
      <c r="V53" s="7">
        <f t="shared" si="2"/>
        <v>8.0283613371849079</v>
      </c>
      <c r="W53" s="10">
        <v>0.17058621292602569</v>
      </c>
      <c r="Y53" s="12">
        <v>0.105</v>
      </c>
      <c r="Z53" s="12">
        <v>0.03</v>
      </c>
    </row>
    <row r="54" spans="1:26" ht="17.25">
      <c r="A54" s="6" t="s">
        <v>24</v>
      </c>
      <c r="B54" s="2">
        <v>6.5550128555297844</v>
      </c>
      <c r="C54" s="2">
        <v>6.5683200454711912</v>
      </c>
      <c r="D54" s="2">
        <v>5.9287824630737305</v>
      </c>
      <c r="E54" s="2">
        <v>5.9722662353515616</v>
      </c>
      <c r="F54" s="2">
        <v>5.8526519775390629</v>
      </c>
      <c r="G54" s="2">
        <v>5.8336730194091793</v>
      </c>
      <c r="H54" s="7">
        <f t="shared" si="5"/>
        <v>6.1184510993957515</v>
      </c>
      <c r="I54" s="2">
        <v>7.5032461166381834</v>
      </c>
      <c r="J54" s="2">
        <v>7.7528149414062497</v>
      </c>
      <c r="K54" s="2">
        <v>6.393663825988769</v>
      </c>
      <c r="L54" s="2">
        <v>7.0178047561645505</v>
      </c>
      <c r="M54" s="2">
        <v>7.9119169235229538</v>
      </c>
      <c r="N54" s="2">
        <v>6.600256652832031</v>
      </c>
      <c r="O54" s="7">
        <f t="shared" si="1"/>
        <v>7.19661720275879</v>
      </c>
      <c r="P54" s="2">
        <v>5.9106789779663238</v>
      </c>
      <c r="Q54" s="2">
        <v>7.0987360763549798</v>
      </c>
      <c r="R54" s="2">
        <v>5.7381660461425774</v>
      </c>
      <c r="S54" s="2">
        <v>6.4364472198486364</v>
      </c>
      <c r="T54" s="2">
        <v>6.4728649520874022</v>
      </c>
      <c r="U54" s="2">
        <v>6.6615164184570439</v>
      </c>
      <c r="V54" s="7">
        <f t="shared" si="2"/>
        <v>6.3864016151428276</v>
      </c>
      <c r="W54" s="10">
        <v>0.15728947167227414</v>
      </c>
      <c r="Y54" s="12">
        <v>3.3000000000000002E-2</v>
      </c>
      <c r="Z54" s="12">
        <v>0.19800000000000001</v>
      </c>
    </row>
    <row r="55" spans="1:26" ht="17.25">
      <c r="A55" s="6" t="s">
        <v>25</v>
      </c>
      <c r="B55" s="2">
        <v>4.4856200084686293</v>
      </c>
      <c r="C55" s="2">
        <v>4.8159344921112073</v>
      </c>
      <c r="D55" s="2">
        <v>4.3243286094665532</v>
      </c>
      <c r="E55" s="2">
        <v>4.1134922580719007</v>
      </c>
      <c r="F55" s="2">
        <v>5.6317011470794691</v>
      </c>
      <c r="G55" s="2">
        <v>5.702817668914796</v>
      </c>
      <c r="H55" s="7">
        <f t="shared" si="5"/>
        <v>4.8456490306854256</v>
      </c>
      <c r="I55" s="2">
        <v>4.8719511928558363</v>
      </c>
      <c r="J55" s="2">
        <v>4.9026886672973644</v>
      </c>
      <c r="K55" s="2">
        <v>4.1778284301757829</v>
      </c>
      <c r="L55" s="2">
        <v>4.6995679054260258</v>
      </c>
      <c r="M55" s="2">
        <v>4.8872991161346446</v>
      </c>
      <c r="N55" s="2">
        <v>4.2128258247375499</v>
      </c>
      <c r="O55" s="7">
        <f t="shared" si="1"/>
        <v>4.6253601894378678</v>
      </c>
      <c r="P55" s="2">
        <v>5.3823778743743906</v>
      </c>
      <c r="Q55" s="2">
        <v>5.5167865409851089</v>
      </c>
      <c r="R55" s="2">
        <v>4.9180643424987807</v>
      </c>
      <c r="S55" s="2">
        <v>5.0383889083862314</v>
      </c>
      <c r="T55" s="2">
        <v>6.6379064903259293</v>
      </c>
      <c r="U55" s="2">
        <v>4.7487554130554219</v>
      </c>
      <c r="V55" s="7">
        <f t="shared" si="2"/>
        <v>5.3737132616043111</v>
      </c>
      <c r="W55" s="10">
        <v>0.15100358747803561</v>
      </c>
      <c r="Y55" s="12" t="s">
        <v>78</v>
      </c>
      <c r="Z55" s="12" t="s">
        <v>78</v>
      </c>
    </row>
    <row r="56" spans="1:26" ht="17.25" customHeight="1">
      <c r="A56" s="6" t="s">
        <v>58</v>
      </c>
      <c r="B56" s="2">
        <v>3.474752159118653</v>
      </c>
      <c r="C56" s="2">
        <v>3.4835499686400002</v>
      </c>
      <c r="D56" s="2">
        <v>3.9911033096313577</v>
      </c>
      <c r="E56" s="2">
        <v>3.6304826660156255</v>
      </c>
      <c r="F56" s="2">
        <v>3.5202324523925785</v>
      </c>
      <c r="G56" s="2">
        <v>3.7734865821408015</v>
      </c>
      <c r="H56" s="7">
        <f t="shared" si="5"/>
        <v>3.6456011896565026</v>
      </c>
      <c r="I56" s="2">
        <v>3.2417552767739988</v>
      </c>
      <c r="J56" s="2">
        <v>3.0148880727670608</v>
      </c>
      <c r="K56" s="2">
        <v>2.7448320617676014</v>
      </c>
      <c r="L56" s="2">
        <v>3.5068393020629873</v>
      </c>
      <c r="M56" s="2">
        <v>3.2261953197600004</v>
      </c>
      <c r="N56" s="2">
        <v>2.2525183639526372</v>
      </c>
      <c r="O56" s="7">
        <f t="shared" si="1"/>
        <v>2.9978380661807145</v>
      </c>
      <c r="P56" s="2">
        <v>3.033090728759765</v>
      </c>
      <c r="Q56" s="2">
        <v>3.7501432952880851</v>
      </c>
      <c r="R56" s="2">
        <v>3.8777054672241213</v>
      </c>
      <c r="S56" s="2">
        <v>4.0227051721990001</v>
      </c>
      <c r="T56" s="2">
        <v>4.1537419586181645</v>
      </c>
      <c r="U56" s="2">
        <v>3.6988142166137692</v>
      </c>
      <c r="V56" s="7">
        <f t="shared" si="2"/>
        <v>3.7560334731171507</v>
      </c>
      <c r="W56" s="11">
        <v>0.11406054865802824</v>
      </c>
      <c r="Y56" s="12">
        <v>1.9E-2</v>
      </c>
      <c r="Z56" s="12">
        <v>7.0000000000000001E-3</v>
      </c>
    </row>
    <row r="58" spans="1:26">
      <c r="Y58" s="17" t="s">
        <v>79</v>
      </c>
    </row>
  </sheetData>
  <mergeCells count="7">
    <mergeCell ref="Y1:Z1"/>
    <mergeCell ref="Y2:Y3"/>
    <mergeCell ref="Z2:Z3"/>
    <mergeCell ref="H1:H3"/>
    <mergeCell ref="O1:O3"/>
    <mergeCell ref="V1:V3"/>
    <mergeCell ref="W1:W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Information</vt:lpstr>
      <vt:lpstr>Animal + Biochemical parameters</vt:lpstr>
      <vt:lpstr>Information!OLE_LINK62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Zhang</dc:creator>
  <cp:lastModifiedBy>Hao Zhang</cp:lastModifiedBy>
  <dcterms:created xsi:type="dcterms:W3CDTF">2017-06-29T08:30:18Z</dcterms:created>
  <dcterms:modified xsi:type="dcterms:W3CDTF">2017-10-08T17:30:24Z</dcterms:modified>
</cp:coreProperties>
</file>