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-博士课题\01-2023博士课题--测序综合\毛翠-联川生物 lnc-m6A测序\02-毛翠的文章-lncm6A\润色、投稿\JASB投稿\投稿信息\JASB文章返修-小修\Supplementary Tables\"/>
    </mc:Choice>
  </mc:AlternateContent>
  <xr:revisionPtr revIDLastSave="0" documentId="13_ncr:1_{2CC2EB79-5994-4E51-8DE5-C9FC58C785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M20" i="1"/>
  <c r="K20" i="1"/>
  <c r="L19" i="1"/>
  <c r="M19" i="1"/>
  <c r="K19" i="1"/>
  <c r="J20" i="1" l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<sst xmlns="http://schemas.openxmlformats.org/spreadsheetml/2006/main" count="160" uniqueCount="146">
  <si>
    <t>Sample_ID</t>
  </si>
  <si>
    <t>Raw_Reads</t>
  </si>
  <si>
    <t>Valid_Reads</t>
  </si>
  <si>
    <t>M0_1_IP</t>
    <phoneticPr fontId="2" type="noConversion"/>
  </si>
  <si>
    <t>M0_2_IP</t>
    <phoneticPr fontId="2" type="noConversion"/>
  </si>
  <si>
    <t>M0_3_IP</t>
    <phoneticPr fontId="2" type="noConversion"/>
  </si>
  <si>
    <t>M6_1_IP</t>
  </si>
  <si>
    <t>M6_2_IP</t>
  </si>
  <si>
    <t>M6_3_IP</t>
  </si>
  <si>
    <t>M12_1_IP</t>
  </si>
  <si>
    <t>M12_2_IP</t>
  </si>
  <si>
    <t>M12_3_IP</t>
  </si>
  <si>
    <t>M20_1_IP</t>
  </si>
  <si>
    <t>M20_2_IP</t>
  </si>
  <si>
    <t>M20_3_IP</t>
  </si>
  <si>
    <t>M30_1_IP</t>
  </si>
  <si>
    <t>M30_2_IP</t>
  </si>
  <si>
    <t>M30_3_IP</t>
  </si>
  <si>
    <t>Mean</t>
    <phoneticPr fontId="2" type="noConversion"/>
  </si>
  <si>
    <t>Total</t>
    <phoneticPr fontId="2" type="noConversion"/>
  </si>
  <si>
    <t>Sex</t>
    <phoneticPr fontId="2" type="noConversion"/>
  </si>
  <si>
    <t xml:space="preserve">Male </t>
    <phoneticPr fontId="2" type="noConversion"/>
  </si>
  <si>
    <t>Valid reads</t>
  </si>
  <si>
    <t>Mapped reads</t>
  </si>
  <si>
    <t>Unique Mapped reads</t>
  </si>
  <si>
    <t>Multi Mapped reads</t>
  </si>
  <si>
    <t>PE Mapped reads</t>
  </si>
  <si>
    <t>Reads map to sense strand</t>
  </si>
  <si>
    <t>Reads map to antisense strand</t>
  </si>
  <si>
    <t>Non-splice reads</t>
  </si>
  <si>
    <t>Splice reads</t>
  </si>
  <si>
    <t>Basic data</t>
    <phoneticPr fontId="2" type="noConversion"/>
  </si>
  <si>
    <t>Mapping summary</t>
    <phoneticPr fontId="2" type="noConversion"/>
  </si>
  <si>
    <t>Table S1. Sequencing statistics summary of the methylome data</t>
    <phoneticPr fontId="2" type="noConversion"/>
  </si>
  <si>
    <t>Valid_Bases (G)</t>
    <phoneticPr fontId="2" type="noConversion"/>
  </si>
  <si>
    <t>Raw_Bases (G)</t>
    <phoneticPr fontId="2" type="noConversion"/>
  </si>
  <si>
    <t>Valid (%)</t>
    <phoneticPr fontId="2" type="noConversion"/>
  </si>
  <si>
    <t>Q20 (%)</t>
    <phoneticPr fontId="2" type="noConversion"/>
  </si>
  <si>
    <t>Q30 (%)</t>
    <phoneticPr fontId="2" type="noConversion"/>
  </si>
  <si>
    <t>GC (%)</t>
    <phoneticPr fontId="2" type="noConversion"/>
  </si>
  <si>
    <t>Mapping rate (%)</t>
    <phoneticPr fontId="2" type="noConversion"/>
  </si>
  <si>
    <t>58518559 (81.44%)</t>
    <phoneticPr fontId="2" type="noConversion"/>
  </si>
  <si>
    <t>60008072 (82.85%)</t>
    <phoneticPr fontId="2" type="noConversion"/>
  </si>
  <si>
    <t>65966280 (81.79%)</t>
    <phoneticPr fontId="2" type="noConversion"/>
  </si>
  <si>
    <t>57813348 (81.87%)</t>
    <phoneticPr fontId="2" type="noConversion"/>
  </si>
  <si>
    <t>62361029 (82.08%)</t>
    <phoneticPr fontId="2" type="noConversion"/>
  </si>
  <si>
    <t>58430595 (83.45%)</t>
    <phoneticPr fontId="2" type="noConversion"/>
  </si>
  <si>
    <t>54720205 (81.11%)</t>
    <phoneticPr fontId="2" type="noConversion"/>
  </si>
  <si>
    <t>57392025 (80.89%)</t>
    <phoneticPr fontId="2" type="noConversion"/>
  </si>
  <si>
    <t>57811090 (79.31%)</t>
    <phoneticPr fontId="2" type="noConversion"/>
  </si>
  <si>
    <t>66788413 (81.24%)</t>
    <phoneticPr fontId="2" type="noConversion"/>
  </si>
  <si>
    <t>63351887 (81.55%)</t>
    <phoneticPr fontId="2" type="noConversion"/>
  </si>
  <si>
    <t>60396365 (83.01%)</t>
    <phoneticPr fontId="2" type="noConversion"/>
  </si>
  <si>
    <t>58962967 (81.05%)</t>
    <phoneticPr fontId="2" type="noConversion"/>
  </si>
  <si>
    <t>66926559 (81.28%)</t>
    <phoneticPr fontId="2" type="noConversion"/>
  </si>
  <si>
    <t>59101359 (82.35%)</t>
    <phoneticPr fontId="2" type="noConversion"/>
  </si>
  <si>
    <t>10089948 (14.04%)</t>
    <phoneticPr fontId="2" type="noConversion"/>
  </si>
  <si>
    <t>9746156 (13.46%)</t>
    <phoneticPr fontId="2" type="noConversion"/>
  </si>
  <si>
    <t>11013779 (13.66%)</t>
    <phoneticPr fontId="2" type="noConversion"/>
  </si>
  <si>
    <t>9855527 (13.96%)</t>
    <phoneticPr fontId="2" type="noConversion"/>
  </si>
  <si>
    <t>10816848 (14.24%)</t>
    <phoneticPr fontId="2" type="noConversion"/>
  </si>
  <si>
    <t>9177877 (13.11%)</t>
    <phoneticPr fontId="2" type="noConversion"/>
  </si>
  <si>
    <t>9630790 (14.27%)</t>
    <phoneticPr fontId="2" type="noConversion"/>
  </si>
  <si>
    <t>10620846 (14.97%)</t>
    <phoneticPr fontId="2" type="noConversion"/>
  </si>
  <si>
    <t>10727937 (14.72%)</t>
    <phoneticPr fontId="2" type="noConversion"/>
  </si>
  <si>
    <t>11034535 (13.42%)</t>
    <phoneticPr fontId="2" type="noConversion"/>
  </si>
  <si>
    <t>10817513 (13.92%)</t>
    <phoneticPr fontId="2" type="noConversion"/>
  </si>
  <si>
    <t>9545006 (13.12%)</t>
    <phoneticPr fontId="2" type="noConversion"/>
  </si>
  <si>
    <t>10497129 (14.43%)</t>
    <phoneticPr fontId="2" type="noConversion"/>
  </si>
  <si>
    <t>11835203 (14.37%)</t>
    <phoneticPr fontId="2" type="noConversion"/>
  </si>
  <si>
    <t>9823678 (13.69%)</t>
    <phoneticPr fontId="2" type="noConversion"/>
  </si>
  <si>
    <t>67536172 (93.99%)</t>
    <phoneticPr fontId="2" type="noConversion"/>
  </si>
  <si>
    <t>68846282 (95.05%)</t>
    <phoneticPr fontId="2" type="noConversion"/>
  </si>
  <si>
    <t>75959052 (94.18%)</t>
    <phoneticPr fontId="2" type="noConversion"/>
  </si>
  <si>
    <t>66807068 (94.61%)</t>
    <phoneticPr fontId="2" type="noConversion"/>
  </si>
  <si>
    <t>72111624 (94.91%)</t>
    <phoneticPr fontId="2" type="noConversion"/>
  </si>
  <si>
    <t>66760928 (95.34%)</t>
    <phoneticPr fontId="2" type="noConversion"/>
  </si>
  <si>
    <t>63490988 (94.11%)</t>
    <phoneticPr fontId="2" type="noConversion"/>
  </si>
  <si>
    <t>67093740 (94.56%)</t>
    <phoneticPr fontId="2" type="noConversion"/>
  </si>
  <si>
    <t>67582904 (92.72%)</t>
    <phoneticPr fontId="2" type="noConversion"/>
  </si>
  <si>
    <t>77103752 (93.78%)</t>
    <phoneticPr fontId="2" type="noConversion"/>
  </si>
  <si>
    <t>73340470 (94.41%)</t>
    <phoneticPr fontId="2" type="noConversion"/>
  </si>
  <si>
    <t>69211806 (95.13%)</t>
    <phoneticPr fontId="2" type="noConversion"/>
  </si>
  <si>
    <t>68692028 (94.43%)</t>
    <phoneticPr fontId="2" type="noConversion"/>
  </si>
  <si>
    <t>77824590 (94.52%)</t>
    <phoneticPr fontId="2" type="noConversion"/>
  </si>
  <si>
    <t>68169016 (94.99%)</t>
    <phoneticPr fontId="2" type="noConversion"/>
  </si>
  <si>
    <t>33805961 (47.05%)</t>
    <phoneticPr fontId="2" type="noConversion"/>
  </si>
  <si>
    <t>34387583 (47.48%)</t>
    <phoneticPr fontId="2" type="noConversion"/>
  </si>
  <si>
    <t>37858810 (46.94%)</t>
    <phoneticPr fontId="2" type="noConversion"/>
  </si>
  <si>
    <t>33351113 (47.23%)</t>
    <phoneticPr fontId="2" type="noConversion"/>
  </si>
  <si>
    <t>36005181 (47.39%)</t>
    <phoneticPr fontId="2" type="noConversion"/>
  </si>
  <si>
    <t>33286831 (47.54%)</t>
    <phoneticPr fontId="2" type="noConversion"/>
  </si>
  <si>
    <t>31704477 (46.99%)</t>
    <phoneticPr fontId="2" type="noConversion"/>
  </si>
  <si>
    <t>33489547 (47.20%)</t>
    <phoneticPr fontId="2" type="noConversion"/>
  </si>
  <si>
    <t>33734619 (46.28%)</t>
    <phoneticPr fontId="2" type="noConversion"/>
  </si>
  <si>
    <t>38124418 (46.37%)</t>
    <phoneticPr fontId="2" type="noConversion"/>
  </si>
  <si>
    <t>36319210 (46.75%)</t>
    <phoneticPr fontId="2" type="noConversion"/>
  </si>
  <si>
    <t>34374680 (47.24%)</t>
    <phoneticPr fontId="2" type="noConversion"/>
  </si>
  <si>
    <t>34011481 (46.75%)</t>
    <phoneticPr fontId="2" type="noConversion"/>
  </si>
  <si>
    <t>38560528 (46.83%)</t>
    <phoneticPr fontId="2" type="noConversion"/>
  </si>
  <si>
    <t>33780896 (47.07%)</t>
    <phoneticPr fontId="2" type="noConversion"/>
  </si>
  <si>
    <t>33775335 (47.00%)</t>
    <phoneticPr fontId="2" type="noConversion"/>
  </si>
  <si>
    <t>34378986 (47.46%)</t>
    <phoneticPr fontId="2" type="noConversion"/>
  </si>
  <si>
    <t>37844233 (46.92%)</t>
    <phoneticPr fontId="2" type="noConversion"/>
  </si>
  <si>
    <t>33356221 (47.24%)</t>
    <phoneticPr fontId="2" type="noConversion"/>
  </si>
  <si>
    <t>35962997 (47.33%)</t>
    <phoneticPr fontId="2" type="noConversion"/>
  </si>
  <si>
    <t>33283097 (47.53%)</t>
    <phoneticPr fontId="2" type="noConversion"/>
  </si>
  <si>
    <t>31712947 (47.00%)</t>
    <phoneticPr fontId="2" type="noConversion"/>
  </si>
  <si>
    <t>33486724 (47.19%)</t>
    <phoneticPr fontId="2" type="noConversion"/>
  </si>
  <si>
    <t>33707785 (46.24%)</t>
    <phoneticPr fontId="2" type="noConversion"/>
  </si>
  <si>
    <t>38136618 (46.39%)</t>
    <phoneticPr fontId="2" type="noConversion"/>
  </si>
  <si>
    <t>36336052 (46.77%)</t>
    <phoneticPr fontId="2" type="noConversion"/>
  </si>
  <si>
    <t>34383521 (47.26%)</t>
    <phoneticPr fontId="2" type="noConversion"/>
  </si>
  <si>
    <t>34037412 (46.79%)</t>
    <phoneticPr fontId="2" type="noConversion"/>
  </si>
  <si>
    <t>38559998 (46.83%)</t>
    <phoneticPr fontId="2" type="noConversion"/>
  </si>
  <si>
    <t>33778624 (47.07%)</t>
    <phoneticPr fontId="2" type="noConversion"/>
  </si>
  <si>
    <t>59861412 (83.30%)</t>
    <phoneticPr fontId="2" type="noConversion"/>
  </si>
  <si>
    <t>61643673 (85.11%)</t>
    <phoneticPr fontId="2" type="noConversion"/>
  </si>
  <si>
    <t>66272249 (82.17%)</t>
    <phoneticPr fontId="2" type="noConversion"/>
  </si>
  <si>
    <t>59556474 (84.34%)</t>
    <phoneticPr fontId="2" type="noConversion"/>
  </si>
  <si>
    <t>63420766 (83.47%)</t>
    <phoneticPr fontId="2" type="noConversion"/>
  </si>
  <si>
    <t>57664598 (82.35%)</t>
    <phoneticPr fontId="2" type="noConversion"/>
  </si>
  <si>
    <t>56520718 (83.77%)</t>
    <phoneticPr fontId="2" type="noConversion"/>
  </si>
  <si>
    <t>60066249 (84.65%)</t>
    <phoneticPr fontId="2" type="noConversion"/>
  </si>
  <si>
    <t>60754557 (83.35%)</t>
    <phoneticPr fontId="2" type="noConversion"/>
  </si>
  <si>
    <t>68835193 (83.73%)</t>
    <phoneticPr fontId="2" type="noConversion"/>
  </si>
  <si>
    <t>65403460 (84.19%)</t>
    <phoneticPr fontId="2" type="noConversion"/>
  </si>
  <si>
    <t>61587904 (84.65%)</t>
    <phoneticPr fontId="2" type="noConversion"/>
  </si>
  <si>
    <t>60595667 (83.30%)</t>
    <phoneticPr fontId="2" type="noConversion"/>
  </si>
  <si>
    <t>68496540 (83.19%)</t>
    <phoneticPr fontId="2" type="noConversion"/>
  </si>
  <si>
    <t>60528126 (84.34%)</t>
    <phoneticPr fontId="2" type="noConversion"/>
  </si>
  <si>
    <t>7719884 (10.74%)</t>
    <phoneticPr fontId="2" type="noConversion"/>
  </si>
  <si>
    <t>7122896 (9.83%)</t>
    <phoneticPr fontId="2" type="noConversion"/>
  </si>
  <si>
    <t>9430794 (11.69%)</t>
    <phoneticPr fontId="2" type="noConversion"/>
  </si>
  <si>
    <t>7150860 (10.13%)</t>
    <phoneticPr fontId="2" type="noConversion"/>
  </si>
  <si>
    <t>8547412 (11.25%)</t>
    <phoneticPr fontId="2" type="noConversion"/>
  </si>
  <si>
    <t>8905330 (12.72%)</t>
    <phoneticPr fontId="2" type="noConversion"/>
  </si>
  <si>
    <t>6896706 (10.22%)</t>
    <phoneticPr fontId="2" type="noConversion"/>
  </si>
  <si>
    <t>6910022 (9.74%)</t>
    <phoneticPr fontId="2" type="noConversion"/>
  </si>
  <si>
    <t>6687847 (9.17%)</t>
    <phoneticPr fontId="2" type="noConversion"/>
  </si>
  <si>
    <t>7425843 (9.03%)</t>
    <phoneticPr fontId="2" type="noConversion"/>
  </si>
  <si>
    <t>7251802 (9.33%)</t>
    <phoneticPr fontId="2" type="noConversion"/>
  </si>
  <si>
    <t>7170297 (9.85%)</t>
    <phoneticPr fontId="2" type="noConversion"/>
  </si>
  <si>
    <t>7453226 (10.25%)</t>
    <phoneticPr fontId="2" type="noConversion"/>
  </si>
  <si>
    <t>8623986 (10.47%)</t>
    <phoneticPr fontId="2" type="noConversion"/>
  </si>
  <si>
    <t>7031394 (9.80%)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</si>
</sst>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0" xfId="0" applyFont="1"/>
    <xf numFmtId="0" fontId="3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6" fillId="0" borderId="3" xfId="0" applyFont="1" applyBorder="1"/>
    <xf numFmtId="0" fontId="6" fillId="3" borderId="0" xfId="0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7" fillId="0" borderId="3" xfId="0" applyFont="1" applyBorder="1"/>
    <xf numFmtId="2" fontId="7" fillId="3" borderId="0" xfId="0" applyNumberFormat="1" applyFont="1" applyFill="1" applyBorder="1" applyAlignment="1">
      <alignment horizontal="center"/>
    </xf>
    <xf numFmtId="0" fontId="7" fillId="0" borderId="4" xfId="0" applyFont="1" applyBorder="1"/>
    <xf numFmtId="2" fontId="7" fillId="3" borderId="5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76" fontId="6" fillId="2" borderId="0" xfId="1" applyNumberFormat="1" applyFont="1" applyFill="1" applyBorder="1" applyAlignment="1">
      <alignment horizontal="center"/>
    </xf>
    <xf numFmtId="176" fontId="7" fillId="2" borderId="0" xfId="1" applyNumberFormat="1" applyFont="1" applyFill="1" applyBorder="1" applyAlignment="1">
      <alignment horizontal="center"/>
    </xf>
    <xf numFmtId="176" fontId="7" fillId="2" borderId="5" xfId="1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6" fontId="6" fillId="3" borderId="0" xfId="0" applyNumberFormat="1" applyFont="1" applyFill="1" applyBorder="1" applyAlignment="1">
      <alignment horizontal="center"/>
    </xf>
    <xf numFmtId="176" fontId="7" fillId="3" borderId="0" xfId="0" applyNumberFormat="1" applyFont="1" applyFill="1" applyBorder="1" applyAlignment="1">
      <alignment horizontal="center"/>
    </xf>
    <xf numFmtId="176" fontId="7" fillId="3" borderId="5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workbookViewId="0">
      <selection activeCell="E24" sqref="E24"/>
    </sheetView>
  </sheetViews>
  <sheetFormatPr defaultRowHeight="13.8" x14ac:dyDescent="0.25"/>
  <cols>
    <col min="1" max="1" width="17.44140625" customWidth="1"/>
    <col min="2" max="2" width="12.88671875" customWidth="1"/>
    <col min="3" max="3" width="14.77734375" style="1" customWidth="1"/>
    <col min="4" max="4" width="15.77734375" customWidth="1"/>
    <col min="5" max="5" width="14.33203125" customWidth="1"/>
    <col min="6" max="6" width="18.6640625" customWidth="1"/>
    <col min="7" max="7" width="10.88671875" customWidth="1"/>
    <col min="8" max="9" width="10.109375" bestFit="1" customWidth="1"/>
    <col min="10" max="10" width="10.88671875" customWidth="1"/>
    <col min="11" max="11" width="14.33203125" customWidth="1"/>
    <col min="12" max="12" width="14.88671875" customWidth="1"/>
    <col min="13" max="13" width="17.77734375" style="3" customWidth="1"/>
    <col min="14" max="14" width="22.88671875" customWidth="1"/>
    <col min="15" max="15" width="20.6640625" customWidth="1"/>
    <col min="16" max="16" width="19.33203125" customWidth="1"/>
    <col min="17" max="17" width="24.6640625" customWidth="1"/>
    <col min="18" max="18" width="27.88671875" customWidth="1"/>
    <col min="19" max="19" width="19" customWidth="1"/>
    <col min="20" max="20" width="18.21875" customWidth="1"/>
    <col min="21" max="21" width="8.88671875" style="2"/>
  </cols>
  <sheetData>
    <row r="1" spans="1:20" ht="22.8" customHeight="1" thickBot="1" x14ac:dyDescent="0.3">
      <c r="A1" s="6" t="s">
        <v>33</v>
      </c>
      <c r="B1" s="6"/>
      <c r="C1" s="6"/>
      <c r="D1" s="6"/>
      <c r="E1" s="6"/>
      <c r="F1" s="6"/>
      <c r="G1" s="6"/>
    </row>
    <row r="2" spans="1:20" ht="14.4" thickBot="1" x14ac:dyDescent="0.3">
      <c r="A2" s="7" t="s">
        <v>0</v>
      </c>
      <c r="B2" s="8" t="s">
        <v>20</v>
      </c>
      <c r="C2" s="9" t="s">
        <v>31</v>
      </c>
      <c r="D2" s="9"/>
      <c r="E2" s="9"/>
      <c r="F2" s="9"/>
      <c r="G2" s="9"/>
      <c r="H2" s="9"/>
      <c r="I2" s="9"/>
      <c r="J2" s="9"/>
      <c r="K2" s="10" t="s">
        <v>32</v>
      </c>
      <c r="L2" s="10"/>
      <c r="M2" s="10"/>
      <c r="N2" s="10"/>
      <c r="O2" s="10"/>
      <c r="P2" s="10"/>
      <c r="Q2" s="10"/>
      <c r="R2" s="10"/>
      <c r="S2" s="10"/>
      <c r="T2" s="10"/>
    </row>
    <row r="3" spans="1:20" ht="14.4" thickBot="1" x14ac:dyDescent="0.3">
      <c r="A3" s="11"/>
      <c r="B3" s="12"/>
      <c r="C3" s="30" t="s">
        <v>1</v>
      </c>
      <c r="D3" s="30" t="s">
        <v>35</v>
      </c>
      <c r="E3" s="30" t="s">
        <v>2</v>
      </c>
      <c r="F3" s="30" t="s">
        <v>34</v>
      </c>
      <c r="G3" s="30" t="s">
        <v>36</v>
      </c>
      <c r="H3" s="30" t="s">
        <v>37</v>
      </c>
      <c r="I3" s="30" t="s">
        <v>38</v>
      </c>
      <c r="J3" s="30" t="s">
        <v>39</v>
      </c>
      <c r="K3" s="13" t="s">
        <v>22</v>
      </c>
      <c r="L3" s="13" t="s">
        <v>23</v>
      </c>
      <c r="M3" s="13" t="s">
        <v>40</v>
      </c>
      <c r="N3" s="13" t="s">
        <v>24</v>
      </c>
      <c r="O3" s="13" t="s">
        <v>25</v>
      </c>
      <c r="P3" s="13" t="s">
        <v>26</v>
      </c>
      <c r="Q3" s="13" t="s">
        <v>27</v>
      </c>
      <c r="R3" s="13" t="s">
        <v>28</v>
      </c>
      <c r="S3" s="13" t="s">
        <v>29</v>
      </c>
      <c r="T3" s="13" t="s">
        <v>30</v>
      </c>
    </row>
    <row r="4" spans="1:20" x14ac:dyDescent="0.25">
      <c r="A4" s="14" t="s">
        <v>3</v>
      </c>
      <c r="B4" s="21" t="s">
        <v>21</v>
      </c>
      <c r="C4" s="24">
        <v>72728218</v>
      </c>
      <c r="D4" s="27">
        <v>10.91</v>
      </c>
      <c r="E4" s="24">
        <v>71998678</v>
      </c>
      <c r="F4" s="27">
        <v>10.17</v>
      </c>
      <c r="G4" s="27">
        <v>93.19</v>
      </c>
      <c r="H4" s="27">
        <v>98.35</v>
      </c>
      <c r="I4" s="27">
        <v>95.13</v>
      </c>
      <c r="J4" s="27">
        <v>49.28</v>
      </c>
      <c r="K4" s="31">
        <v>71858448</v>
      </c>
      <c r="L4" s="31">
        <v>68608507</v>
      </c>
      <c r="M4" s="15">
        <v>95.48</v>
      </c>
      <c r="N4" s="15" t="s">
        <v>41</v>
      </c>
      <c r="O4" s="15" t="s">
        <v>56</v>
      </c>
      <c r="P4" s="15" t="s">
        <v>71</v>
      </c>
      <c r="Q4" s="15" t="s">
        <v>86</v>
      </c>
      <c r="R4" s="15" t="s">
        <v>101</v>
      </c>
      <c r="S4" s="15" t="s">
        <v>116</v>
      </c>
      <c r="T4" s="15" t="s">
        <v>131</v>
      </c>
    </row>
    <row r="5" spans="1:20" x14ac:dyDescent="0.25">
      <c r="A5" s="14" t="s">
        <v>4</v>
      </c>
      <c r="B5" s="21" t="s">
        <v>21</v>
      </c>
      <c r="C5" s="24">
        <v>73346624</v>
      </c>
      <c r="D5" s="27">
        <v>11</v>
      </c>
      <c r="E5" s="24">
        <v>72552744</v>
      </c>
      <c r="F5" s="27">
        <v>10.130000000000001</v>
      </c>
      <c r="G5" s="27">
        <v>92.07</v>
      </c>
      <c r="H5" s="27">
        <v>98.4</v>
      </c>
      <c r="I5" s="27">
        <v>95.42</v>
      </c>
      <c r="J5" s="27">
        <v>49.72</v>
      </c>
      <c r="K5" s="31">
        <v>72431618</v>
      </c>
      <c r="L5" s="31">
        <v>69754228</v>
      </c>
      <c r="M5" s="16">
        <v>96.3</v>
      </c>
      <c r="N5" s="15" t="s">
        <v>42</v>
      </c>
      <c r="O5" s="15" t="s">
        <v>57</v>
      </c>
      <c r="P5" s="15" t="s">
        <v>72</v>
      </c>
      <c r="Q5" s="15" t="s">
        <v>87</v>
      </c>
      <c r="R5" s="15" t="s">
        <v>102</v>
      </c>
      <c r="S5" s="15" t="s">
        <v>117</v>
      </c>
      <c r="T5" s="15" t="s">
        <v>132</v>
      </c>
    </row>
    <row r="6" spans="1:20" x14ac:dyDescent="0.25">
      <c r="A6" s="14" t="s">
        <v>5</v>
      </c>
      <c r="B6" s="21" t="s">
        <v>21</v>
      </c>
      <c r="C6" s="24">
        <v>81736486</v>
      </c>
      <c r="D6" s="27">
        <v>12.26</v>
      </c>
      <c r="E6" s="24">
        <v>80779562</v>
      </c>
      <c r="F6" s="27">
        <v>11.27</v>
      </c>
      <c r="G6" s="27">
        <v>91.95</v>
      </c>
      <c r="H6" s="27">
        <v>98.4</v>
      </c>
      <c r="I6" s="27">
        <v>95.41</v>
      </c>
      <c r="J6" s="27">
        <v>50.01</v>
      </c>
      <c r="K6" s="31">
        <v>80654892</v>
      </c>
      <c r="L6" s="31">
        <v>76980059</v>
      </c>
      <c r="M6" s="15">
        <v>95.44</v>
      </c>
      <c r="N6" s="15" t="s">
        <v>43</v>
      </c>
      <c r="O6" s="15" t="s">
        <v>58</v>
      </c>
      <c r="P6" s="15" t="s">
        <v>73</v>
      </c>
      <c r="Q6" s="15" t="s">
        <v>88</v>
      </c>
      <c r="R6" s="15" t="s">
        <v>103</v>
      </c>
      <c r="S6" s="15" t="s">
        <v>118</v>
      </c>
      <c r="T6" s="15" t="s">
        <v>133</v>
      </c>
    </row>
    <row r="7" spans="1:20" x14ac:dyDescent="0.25">
      <c r="A7" s="14" t="s">
        <v>6</v>
      </c>
      <c r="B7" s="21" t="s">
        <v>21</v>
      </c>
      <c r="C7" s="24">
        <v>71500730</v>
      </c>
      <c r="D7" s="27">
        <v>10.73</v>
      </c>
      <c r="E7" s="24">
        <v>70736490</v>
      </c>
      <c r="F7" s="27">
        <v>9.86</v>
      </c>
      <c r="G7" s="27">
        <v>91.95</v>
      </c>
      <c r="H7" s="27">
        <v>98.44</v>
      </c>
      <c r="I7" s="27">
        <v>95.53</v>
      </c>
      <c r="J7" s="27">
        <v>49.53</v>
      </c>
      <c r="K7" s="31">
        <v>70614510</v>
      </c>
      <c r="L7" s="31">
        <v>67668875</v>
      </c>
      <c r="M7" s="15">
        <v>95.83</v>
      </c>
      <c r="N7" s="15" t="s">
        <v>44</v>
      </c>
      <c r="O7" s="15" t="s">
        <v>59</v>
      </c>
      <c r="P7" s="15" t="s">
        <v>74</v>
      </c>
      <c r="Q7" s="15" t="s">
        <v>89</v>
      </c>
      <c r="R7" s="15" t="s">
        <v>104</v>
      </c>
      <c r="S7" s="15" t="s">
        <v>119</v>
      </c>
      <c r="T7" s="15" t="s">
        <v>134</v>
      </c>
    </row>
    <row r="8" spans="1:20" x14ac:dyDescent="0.25">
      <c r="A8" s="14" t="s">
        <v>7</v>
      </c>
      <c r="B8" s="21" t="s">
        <v>21</v>
      </c>
      <c r="C8" s="24">
        <v>77274864</v>
      </c>
      <c r="D8" s="27">
        <v>11.59</v>
      </c>
      <c r="E8" s="24">
        <v>76126614</v>
      </c>
      <c r="F8" s="27">
        <v>10.63</v>
      </c>
      <c r="G8" s="27">
        <v>91.72</v>
      </c>
      <c r="H8" s="27">
        <v>98.32</v>
      </c>
      <c r="I8" s="27">
        <v>95.31</v>
      </c>
      <c r="J8" s="27">
        <v>49.97</v>
      </c>
      <c r="K8" s="31">
        <v>75976286</v>
      </c>
      <c r="L8" s="31">
        <v>73177877</v>
      </c>
      <c r="M8" s="15">
        <v>96.32</v>
      </c>
      <c r="N8" s="15" t="s">
        <v>45</v>
      </c>
      <c r="O8" s="15" t="s">
        <v>60</v>
      </c>
      <c r="P8" s="15" t="s">
        <v>75</v>
      </c>
      <c r="Q8" s="15" t="s">
        <v>90</v>
      </c>
      <c r="R8" s="15" t="s">
        <v>105</v>
      </c>
      <c r="S8" s="15" t="s">
        <v>120</v>
      </c>
      <c r="T8" s="15" t="s">
        <v>135</v>
      </c>
    </row>
    <row r="9" spans="1:20" x14ac:dyDescent="0.25">
      <c r="A9" s="14" t="s">
        <v>8</v>
      </c>
      <c r="B9" s="21" t="s">
        <v>21</v>
      </c>
      <c r="C9" s="24">
        <v>70953844</v>
      </c>
      <c r="D9" s="27">
        <v>10.64</v>
      </c>
      <c r="E9" s="24">
        <v>70161680</v>
      </c>
      <c r="F9" s="27">
        <v>9.7899999999999991</v>
      </c>
      <c r="G9" s="27">
        <v>91.96</v>
      </c>
      <c r="H9" s="27">
        <v>98.41</v>
      </c>
      <c r="I9" s="27">
        <v>95.45</v>
      </c>
      <c r="J9" s="27">
        <v>49.7</v>
      </c>
      <c r="K9" s="31">
        <v>70020836</v>
      </c>
      <c r="L9" s="31">
        <v>67608472</v>
      </c>
      <c r="M9" s="15">
        <v>96.55</v>
      </c>
      <c r="N9" s="15" t="s">
        <v>46</v>
      </c>
      <c r="O9" s="15" t="s">
        <v>61</v>
      </c>
      <c r="P9" s="15" t="s">
        <v>76</v>
      </c>
      <c r="Q9" s="15" t="s">
        <v>91</v>
      </c>
      <c r="R9" s="15" t="s">
        <v>106</v>
      </c>
      <c r="S9" s="15" t="s">
        <v>121</v>
      </c>
      <c r="T9" s="15" t="s">
        <v>136</v>
      </c>
    </row>
    <row r="10" spans="1:20" x14ac:dyDescent="0.25">
      <c r="A10" s="14" t="s">
        <v>9</v>
      </c>
      <c r="B10" s="21" t="s">
        <v>21</v>
      </c>
      <c r="C10" s="24">
        <v>68378212</v>
      </c>
      <c r="D10" s="27">
        <v>10.26</v>
      </c>
      <c r="E10" s="24">
        <v>67585164</v>
      </c>
      <c r="F10" s="27">
        <v>9.5</v>
      </c>
      <c r="G10" s="27">
        <v>92.62</v>
      </c>
      <c r="H10" s="27">
        <v>98.41</v>
      </c>
      <c r="I10" s="27">
        <v>95.45</v>
      </c>
      <c r="J10" s="27">
        <v>49.84</v>
      </c>
      <c r="K10" s="31">
        <v>67467586</v>
      </c>
      <c r="L10" s="31">
        <v>64350995</v>
      </c>
      <c r="M10" s="15">
        <v>95.38</v>
      </c>
      <c r="N10" s="15" t="s">
        <v>47</v>
      </c>
      <c r="O10" s="15" t="s">
        <v>62</v>
      </c>
      <c r="P10" s="15" t="s">
        <v>77</v>
      </c>
      <c r="Q10" s="15" t="s">
        <v>92</v>
      </c>
      <c r="R10" s="15" t="s">
        <v>107</v>
      </c>
      <c r="S10" s="15" t="s">
        <v>122</v>
      </c>
      <c r="T10" s="15" t="s">
        <v>137</v>
      </c>
    </row>
    <row r="11" spans="1:20" x14ac:dyDescent="0.25">
      <c r="A11" s="14" t="s">
        <v>10</v>
      </c>
      <c r="B11" s="21" t="s">
        <v>21</v>
      </c>
      <c r="C11" s="24">
        <v>71944868</v>
      </c>
      <c r="D11" s="27">
        <v>10.79</v>
      </c>
      <c r="E11" s="24">
        <v>71085836</v>
      </c>
      <c r="F11" s="27">
        <v>9.92</v>
      </c>
      <c r="G11" s="27">
        <v>91.95</v>
      </c>
      <c r="H11" s="27">
        <v>98.37</v>
      </c>
      <c r="I11" s="27">
        <v>95.35</v>
      </c>
      <c r="J11" s="27">
        <v>50.1</v>
      </c>
      <c r="K11" s="31">
        <v>70954322</v>
      </c>
      <c r="L11" s="31">
        <v>68012871</v>
      </c>
      <c r="M11" s="15">
        <v>95.85</v>
      </c>
      <c r="N11" s="15" t="s">
        <v>48</v>
      </c>
      <c r="O11" s="15" t="s">
        <v>63</v>
      </c>
      <c r="P11" s="15" t="s">
        <v>78</v>
      </c>
      <c r="Q11" s="15" t="s">
        <v>93</v>
      </c>
      <c r="R11" s="15" t="s">
        <v>108</v>
      </c>
      <c r="S11" s="15" t="s">
        <v>123</v>
      </c>
      <c r="T11" s="15" t="s">
        <v>138</v>
      </c>
    </row>
    <row r="12" spans="1:20" x14ac:dyDescent="0.25">
      <c r="A12" s="14" t="s">
        <v>11</v>
      </c>
      <c r="B12" s="21" t="s">
        <v>21</v>
      </c>
      <c r="C12" s="24">
        <v>73954404</v>
      </c>
      <c r="D12" s="27">
        <v>11.09</v>
      </c>
      <c r="E12" s="24">
        <v>73000054</v>
      </c>
      <c r="F12" s="27">
        <v>10.19</v>
      </c>
      <c r="G12" s="27">
        <v>91.89</v>
      </c>
      <c r="H12" s="27">
        <v>98.38</v>
      </c>
      <c r="I12" s="27">
        <v>95.39</v>
      </c>
      <c r="J12" s="27">
        <v>49.82</v>
      </c>
      <c r="K12" s="31">
        <v>72892282</v>
      </c>
      <c r="L12" s="31">
        <v>68539027</v>
      </c>
      <c r="M12" s="15">
        <v>94.03</v>
      </c>
      <c r="N12" s="15" t="s">
        <v>49</v>
      </c>
      <c r="O12" s="15" t="s">
        <v>64</v>
      </c>
      <c r="P12" s="15" t="s">
        <v>79</v>
      </c>
      <c r="Q12" s="15" t="s">
        <v>94</v>
      </c>
      <c r="R12" s="15" t="s">
        <v>109</v>
      </c>
      <c r="S12" s="15" t="s">
        <v>124</v>
      </c>
      <c r="T12" s="15" t="s">
        <v>139</v>
      </c>
    </row>
    <row r="13" spans="1:20" x14ac:dyDescent="0.25">
      <c r="A13" s="14" t="s">
        <v>12</v>
      </c>
      <c r="B13" s="21" t="s">
        <v>21</v>
      </c>
      <c r="C13" s="24">
        <v>82216818</v>
      </c>
      <c r="D13" s="27">
        <v>10.69</v>
      </c>
      <c r="E13" s="24">
        <v>82214202</v>
      </c>
      <c r="F13" s="27">
        <v>10.69</v>
      </c>
      <c r="G13" s="27">
        <v>100</v>
      </c>
      <c r="H13" s="27">
        <v>98.58</v>
      </c>
      <c r="I13" s="27">
        <v>95.42</v>
      </c>
      <c r="J13" s="27">
        <v>50.5</v>
      </c>
      <c r="K13" s="31">
        <v>82214200</v>
      </c>
      <c r="L13" s="31">
        <v>77822948</v>
      </c>
      <c r="M13" s="15">
        <v>94.66</v>
      </c>
      <c r="N13" s="15" t="s">
        <v>50</v>
      </c>
      <c r="O13" s="15" t="s">
        <v>65</v>
      </c>
      <c r="P13" s="15" t="s">
        <v>80</v>
      </c>
      <c r="Q13" s="15" t="s">
        <v>95</v>
      </c>
      <c r="R13" s="15" t="s">
        <v>110</v>
      </c>
      <c r="S13" s="15" t="s">
        <v>125</v>
      </c>
      <c r="T13" s="15" t="s">
        <v>140</v>
      </c>
    </row>
    <row r="14" spans="1:20" x14ac:dyDescent="0.25">
      <c r="A14" s="14" t="s">
        <v>13</v>
      </c>
      <c r="B14" s="21" t="s">
        <v>21</v>
      </c>
      <c r="C14" s="24">
        <v>77687618</v>
      </c>
      <c r="D14" s="27">
        <v>10.4</v>
      </c>
      <c r="E14" s="24">
        <v>77684520</v>
      </c>
      <c r="F14" s="27">
        <v>10.4</v>
      </c>
      <c r="G14" s="27">
        <v>100</v>
      </c>
      <c r="H14" s="27">
        <v>98.45</v>
      </c>
      <c r="I14" s="27">
        <v>94.99</v>
      </c>
      <c r="J14" s="27">
        <v>49.07</v>
      </c>
      <c r="K14" s="31">
        <v>77684520</v>
      </c>
      <c r="L14" s="31">
        <v>74169400</v>
      </c>
      <c r="M14" s="15">
        <v>95.48</v>
      </c>
      <c r="N14" s="15" t="s">
        <v>51</v>
      </c>
      <c r="O14" s="15" t="s">
        <v>66</v>
      </c>
      <c r="P14" s="15" t="s">
        <v>81</v>
      </c>
      <c r="Q14" s="15" t="s">
        <v>96</v>
      </c>
      <c r="R14" s="15" t="s">
        <v>111</v>
      </c>
      <c r="S14" s="15" t="s">
        <v>126</v>
      </c>
      <c r="T14" s="15" t="s">
        <v>141</v>
      </c>
    </row>
    <row r="15" spans="1:20" x14ac:dyDescent="0.25">
      <c r="A15" s="14" t="s">
        <v>14</v>
      </c>
      <c r="B15" s="21" t="s">
        <v>21</v>
      </c>
      <c r="C15" s="24">
        <v>72761120</v>
      </c>
      <c r="D15" s="27">
        <v>9.76</v>
      </c>
      <c r="E15" s="24">
        <v>72758518</v>
      </c>
      <c r="F15" s="27">
        <v>9.76</v>
      </c>
      <c r="G15" s="27">
        <v>100</v>
      </c>
      <c r="H15" s="27">
        <v>98.49</v>
      </c>
      <c r="I15" s="27">
        <v>95.08</v>
      </c>
      <c r="J15" s="27">
        <v>48.86</v>
      </c>
      <c r="K15" s="31">
        <v>72758514</v>
      </c>
      <c r="L15" s="31">
        <v>69941371</v>
      </c>
      <c r="M15" s="15">
        <v>96.13</v>
      </c>
      <c r="N15" s="15" t="s">
        <v>52</v>
      </c>
      <c r="O15" s="15" t="s">
        <v>67</v>
      </c>
      <c r="P15" s="15" t="s">
        <v>82</v>
      </c>
      <c r="Q15" s="15" t="s">
        <v>97</v>
      </c>
      <c r="R15" s="15" t="s">
        <v>112</v>
      </c>
      <c r="S15" s="15" t="s">
        <v>127</v>
      </c>
      <c r="T15" s="15" t="s">
        <v>142</v>
      </c>
    </row>
    <row r="16" spans="1:20" x14ac:dyDescent="0.25">
      <c r="A16" s="14" t="s">
        <v>15</v>
      </c>
      <c r="B16" s="21" t="s">
        <v>21</v>
      </c>
      <c r="C16" s="24">
        <v>72747848</v>
      </c>
      <c r="D16" s="27">
        <v>9.74</v>
      </c>
      <c r="E16" s="24">
        <v>72745034</v>
      </c>
      <c r="F16" s="27">
        <v>9.74</v>
      </c>
      <c r="G16" s="27">
        <v>99.99</v>
      </c>
      <c r="H16" s="27">
        <v>98.5</v>
      </c>
      <c r="I16" s="27">
        <v>95.15</v>
      </c>
      <c r="J16" s="27">
        <v>48.86</v>
      </c>
      <c r="K16" s="31">
        <v>72745034</v>
      </c>
      <c r="L16" s="31">
        <v>69460096</v>
      </c>
      <c r="M16" s="15">
        <v>95.48</v>
      </c>
      <c r="N16" s="15" t="s">
        <v>53</v>
      </c>
      <c r="O16" s="15" t="s">
        <v>68</v>
      </c>
      <c r="P16" s="15" t="s">
        <v>83</v>
      </c>
      <c r="Q16" s="15" t="s">
        <v>98</v>
      </c>
      <c r="R16" s="15" t="s">
        <v>113</v>
      </c>
      <c r="S16" s="15" t="s">
        <v>128</v>
      </c>
      <c r="T16" s="15" t="s">
        <v>143</v>
      </c>
    </row>
    <row r="17" spans="1:21" x14ac:dyDescent="0.25">
      <c r="A17" s="14" t="s">
        <v>16</v>
      </c>
      <c r="B17" s="21" t="s">
        <v>21</v>
      </c>
      <c r="C17" s="24">
        <v>82346746</v>
      </c>
      <c r="D17" s="27">
        <v>10.96</v>
      </c>
      <c r="E17" s="24">
        <v>82339750</v>
      </c>
      <c r="F17" s="27">
        <v>10.96</v>
      </c>
      <c r="G17" s="27">
        <v>99.99</v>
      </c>
      <c r="H17" s="27">
        <v>98.43</v>
      </c>
      <c r="I17" s="27">
        <v>95.03</v>
      </c>
      <c r="J17" s="27">
        <v>49.36</v>
      </c>
      <c r="K17" s="31">
        <v>82339750</v>
      </c>
      <c r="L17" s="31">
        <v>78761762</v>
      </c>
      <c r="M17" s="15">
        <v>95.65</v>
      </c>
      <c r="N17" s="15" t="s">
        <v>54</v>
      </c>
      <c r="O17" s="15" t="s">
        <v>69</v>
      </c>
      <c r="P17" s="15" t="s">
        <v>84</v>
      </c>
      <c r="Q17" s="15" t="s">
        <v>99</v>
      </c>
      <c r="R17" s="15" t="s">
        <v>114</v>
      </c>
      <c r="S17" s="15" t="s">
        <v>129</v>
      </c>
      <c r="T17" s="15" t="s">
        <v>144</v>
      </c>
    </row>
    <row r="18" spans="1:21" x14ac:dyDescent="0.25">
      <c r="A18" s="14" t="s">
        <v>17</v>
      </c>
      <c r="B18" s="21" t="s">
        <v>21</v>
      </c>
      <c r="C18" s="24">
        <v>71771568</v>
      </c>
      <c r="D18" s="27">
        <v>9.61</v>
      </c>
      <c r="E18" s="24">
        <v>71766496</v>
      </c>
      <c r="F18" s="27">
        <v>9.61</v>
      </c>
      <c r="G18" s="27">
        <v>99.99</v>
      </c>
      <c r="H18" s="27">
        <v>98.44</v>
      </c>
      <c r="I18" s="27">
        <v>95.02</v>
      </c>
      <c r="J18" s="27">
        <v>49.39</v>
      </c>
      <c r="K18" s="31">
        <v>71766496</v>
      </c>
      <c r="L18" s="31">
        <v>68925037</v>
      </c>
      <c r="M18" s="15">
        <v>96.04</v>
      </c>
      <c r="N18" s="15" t="s">
        <v>55</v>
      </c>
      <c r="O18" s="15" t="s">
        <v>70</v>
      </c>
      <c r="P18" s="15" t="s">
        <v>85</v>
      </c>
      <c r="Q18" s="15" t="s">
        <v>100</v>
      </c>
      <c r="R18" s="15" t="s">
        <v>115</v>
      </c>
      <c r="S18" s="15" t="s">
        <v>130</v>
      </c>
      <c r="T18" s="15" t="s">
        <v>145</v>
      </c>
    </row>
    <row r="19" spans="1:21" s="5" customFormat="1" x14ac:dyDescent="0.25">
      <c r="A19" s="17" t="s">
        <v>18</v>
      </c>
      <c r="B19" s="22"/>
      <c r="C19" s="25">
        <f t="shared" ref="C19:J19" si="0">AVERAGE(C4:C18)</f>
        <v>74756664.533333331</v>
      </c>
      <c r="D19" s="28">
        <f t="shared" si="0"/>
        <v>10.695333333333334</v>
      </c>
      <c r="E19" s="25">
        <f t="shared" si="0"/>
        <v>74235689.466666669</v>
      </c>
      <c r="F19" s="28">
        <f t="shared" si="0"/>
        <v>10.174666666666667</v>
      </c>
      <c r="G19" s="28">
        <f t="shared" si="0"/>
        <v>95.284666666666681</v>
      </c>
      <c r="H19" s="28">
        <f t="shared" si="0"/>
        <v>98.424666666666681</v>
      </c>
      <c r="I19" s="28">
        <f t="shared" si="0"/>
        <v>95.275333333333322</v>
      </c>
      <c r="J19" s="28">
        <f t="shared" si="0"/>
        <v>49.600666666666669</v>
      </c>
      <c r="K19" s="32">
        <f>AVERAGE(K4:K18)</f>
        <v>74158619.599999994</v>
      </c>
      <c r="L19" s="32">
        <f t="shared" ref="L19:M19" si="1">AVERAGE(L4:L18)</f>
        <v>70918768.333333328</v>
      </c>
      <c r="M19" s="18">
        <f t="shared" si="1"/>
        <v>95.641333333333321</v>
      </c>
      <c r="N19" s="34"/>
      <c r="O19" s="34"/>
      <c r="P19" s="34"/>
      <c r="Q19" s="34"/>
      <c r="R19" s="34"/>
      <c r="S19" s="34"/>
      <c r="T19" s="34"/>
      <c r="U19" s="4"/>
    </row>
    <row r="20" spans="1:21" s="5" customFormat="1" ht="14.4" thickBot="1" x14ac:dyDescent="0.3">
      <c r="A20" s="19" t="s">
        <v>19</v>
      </c>
      <c r="B20" s="23"/>
      <c r="C20" s="26">
        <f t="shared" ref="C20:J20" si="2">SUM(C4:C18)</f>
        <v>1121349968</v>
      </c>
      <c r="D20" s="29">
        <f t="shared" si="2"/>
        <v>160.43</v>
      </c>
      <c r="E20" s="26">
        <f t="shared" si="2"/>
        <v>1113535342</v>
      </c>
      <c r="F20" s="29">
        <f t="shared" si="2"/>
        <v>152.62</v>
      </c>
      <c r="G20" s="29">
        <f t="shared" si="2"/>
        <v>1429.2700000000002</v>
      </c>
      <c r="H20" s="29">
        <f t="shared" si="2"/>
        <v>1476.3700000000001</v>
      </c>
      <c r="I20" s="29">
        <f t="shared" si="2"/>
        <v>1429.1299999999999</v>
      </c>
      <c r="J20" s="29">
        <f t="shared" si="2"/>
        <v>744.01</v>
      </c>
      <c r="K20" s="33">
        <f>SUM(K4:K18)</f>
        <v>1112379294</v>
      </c>
      <c r="L20" s="33">
        <f t="shared" ref="L20:M20" si="3">SUM(L4:L18)</f>
        <v>1063781525</v>
      </c>
      <c r="M20" s="20">
        <f t="shared" si="3"/>
        <v>1434.62</v>
      </c>
      <c r="N20" s="35"/>
      <c r="O20" s="35"/>
      <c r="P20" s="35"/>
      <c r="Q20" s="35"/>
      <c r="R20" s="35"/>
      <c r="S20" s="35"/>
      <c r="T20" s="35"/>
      <c r="U20" s="4"/>
    </row>
  </sheetData>
  <mergeCells count="5">
    <mergeCell ref="C2:J2"/>
    <mergeCell ref="A2:A3"/>
    <mergeCell ref="B2:B3"/>
    <mergeCell ref="K2:T2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maocu</dc:creator>
  <cp:lastModifiedBy>maocui2019@163.com</cp:lastModifiedBy>
  <dcterms:created xsi:type="dcterms:W3CDTF">2015-06-05T18:19:34Z</dcterms:created>
  <dcterms:modified xsi:type="dcterms:W3CDTF">2025-01-09T15:12:22Z</dcterms:modified>
</cp:coreProperties>
</file>