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2980" yWindow="220" windowWidth="51900" windowHeight="33980" tabRatio="500"/>
  </bookViews>
  <sheets>
    <sheet name="Sheet1" sheetId="1" r:id="rId1"/>
  </sheets>
  <externalReferences>
    <externalReference r:id="rId2"/>
  </externalReferences>
  <calcPr calcId="140000" calcOnSave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I82" i="1" l="1"/>
  <c r="B82" i="1"/>
  <c r="AI81" i="1"/>
  <c r="B81" i="1"/>
  <c r="AI80" i="1"/>
  <c r="B80" i="1"/>
  <c r="AI79" i="1"/>
  <c r="B79" i="1"/>
  <c r="AI78" i="1"/>
  <c r="B78" i="1"/>
  <c r="AI77" i="1"/>
  <c r="B77" i="1"/>
  <c r="AI76" i="1"/>
  <c r="B76" i="1"/>
  <c r="AI75" i="1"/>
  <c r="B75" i="1"/>
  <c r="AI74" i="1"/>
  <c r="B74" i="1"/>
  <c r="AI73" i="1"/>
  <c r="B73" i="1"/>
  <c r="AI72" i="1"/>
  <c r="B72" i="1"/>
  <c r="AI71" i="1"/>
  <c r="B71" i="1"/>
  <c r="AI70" i="1"/>
  <c r="B70" i="1"/>
  <c r="AI69" i="1"/>
  <c r="B69" i="1"/>
  <c r="AI68" i="1"/>
  <c r="B68" i="1"/>
  <c r="AI67" i="1"/>
  <c r="B67" i="1"/>
  <c r="AI66" i="1"/>
  <c r="B66" i="1"/>
  <c r="AI65" i="1"/>
  <c r="B65" i="1"/>
  <c r="AI64" i="1"/>
  <c r="B64" i="1"/>
  <c r="AI63" i="1"/>
  <c r="B63" i="1"/>
  <c r="AI62" i="1"/>
  <c r="B62" i="1"/>
  <c r="AI61" i="1"/>
  <c r="B61" i="1"/>
  <c r="AI60" i="1"/>
  <c r="B60" i="1"/>
  <c r="AI59" i="1"/>
  <c r="B59" i="1"/>
  <c r="AI58" i="1"/>
  <c r="B58" i="1"/>
  <c r="AI57" i="1"/>
  <c r="B57" i="1"/>
  <c r="AI56" i="1"/>
  <c r="B56" i="1"/>
  <c r="AI55" i="1"/>
  <c r="B55" i="1"/>
  <c r="AI54" i="1"/>
  <c r="B54" i="1"/>
  <c r="AI53" i="1"/>
  <c r="B53" i="1"/>
  <c r="AI52" i="1"/>
  <c r="B52" i="1"/>
  <c r="AI51" i="1"/>
  <c r="B51" i="1"/>
  <c r="AI50" i="1"/>
  <c r="B50" i="1"/>
  <c r="AI49" i="1"/>
  <c r="B49" i="1"/>
  <c r="AI48" i="1"/>
  <c r="B48" i="1"/>
  <c r="AI47" i="1"/>
  <c r="B47" i="1"/>
  <c r="AI46" i="1"/>
  <c r="B46" i="1"/>
  <c r="AI45" i="1"/>
  <c r="B45" i="1"/>
  <c r="AI44" i="1"/>
  <c r="B44" i="1"/>
  <c r="AI43" i="1"/>
  <c r="B43" i="1"/>
  <c r="AI42" i="1"/>
  <c r="B42" i="1"/>
  <c r="AI41" i="1"/>
  <c r="B41" i="1"/>
  <c r="AI40" i="1"/>
  <c r="B40" i="1"/>
  <c r="AI39" i="1"/>
  <c r="B39" i="1"/>
  <c r="AI38" i="1"/>
  <c r="B38" i="1"/>
  <c r="AI37" i="1"/>
  <c r="B37" i="1"/>
  <c r="AI36" i="1"/>
  <c r="B36" i="1"/>
  <c r="AI35" i="1"/>
  <c r="B35" i="1"/>
  <c r="AI34" i="1"/>
  <c r="B34" i="1"/>
  <c r="AI33" i="1"/>
  <c r="B33" i="1"/>
  <c r="AI32" i="1"/>
  <c r="B32" i="1"/>
  <c r="AI31" i="1"/>
  <c r="B31" i="1"/>
  <c r="AI30" i="1"/>
  <c r="B30" i="1"/>
  <c r="AI29" i="1"/>
  <c r="B29" i="1"/>
  <c r="AI28" i="1"/>
  <c r="B28" i="1"/>
  <c r="AI27" i="1"/>
  <c r="B27" i="1"/>
  <c r="AI26" i="1"/>
  <c r="B26" i="1"/>
  <c r="AI25" i="1"/>
  <c r="B25" i="1"/>
  <c r="AI24" i="1"/>
  <c r="B24" i="1"/>
  <c r="AI23" i="1"/>
  <c r="B23" i="1"/>
  <c r="AI22" i="1"/>
  <c r="B22" i="1"/>
  <c r="AI21" i="1"/>
  <c r="B21" i="1"/>
  <c r="AI20" i="1"/>
  <c r="B20" i="1"/>
  <c r="AI19" i="1"/>
  <c r="B19" i="1"/>
  <c r="AI18" i="1"/>
  <c r="B18" i="1"/>
  <c r="AI17" i="1"/>
  <c r="B17" i="1"/>
  <c r="AI16" i="1"/>
  <c r="B16" i="1"/>
  <c r="AI15" i="1"/>
  <c r="B15" i="1"/>
  <c r="AI14" i="1"/>
  <c r="B14" i="1"/>
  <c r="AI13" i="1"/>
  <c r="B13" i="1"/>
  <c r="AI12" i="1"/>
  <c r="B12" i="1"/>
  <c r="AI11" i="1"/>
  <c r="B11" i="1"/>
  <c r="AI10" i="1"/>
  <c r="B10" i="1"/>
  <c r="AI9" i="1"/>
  <c r="B9" i="1"/>
  <c r="AI8" i="1"/>
  <c r="B8" i="1"/>
  <c r="AI7" i="1"/>
  <c r="B7" i="1"/>
  <c r="AI6" i="1"/>
  <c r="B6" i="1"/>
  <c r="AI5" i="1"/>
  <c r="B5" i="1"/>
  <c r="AI4" i="1"/>
  <c r="B4" i="1"/>
  <c r="AI3" i="1"/>
  <c r="B3" i="1"/>
</calcChain>
</file>

<file path=xl/sharedStrings.xml><?xml version="1.0" encoding="utf-8"?>
<sst xmlns="http://schemas.openxmlformats.org/spreadsheetml/2006/main" count="148" uniqueCount="147">
  <si>
    <t>Defined activity</t>
  </si>
  <si>
    <t>Peptidase family C25</t>
  </si>
  <si>
    <t>Bacterial pre-peptidase C-terminal domain</t>
  </si>
  <si>
    <t>Clostripain family</t>
  </si>
  <si>
    <t>Peptidase family M28</t>
  </si>
  <si>
    <t>Peptidase family M50</t>
  </si>
  <si>
    <t>Di- and tripeptidases</t>
  </si>
  <si>
    <t>Leucyl aminopeptidase (aminopeptidase T)</t>
  </si>
  <si>
    <t>Xaa-Pro aminopeptidase</t>
  </si>
  <si>
    <t>Methionine aminopeptidase</t>
  </si>
  <si>
    <t>Peptidase propeptide and YPEB domain</t>
  </si>
  <si>
    <t>Oligoendopeptidase F</t>
  </si>
  <si>
    <t>Ornithine/acetylornithine aminotransferase</t>
  </si>
  <si>
    <t>Phosphoserine aminotransferase</t>
  </si>
  <si>
    <t>4-aminobutyrate aminotransferase and related aminotransferases</t>
  </si>
  <si>
    <t>Aspartate/tyrosine/aromatic aminotransferase</t>
  </si>
  <si>
    <t>Glutamate-1-semialdehyde aminotransferase</t>
  </si>
  <si>
    <t>Pyruvate:ferredoxin oxidoreductase and related 2-oxoacid:ferredoxin oxidoreductases, alpha subunit</t>
  </si>
  <si>
    <t>Pyruvate:ferredoxin oxidoreductase and related 2-oxoacid:ferredoxin oxidoreductases, gamma subunit</t>
  </si>
  <si>
    <t>Pyruvate:ferredoxin oxidoreductase and related 2-oxoacid:ferredoxin oxidoreductases, beta subunit</t>
  </si>
  <si>
    <t>Pyruvate:ferredoxin oxidoreductase and related 2-oxoacid:ferredoxin oxidoreductases, delta subunit</t>
  </si>
  <si>
    <t>Indolepyruvate ferredoxin oxidoreductase, alpha and beta subunits</t>
  </si>
  <si>
    <t>Aldehyde:ferredoxin oxidoreductase</t>
  </si>
  <si>
    <t>Predicted aminopeptidases</t>
  </si>
  <si>
    <t>Lipoprotein signal peptidase</t>
  </si>
  <si>
    <t>Aminopeptidase N</t>
  </si>
  <si>
    <t>Zinc carboxypeptidase</t>
  </si>
  <si>
    <t>Peptidase S24-like</t>
  </si>
  <si>
    <t>Peptidase S26</t>
  </si>
  <si>
    <t>D-aminopeptidase</t>
  </si>
  <si>
    <t>Chagasin family peptidase inhibitor I42</t>
  </si>
  <si>
    <t>M61 glycyl aminopeptidase</t>
  </si>
  <si>
    <t>Transcriptional regulators containing a DNA-binding HTH domain and an aminotransferase domain (MocR family) and their eukaryotic orthologs</t>
  </si>
  <si>
    <t>pfam or EC</t>
  </si>
  <si>
    <t>pfam01364</t>
  </si>
  <si>
    <t>pfam04151</t>
  </si>
  <si>
    <t>pfam03415</t>
  </si>
  <si>
    <t>pfam04389</t>
  </si>
  <si>
    <t>pfam02163</t>
  </si>
  <si>
    <t>pfam01546</t>
  </si>
  <si>
    <t>pfam02073</t>
  </si>
  <si>
    <t>pfam00557</t>
  </si>
  <si>
    <t>EC:3.4.11.18</t>
  </si>
  <si>
    <t>pfam03413</t>
  </si>
  <si>
    <t>pfam01432</t>
  </si>
  <si>
    <t>EC:2.6.1.11</t>
  </si>
  <si>
    <t>pfam00266</t>
  </si>
  <si>
    <t>EC:2.6.1.19</t>
  </si>
  <si>
    <t>EC:2.6.1.1</t>
  </si>
  <si>
    <t>EC:5.4.3.8</t>
  </si>
  <si>
    <t>pfam01855</t>
  </si>
  <si>
    <t>pfam01558</t>
  </si>
  <si>
    <t>pfam02775</t>
  </si>
  <si>
    <t>pfam14697</t>
  </si>
  <si>
    <t>EC:1.2.7.8</t>
  </si>
  <si>
    <t>pfam01314</t>
  </si>
  <si>
    <t>pfam01252</t>
  </si>
  <si>
    <t>pfam01433</t>
  </si>
  <si>
    <t>pfam00246</t>
  </si>
  <si>
    <t>pfam00717</t>
  </si>
  <si>
    <t>pfam10502</t>
  </si>
  <si>
    <t>pfam04951</t>
  </si>
  <si>
    <t>pfam09394</t>
  </si>
  <si>
    <t>pfam05299</t>
  </si>
  <si>
    <t>pfam00155</t>
  </si>
  <si>
    <t>Total</t>
  </si>
  <si>
    <t>Average</t>
  </si>
  <si>
    <t>SM23-62-1</t>
  </si>
  <si>
    <t>SM23-62</t>
  </si>
  <si>
    <t>SM1-62</t>
  </si>
  <si>
    <t>SG8-41</t>
  </si>
  <si>
    <t>SG8-40</t>
  </si>
  <si>
    <t>SG8-39</t>
  </si>
  <si>
    <t>SM23-51</t>
  </si>
  <si>
    <t>SM23-84</t>
  </si>
  <si>
    <t>SM23-63</t>
  </si>
  <si>
    <t>SG8-19</t>
  </si>
  <si>
    <t>SM23-28-2</t>
  </si>
  <si>
    <t>SM23-28-1</t>
  </si>
  <si>
    <t>SG8-51-3</t>
  </si>
  <si>
    <t>DG-22</t>
  </si>
  <si>
    <t>DG-18</t>
  </si>
  <si>
    <t>SM23-39</t>
  </si>
  <si>
    <t>SG8-13</t>
  </si>
  <si>
    <t>DG-28</t>
  </si>
  <si>
    <t>SG8-35-2</t>
  </si>
  <si>
    <t>SG8-35</t>
  </si>
  <si>
    <t>DG-60</t>
  </si>
  <si>
    <t>DG-40</t>
  </si>
  <si>
    <t>SG8-47</t>
  </si>
  <si>
    <t>SG8-31</t>
  </si>
  <si>
    <t>SG8-30</t>
  </si>
  <si>
    <t>SG8-15</t>
  </si>
  <si>
    <t>SG8-11</t>
  </si>
  <si>
    <t>SM23-46</t>
  </si>
  <si>
    <t>SM1-46</t>
  </si>
  <si>
    <t>SG8-45</t>
  </si>
  <si>
    <t>SG8-50</t>
  </si>
  <si>
    <t>SM23-52</t>
  </si>
  <si>
    <t>SG8-38-2</t>
  </si>
  <si>
    <t>SG8-28</t>
  </si>
  <si>
    <t>SG8-23</t>
  </si>
  <si>
    <t>SG8-17</t>
  </si>
  <si>
    <t>DG-56</t>
  </si>
  <si>
    <t>SM23-57</t>
  </si>
  <si>
    <t>SM23-31</t>
  </si>
  <si>
    <t>SG8-38-1</t>
  </si>
  <si>
    <t>SG8-38</t>
  </si>
  <si>
    <t>SG8-3</t>
  </si>
  <si>
    <t>SM23-35</t>
  </si>
  <si>
    <t>SG8-35-4</t>
  </si>
  <si>
    <t>SG8-35-1</t>
  </si>
  <si>
    <t>SG8-24</t>
  </si>
  <si>
    <t>DG-74-3</t>
  </si>
  <si>
    <t>DG-74-2</t>
  </si>
  <si>
    <t>DG-74-1</t>
  </si>
  <si>
    <t>DG-72</t>
  </si>
  <si>
    <t>DG-75</t>
  </si>
  <si>
    <t>SM23-65</t>
  </si>
  <si>
    <t>SM23-32</t>
  </si>
  <si>
    <t>SM23-25</t>
  </si>
  <si>
    <t>DG-58</t>
  </si>
  <si>
    <t>DG-23</t>
  </si>
  <si>
    <t>DG-20</t>
  </si>
  <si>
    <t>SM23-33</t>
  </si>
  <si>
    <t>SM23-30</t>
  </si>
  <si>
    <t>SM1-79</t>
  </si>
  <si>
    <t>SG8-4</t>
  </si>
  <si>
    <t>DG-61</t>
  </si>
  <si>
    <t>SM23-40</t>
  </si>
  <si>
    <t>SM1-40</t>
  </si>
  <si>
    <t>DG-78</t>
  </si>
  <si>
    <t>DG-26</t>
  </si>
  <si>
    <t>DG-24</t>
  </si>
  <si>
    <t>DG-54-3</t>
  </si>
  <si>
    <t>SM23-29</t>
  </si>
  <si>
    <t>SM23-60</t>
  </si>
  <si>
    <t>SM23-42</t>
  </si>
  <si>
    <t>SM1-77</t>
  </si>
  <si>
    <t>DG-78-2</t>
  </si>
  <si>
    <t>DG-63</t>
  </si>
  <si>
    <t>SM23-81</t>
  </si>
  <si>
    <t>SM23-73-3</t>
  </si>
  <si>
    <t>SM23-73-2</t>
  </si>
  <si>
    <t>SM23-73</t>
  </si>
  <si>
    <t>SM1-73</t>
  </si>
  <si>
    <t>DG-27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</si>
</sst>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textRotation="62"/>
    </xf>
    <xf numFmtId="0" fontId="2" fillId="0" borderId="0" xfId="0" applyFont="1" applyFill="1" applyAlignment="1">
      <alignment horizontal="left" textRotation="60"/>
    </xf>
    <xf numFmtId="0" fontId="2" fillId="0" borderId="0" xfId="0" applyFont="1" applyAlignment="1">
      <alignment horizontal="left" textRotation="60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3" fillId="2" borderId="2" xfId="0" applyFont="1" applyFill="1" applyBorder="1" applyAlignment="1">
      <alignment horizontal="left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ett_baker/Dropbox/WOR_Bacteria_microbiome/WOR%20bacteria%20copy%20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 table"/>
      <sheetName val="metabolisms"/>
      <sheetName val="shallow annotations"/>
      <sheetName val="deep annotations"/>
      <sheetName val="SMTZ1 annotations"/>
      <sheetName val="Suppl Table"/>
      <sheetName val="SMTZ annotations"/>
      <sheetName val="Iron cycling gene"/>
      <sheetName val="CAZy search results"/>
      <sheetName val="GH table"/>
      <sheetName val="Phylosift counts"/>
      <sheetName val="Achaea bins found"/>
      <sheetName val="CheckM table"/>
      <sheetName val="Sheet1"/>
    </sheetNames>
    <sheetDataSet>
      <sheetData sheetId="0">
        <row r="1">
          <cell r="A1" t="str">
            <v>bin</v>
          </cell>
          <cell r="B1" t="str">
            <v># of scaffolds</v>
          </cell>
          <cell r="C1" t="str">
            <v># of genes</v>
          </cell>
          <cell r="D1" t="str">
            <v>Total length</v>
          </cell>
          <cell r="E1" t="str">
            <v>Taxonomy</v>
          </cell>
        </row>
        <row r="2">
          <cell r="A2" t="str">
            <v>SM23-62</v>
          </cell>
          <cell r="B2">
            <v>403</v>
          </cell>
          <cell r="C2">
            <v>5339</v>
          </cell>
          <cell r="D2">
            <v>5784682</v>
          </cell>
          <cell r="E2" t="str">
            <v>Bacteroides</v>
          </cell>
        </row>
        <row r="3">
          <cell r="A3" t="str">
            <v>SM23-62-1</v>
          </cell>
          <cell r="B3">
            <v>315</v>
          </cell>
          <cell r="C3">
            <v>4729</v>
          </cell>
          <cell r="D3">
            <v>5049351</v>
          </cell>
          <cell r="E3" t="str">
            <v>Bacteroides</v>
          </cell>
        </row>
        <row r="4">
          <cell r="A4" t="str">
            <v>SM1-62</v>
          </cell>
          <cell r="B4">
            <v>307</v>
          </cell>
          <cell r="C4">
            <v>2552</v>
          </cell>
          <cell r="D4">
            <v>2576725</v>
          </cell>
          <cell r="E4" t="str">
            <v>Bacteroides</v>
          </cell>
        </row>
        <row r="5">
          <cell r="A5" t="str">
            <v>SG8-39</v>
          </cell>
          <cell r="B5">
            <v>233</v>
          </cell>
          <cell r="C5">
            <v>3307</v>
          </cell>
          <cell r="D5">
            <v>3137175</v>
          </cell>
          <cell r="E5" t="str">
            <v>Betaproteobacteria</v>
          </cell>
        </row>
        <row r="6">
          <cell r="A6" t="str">
            <v>SG8-41</v>
          </cell>
          <cell r="B6">
            <v>147</v>
          </cell>
          <cell r="C6">
            <v>3889</v>
          </cell>
          <cell r="D6">
            <v>3747630</v>
          </cell>
          <cell r="E6" t="str">
            <v>Betaproteobacteria</v>
          </cell>
        </row>
        <row r="7">
          <cell r="A7" t="str">
            <v>SG8-40</v>
          </cell>
          <cell r="B7">
            <v>260</v>
          </cell>
          <cell r="C7">
            <v>2744</v>
          </cell>
          <cell r="D7">
            <v>2433805</v>
          </cell>
          <cell r="E7" t="str">
            <v>Betaproteobacteria</v>
          </cell>
        </row>
        <row r="8">
          <cell r="A8" t="str">
            <v>SM23-51</v>
          </cell>
          <cell r="B8">
            <v>306</v>
          </cell>
          <cell r="C8">
            <v>2831</v>
          </cell>
          <cell r="D8">
            <v>2764529</v>
          </cell>
          <cell r="E8" t="str">
            <v>BRC1</v>
          </cell>
        </row>
        <row r="9">
          <cell r="A9" t="str">
            <v>SM23-31</v>
          </cell>
          <cell r="B9">
            <v>300</v>
          </cell>
          <cell r="C9">
            <v>3403</v>
          </cell>
          <cell r="D9">
            <v>2821327</v>
          </cell>
          <cell r="E9" t="str">
            <v>KSB1</v>
          </cell>
        </row>
        <row r="10">
          <cell r="A10" t="str">
            <v>SG8-19</v>
          </cell>
          <cell r="B10">
            <v>437</v>
          </cell>
          <cell r="C10">
            <v>4886</v>
          </cell>
          <cell r="D10">
            <v>4668865</v>
          </cell>
          <cell r="E10" t="str">
            <v>Chloroflexi;Anaerolineae</v>
          </cell>
        </row>
        <row r="11">
          <cell r="A11" t="str">
            <v>SM23-63</v>
          </cell>
          <cell r="B11">
            <v>171</v>
          </cell>
          <cell r="C11">
            <v>4302</v>
          </cell>
          <cell r="D11">
            <v>4281581</v>
          </cell>
          <cell r="E11" t="str">
            <v>Chloroflexi;Anaerolineae</v>
          </cell>
        </row>
        <row r="12">
          <cell r="A12" t="str">
            <v>SM23-84</v>
          </cell>
          <cell r="B12">
            <v>362</v>
          </cell>
          <cell r="C12">
            <v>3995</v>
          </cell>
          <cell r="D12">
            <v>3734778</v>
          </cell>
          <cell r="E12" t="str">
            <v>Chloroflexi;Anaerolineae</v>
          </cell>
        </row>
        <row r="13">
          <cell r="A13" t="str">
            <v>SG8-51-3</v>
          </cell>
          <cell r="B13">
            <v>204</v>
          </cell>
          <cell r="C13">
            <v>2080</v>
          </cell>
          <cell r="D13">
            <v>1759043</v>
          </cell>
          <cell r="E13" t="str">
            <v>Chloroflexi;Dehalococcoidia</v>
          </cell>
        </row>
        <row r="14">
          <cell r="A14" t="str">
            <v>DG-18</v>
          </cell>
          <cell r="B14">
            <v>129</v>
          </cell>
          <cell r="C14">
            <v>1101</v>
          </cell>
          <cell r="D14">
            <v>936096</v>
          </cell>
          <cell r="E14" t="str">
            <v>Chloroflexi;Dehalococcoidia</v>
          </cell>
        </row>
        <row r="15">
          <cell r="A15" t="str">
            <v>DG-22</v>
          </cell>
          <cell r="B15">
            <v>147</v>
          </cell>
          <cell r="C15">
            <v>1356</v>
          </cell>
          <cell r="D15">
            <v>1135001</v>
          </cell>
          <cell r="E15" t="str">
            <v>Chloroflexi;Dehalococcoidia</v>
          </cell>
        </row>
        <row r="16">
          <cell r="A16" t="str">
            <v>SM23-28-2</v>
          </cell>
          <cell r="B16">
            <v>107</v>
          </cell>
          <cell r="C16">
            <v>1566</v>
          </cell>
          <cell r="D16">
            <v>1469117</v>
          </cell>
          <cell r="E16" t="str">
            <v>Chloroflexi;Dehalococcoidia</v>
          </cell>
        </row>
        <row r="17">
          <cell r="A17" t="str">
            <v>SM23-28-1</v>
          </cell>
          <cell r="B17">
            <v>89</v>
          </cell>
          <cell r="C17">
            <v>845</v>
          </cell>
          <cell r="D17">
            <v>732023</v>
          </cell>
          <cell r="E17" t="str">
            <v>Chloroflexi;Dehalococcoidia</v>
          </cell>
        </row>
        <row r="18">
          <cell r="A18" t="str">
            <v>SM23-39</v>
          </cell>
          <cell r="B18">
            <v>67</v>
          </cell>
          <cell r="C18">
            <v>1253</v>
          </cell>
          <cell r="D18">
            <v>1126604</v>
          </cell>
          <cell r="E18" t="str">
            <v>Chlymidae</v>
          </cell>
        </row>
        <row r="19">
          <cell r="A19" t="str">
            <v>DG-28</v>
          </cell>
          <cell r="B19">
            <v>199</v>
          </cell>
          <cell r="C19">
            <v>1722</v>
          </cell>
          <cell r="D19">
            <v>1418734</v>
          </cell>
          <cell r="E19" t="str">
            <v>Deltaproteobacteria</v>
          </cell>
        </row>
        <row r="20">
          <cell r="A20" t="str">
            <v>SM23-72</v>
          </cell>
          <cell r="B20">
            <v>137</v>
          </cell>
          <cell r="C20">
            <v>2999</v>
          </cell>
          <cell r="D20">
            <v>3297702</v>
          </cell>
          <cell r="E20" t="str">
            <v>WOR-2</v>
          </cell>
        </row>
        <row r="21">
          <cell r="A21" t="str">
            <v>SM23-29</v>
          </cell>
          <cell r="B21">
            <v>173</v>
          </cell>
          <cell r="C21">
            <v>2251</v>
          </cell>
          <cell r="D21">
            <v>2222379</v>
          </cell>
          <cell r="E21" t="str">
            <v>WOR-2</v>
          </cell>
        </row>
        <row r="22">
          <cell r="A22" t="str">
            <v>SM23-61</v>
          </cell>
          <cell r="B22">
            <v>286</v>
          </cell>
          <cell r="C22">
            <v>4504</v>
          </cell>
          <cell r="D22">
            <v>4241461</v>
          </cell>
          <cell r="E22" t="str">
            <v>Deltaproteobacteria</v>
          </cell>
        </row>
        <row r="23">
          <cell r="A23" t="str">
            <v>SG8-35-2</v>
          </cell>
          <cell r="B23">
            <v>292</v>
          </cell>
          <cell r="C23">
            <v>4049</v>
          </cell>
          <cell r="D23">
            <v>3649796</v>
          </cell>
          <cell r="E23" t="str">
            <v>Deltaproteobacteria; Desulfobacterales</v>
          </cell>
        </row>
        <row r="24">
          <cell r="A24" t="str">
            <v>SG8-35</v>
          </cell>
          <cell r="B24">
            <v>206</v>
          </cell>
          <cell r="C24">
            <v>2740</v>
          </cell>
          <cell r="D24">
            <v>2591650</v>
          </cell>
          <cell r="E24" t="str">
            <v>Deltaproteobacteria; Desulfobacterales</v>
          </cell>
        </row>
        <row r="25">
          <cell r="A25" t="str">
            <v>SG8-13</v>
          </cell>
          <cell r="B25">
            <v>125</v>
          </cell>
          <cell r="C25">
            <v>3814</v>
          </cell>
          <cell r="D25">
            <v>3800553</v>
          </cell>
          <cell r="E25" t="str">
            <v>Deltaproteobacteria</v>
          </cell>
        </row>
        <row r="26">
          <cell r="A26" t="str">
            <v>DG-60</v>
          </cell>
          <cell r="B26">
            <v>128</v>
          </cell>
          <cell r="C26">
            <v>1665</v>
          </cell>
          <cell r="D26">
            <v>1357456</v>
          </cell>
          <cell r="E26" t="str">
            <v>Deltaproteobacteria;Syntrophobacter</v>
          </cell>
        </row>
        <row r="27">
          <cell r="A27" t="str">
            <v>DG-40</v>
          </cell>
          <cell r="B27">
            <v>88</v>
          </cell>
          <cell r="C27">
            <v>2555</v>
          </cell>
          <cell r="D27">
            <v>2338617</v>
          </cell>
          <cell r="E27" t="str">
            <v>Gammaproteobaciteria/Coxiella</v>
          </cell>
        </row>
        <row r="28">
          <cell r="A28" t="str">
            <v>SG8-31</v>
          </cell>
          <cell r="B28">
            <v>266</v>
          </cell>
          <cell r="C28">
            <v>6175</v>
          </cell>
          <cell r="D28">
            <v>5968366</v>
          </cell>
          <cell r="E28" t="str">
            <v>Gammaproteobacteria</v>
          </cell>
        </row>
        <row r="29">
          <cell r="A29" t="str">
            <v>SG8-30</v>
          </cell>
          <cell r="B29">
            <v>113</v>
          </cell>
          <cell r="C29">
            <v>2780</v>
          </cell>
          <cell r="D29">
            <v>2820123</v>
          </cell>
          <cell r="E29" t="str">
            <v>Gammaproteobacteria</v>
          </cell>
        </row>
        <row r="30">
          <cell r="A30" t="str">
            <v>SG8-47</v>
          </cell>
          <cell r="B30">
            <v>197</v>
          </cell>
          <cell r="C30">
            <v>2931</v>
          </cell>
          <cell r="D30">
            <v>2696743</v>
          </cell>
          <cell r="E30" t="str">
            <v>Gammaproteobacteria</v>
          </cell>
        </row>
        <row r="31">
          <cell r="A31" t="str">
            <v>SG8-15</v>
          </cell>
          <cell r="B31">
            <v>302</v>
          </cell>
          <cell r="C31">
            <v>3171</v>
          </cell>
          <cell r="D31">
            <v>2741304</v>
          </cell>
          <cell r="E31" t="str">
            <v>Gammaproteobacteria</v>
          </cell>
        </row>
        <row r="32">
          <cell r="A32" t="str">
            <v>SG8-11</v>
          </cell>
          <cell r="B32">
            <v>464</v>
          </cell>
          <cell r="C32">
            <v>4390</v>
          </cell>
          <cell r="D32">
            <v>3882126</v>
          </cell>
          <cell r="E32" t="str">
            <v>Gammaproteobacteria</v>
          </cell>
        </row>
        <row r="33">
          <cell r="A33" t="str">
            <v>SG8-45</v>
          </cell>
          <cell r="B33">
            <v>98</v>
          </cell>
          <cell r="C33">
            <v>2517</v>
          </cell>
          <cell r="D33">
            <v>2283082</v>
          </cell>
          <cell r="E33" t="str">
            <v>Gammaproteobacteria;Acidithiobacillales</v>
          </cell>
        </row>
        <row r="34">
          <cell r="A34" t="str">
            <v>SM23-46</v>
          </cell>
          <cell r="B34">
            <v>263</v>
          </cell>
          <cell r="C34">
            <v>3271</v>
          </cell>
          <cell r="D34">
            <v>2826034</v>
          </cell>
          <cell r="E34" t="str">
            <v>Gammaproteobacteria;Acidithiobacillales</v>
          </cell>
        </row>
        <row r="35">
          <cell r="A35" t="str">
            <v>SM1-46</v>
          </cell>
          <cell r="B35">
            <v>182</v>
          </cell>
          <cell r="C35">
            <v>2960</v>
          </cell>
          <cell r="D35">
            <v>2616358</v>
          </cell>
          <cell r="E35" t="str">
            <v>Gammaproteobacteria;Acidithiobacillales</v>
          </cell>
        </row>
        <row r="36">
          <cell r="A36" t="str">
            <v>SG8-50</v>
          </cell>
          <cell r="B36">
            <v>366</v>
          </cell>
          <cell r="C36">
            <v>4182</v>
          </cell>
          <cell r="D36">
            <v>3645285</v>
          </cell>
          <cell r="E36" t="str">
            <v>Gammaproteobacteria;Thiothrichales</v>
          </cell>
        </row>
        <row r="37">
          <cell r="A37" t="str">
            <v>SG8-23</v>
          </cell>
          <cell r="B37">
            <v>310</v>
          </cell>
          <cell r="C37">
            <v>3180</v>
          </cell>
          <cell r="D37">
            <v>3209539</v>
          </cell>
          <cell r="E37" t="str">
            <v>Gemmatiomonas</v>
          </cell>
        </row>
        <row r="38">
          <cell r="A38" t="str">
            <v>SG8-38-2</v>
          </cell>
          <cell r="B38">
            <v>307</v>
          </cell>
          <cell r="C38">
            <v>3039</v>
          </cell>
          <cell r="D38">
            <v>2814545</v>
          </cell>
          <cell r="E38" t="str">
            <v>Gemmatiomonas</v>
          </cell>
        </row>
        <row r="39">
          <cell r="A39" t="str">
            <v>SG8-28</v>
          </cell>
          <cell r="B39">
            <v>430</v>
          </cell>
          <cell r="C39">
            <v>3820</v>
          </cell>
          <cell r="D39">
            <v>3856507</v>
          </cell>
          <cell r="E39" t="str">
            <v>Gemmatiomonas</v>
          </cell>
        </row>
        <row r="40">
          <cell r="A40" t="str">
            <v>SG8-17</v>
          </cell>
          <cell r="B40">
            <v>456</v>
          </cell>
          <cell r="C40">
            <v>3949</v>
          </cell>
          <cell r="D40">
            <v>3691854</v>
          </cell>
          <cell r="E40" t="str">
            <v>Gemmatiomonas</v>
          </cell>
        </row>
        <row r="41">
          <cell r="A41" t="str">
            <v>SM23-52</v>
          </cell>
          <cell r="B41">
            <v>263</v>
          </cell>
          <cell r="C41">
            <v>4251</v>
          </cell>
          <cell r="D41">
            <v>4296877</v>
          </cell>
          <cell r="E41" t="str">
            <v>Gemmatiomonas</v>
          </cell>
        </row>
        <row r="42">
          <cell r="A42" t="str">
            <v>DG-56</v>
          </cell>
          <cell r="B42">
            <v>144</v>
          </cell>
          <cell r="C42">
            <v>1261</v>
          </cell>
          <cell r="D42">
            <v>1238975</v>
          </cell>
          <cell r="E42" t="str">
            <v>KD3-62</v>
          </cell>
        </row>
        <row r="43">
          <cell r="A43" t="str">
            <v>SG8-38-1</v>
          </cell>
          <cell r="B43">
            <v>234</v>
          </cell>
          <cell r="C43">
            <v>3900</v>
          </cell>
          <cell r="D43">
            <v>3848836</v>
          </cell>
          <cell r="E43" t="str">
            <v>Myxococcales</v>
          </cell>
        </row>
        <row r="44">
          <cell r="A44" t="str">
            <v>SG8-38</v>
          </cell>
          <cell r="B44">
            <v>105</v>
          </cell>
          <cell r="C44">
            <v>3453</v>
          </cell>
          <cell r="D44">
            <v>3623660</v>
          </cell>
          <cell r="E44" t="str">
            <v>Myxococcales</v>
          </cell>
        </row>
        <row r="45">
          <cell r="A45" t="str">
            <v>SG8-3</v>
          </cell>
          <cell r="B45">
            <v>733</v>
          </cell>
          <cell r="C45">
            <v>6668</v>
          </cell>
          <cell r="D45">
            <v>5957751</v>
          </cell>
          <cell r="E45" t="str">
            <v>Nitrospira</v>
          </cell>
        </row>
        <row r="46">
          <cell r="A46" t="str">
            <v>SG8-35-4</v>
          </cell>
          <cell r="B46">
            <v>292</v>
          </cell>
          <cell r="C46">
            <v>3028</v>
          </cell>
          <cell r="D46">
            <v>2692108</v>
          </cell>
          <cell r="E46" t="str">
            <v>Nitrospira/ like Thermodesulfovibrio</v>
          </cell>
        </row>
        <row r="47">
          <cell r="A47" t="str">
            <v>SG8-35-1</v>
          </cell>
          <cell r="B47">
            <v>357</v>
          </cell>
          <cell r="C47">
            <v>3808</v>
          </cell>
          <cell r="D47">
            <v>3333117</v>
          </cell>
          <cell r="E47" t="str">
            <v>Nitrospira/ like Thermodesulfovibrio</v>
          </cell>
        </row>
        <row r="48">
          <cell r="A48" t="str">
            <v>SM23-35</v>
          </cell>
          <cell r="B48">
            <v>140</v>
          </cell>
          <cell r="C48">
            <v>1633</v>
          </cell>
          <cell r="D48">
            <v>1416608</v>
          </cell>
          <cell r="E48" t="str">
            <v>Nitrospira/ like Thermodesulfovibrio</v>
          </cell>
        </row>
        <row r="49">
          <cell r="A49" t="str">
            <v>SG8-24</v>
          </cell>
          <cell r="B49">
            <v>67</v>
          </cell>
          <cell r="C49">
            <v>1231</v>
          </cell>
          <cell r="D49">
            <v>1116563</v>
          </cell>
          <cell r="E49" t="str">
            <v>OD1</v>
          </cell>
        </row>
        <row r="50">
          <cell r="A50" t="str">
            <v>DG-74-1</v>
          </cell>
          <cell r="B50">
            <v>13</v>
          </cell>
          <cell r="C50">
            <v>655</v>
          </cell>
          <cell r="D50">
            <v>584570</v>
          </cell>
          <cell r="E50" t="str">
            <v>OD1</v>
          </cell>
        </row>
        <row r="51">
          <cell r="A51" t="str">
            <v>DG-74-2</v>
          </cell>
          <cell r="B51">
            <v>79</v>
          </cell>
          <cell r="C51">
            <v>1584</v>
          </cell>
          <cell r="D51">
            <v>1286363</v>
          </cell>
          <cell r="E51" t="str">
            <v>OD1</v>
          </cell>
        </row>
        <row r="52">
          <cell r="A52" t="str">
            <v>DG-74-3</v>
          </cell>
          <cell r="B52">
            <v>21</v>
          </cell>
          <cell r="C52">
            <v>676</v>
          </cell>
          <cell r="D52">
            <v>543780</v>
          </cell>
          <cell r="E52" t="str">
            <v>OD1</v>
          </cell>
        </row>
        <row r="53">
          <cell r="A53" t="str">
            <v>DG-72</v>
          </cell>
          <cell r="B53">
            <v>11</v>
          </cell>
          <cell r="C53">
            <v>874</v>
          </cell>
          <cell r="D53">
            <v>717349</v>
          </cell>
          <cell r="E53" t="str">
            <v>OD1</v>
          </cell>
        </row>
        <row r="54">
          <cell r="A54" t="str">
            <v>DG-75</v>
          </cell>
          <cell r="B54">
            <v>53</v>
          </cell>
          <cell r="C54">
            <v>581</v>
          </cell>
          <cell r="D54">
            <v>473645</v>
          </cell>
          <cell r="E54" t="str">
            <v>OP11</v>
          </cell>
        </row>
        <row r="55">
          <cell r="A55" t="str">
            <v>SM23-25</v>
          </cell>
          <cell r="B55">
            <v>418</v>
          </cell>
          <cell r="C55">
            <v>3775</v>
          </cell>
          <cell r="D55">
            <v>3770408</v>
          </cell>
          <cell r="E55" t="str">
            <v>Planctomyce</v>
          </cell>
        </row>
        <row r="56">
          <cell r="A56" t="str">
            <v>SM23-32</v>
          </cell>
          <cell r="B56">
            <v>237</v>
          </cell>
          <cell r="C56">
            <v>2252</v>
          </cell>
          <cell r="D56">
            <v>2326512</v>
          </cell>
          <cell r="E56" t="str">
            <v>Planctomyce</v>
          </cell>
        </row>
        <row r="57">
          <cell r="A57" t="str">
            <v>SM23-65</v>
          </cell>
          <cell r="B57">
            <v>212</v>
          </cell>
          <cell r="C57">
            <v>1773</v>
          </cell>
          <cell r="D57">
            <v>1825793</v>
          </cell>
          <cell r="E57" t="str">
            <v>Planctomyce</v>
          </cell>
        </row>
        <row r="58">
          <cell r="A58" t="str">
            <v>DG-20</v>
          </cell>
          <cell r="B58">
            <v>331</v>
          </cell>
          <cell r="C58">
            <v>2799</v>
          </cell>
          <cell r="D58">
            <v>2821569</v>
          </cell>
          <cell r="E58" t="str">
            <v>Plantomycetes</v>
          </cell>
        </row>
        <row r="59">
          <cell r="A59" t="str">
            <v>DG-23</v>
          </cell>
          <cell r="B59">
            <v>173</v>
          </cell>
          <cell r="C59">
            <v>2069</v>
          </cell>
          <cell r="D59">
            <v>2020164</v>
          </cell>
          <cell r="E59" t="str">
            <v>Plantomycetes</v>
          </cell>
        </row>
        <row r="60">
          <cell r="A60" t="str">
            <v>DG-58</v>
          </cell>
          <cell r="B60">
            <v>220</v>
          </cell>
          <cell r="C60">
            <v>1720</v>
          </cell>
          <cell r="D60">
            <v>1746620</v>
          </cell>
          <cell r="E60" t="str">
            <v>Plantomycetes</v>
          </cell>
        </row>
        <row r="61">
          <cell r="A61" t="str">
            <v>SG8-4</v>
          </cell>
          <cell r="B61">
            <v>479</v>
          </cell>
          <cell r="C61">
            <v>4333</v>
          </cell>
          <cell r="D61">
            <v>4458874</v>
          </cell>
          <cell r="E61" t="str">
            <v>Plantomycetes/Phycisphaerae</v>
          </cell>
        </row>
        <row r="62">
          <cell r="A62" t="str">
            <v>SM23-30</v>
          </cell>
          <cell r="B62">
            <v>296</v>
          </cell>
          <cell r="C62">
            <v>3613</v>
          </cell>
          <cell r="D62">
            <v>4021226</v>
          </cell>
          <cell r="E62" t="str">
            <v>Plantomycetes/Phycisphaerae</v>
          </cell>
        </row>
        <row r="63">
          <cell r="A63" t="str">
            <v>SM23-33</v>
          </cell>
          <cell r="B63">
            <v>322</v>
          </cell>
          <cell r="C63">
            <v>3284</v>
          </cell>
          <cell r="D63">
            <v>3426709</v>
          </cell>
          <cell r="E63" t="str">
            <v>Plantomycetes/Phycisphaerae</v>
          </cell>
        </row>
        <row r="64">
          <cell r="A64" t="str">
            <v>SM23-32-1</v>
          </cell>
          <cell r="B64">
            <v>317</v>
          </cell>
          <cell r="C64">
            <v>2856</v>
          </cell>
          <cell r="D64">
            <v>3094560</v>
          </cell>
          <cell r="E64" t="str">
            <v>Plantomycetes/Phycisphaerae</v>
          </cell>
        </row>
        <row r="65">
          <cell r="A65" t="str">
            <v>SM1-79</v>
          </cell>
          <cell r="B65">
            <v>241</v>
          </cell>
          <cell r="C65">
            <v>2878</v>
          </cell>
          <cell r="D65">
            <v>2952060</v>
          </cell>
          <cell r="E65" t="str">
            <v>Plantomycetes/Phycisphaerae</v>
          </cell>
        </row>
        <row r="66">
          <cell r="A66" t="str">
            <v>DG-61</v>
          </cell>
          <cell r="B66">
            <v>431</v>
          </cell>
          <cell r="C66">
            <v>4757</v>
          </cell>
          <cell r="D66">
            <v>4307950</v>
          </cell>
          <cell r="E66" t="str">
            <v>Spirochete</v>
          </cell>
        </row>
        <row r="67">
          <cell r="A67" t="str">
            <v>DG-26</v>
          </cell>
          <cell r="B67">
            <v>135</v>
          </cell>
          <cell r="C67">
            <v>1727</v>
          </cell>
          <cell r="D67">
            <v>1682905</v>
          </cell>
          <cell r="E67" t="str">
            <v>TA06</v>
          </cell>
        </row>
        <row r="68">
          <cell r="A68" t="str">
            <v>DG-24</v>
          </cell>
          <cell r="B68">
            <v>121</v>
          </cell>
          <cell r="C68">
            <v>2291</v>
          </cell>
          <cell r="D68">
            <v>2323720</v>
          </cell>
          <cell r="E68" t="str">
            <v>TA06</v>
          </cell>
        </row>
        <row r="69">
          <cell r="A69" t="str">
            <v>SM23-40</v>
          </cell>
          <cell r="B69">
            <v>189</v>
          </cell>
          <cell r="C69">
            <v>2890</v>
          </cell>
          <cell r="D69">
            <v>2883088</v>
          </cell>
          <cell r="E69" t="str">
            <v>TA06</v>
          </cell>
        </row>
        <row r="70">
          <cell r="A70" t="str">
            <v>SM1-40</v>
          </cell>
          <cell r="B70">
            <v>197</v>
          </cell>
          <cell r="C70">
            <v>2541</v>
          </cell>
          <cell r="D70">
            <v>2559446</v>
          </cell>
          <cell r="E70" t="str">
            <v>TA06</v>
          </cell>
        </row>
        <row r="71">
          <cell r="A71" t="str">
            <v>DG-78</v>
          </cell>
          <cell r="B71">
            <v>173</v>
          </cell>
          <cell r="C71">
            <v>2196</v>
          </cell>
          <cell r="D71">
            <v>2090507</v>
          </cell>
          <cell r="E71" t="str">
            <v>TA06</v>
          </cell>
        </row>
        <row r="72">
          <cell r="A72" t="str">
            <v>DG-78-2</v>
          </cell>
          <cell r="B72">
            <v>95</v>
          </cell>
          <cell r="C72">
            <v>2768</v>
          </cell>
          <cell r="D72">
            <v>2562206</v>
          </cell>
          <cell r="E72" t="str">
            <v>WOR-3</v>
          </cell>
        </row>
        <row r="73">
          <cell r="A73" t="str">
            <v>SM23-60</v>
          </cell>
          <cell r="B73">
            <v>264</v>
          </cell>
          <cell r="C73">
            <v>3104</v>
          </cell>
          <cell r="D73">
            <v>3369763</v>
          </cell>
          <cell r="E73" t="str">
            <v>WOR-3</v>
          </cell>
        </row>
        <row r="74">
          <cell r="A74" t="str">
            <v>SM23-42</v>
          </cell>
          <cell r="B74">
            <v>59</v>
          </cell>
          <cell r="C74">
            <v>2515</v>
          </cell>
          <cell r="D74">
            <v>2532789</v>
          </cell>
          <cell r="E74" t="str">
            <v>WOR-3</v>
          </cell>
        </row>
        <row r="75">
          <cell r="A75" t="str">
            <v>SM1-77</v>
          </cell>
          <cell r="B75">
            <v>150</v>
          </cell>
          <cell r="C75">
            <v>1502</v>
          </cell>
          <cell r="D75">
            <v>1269144</v>
          </cell>
          <cell r="E75" t="str">
            <v>WOR-3</v>
          </cell>
        </row>
        <row r="76">
          <cell r="A76" t="str">
            <v>DG-54-3</v>
          </cell>
          <cell r="B76">
            <v>279</v>
          </cell>
          <cell r="C76">
            <v>3638</v>
          </cell>
          <cell r="D76">
            <v>3303329</v>
          </cell>
          <cell r="E76" t="str">
            <v>WOR-1</v>
          </cell>
        </row>
        <row r="77">
          <cell r="A77" t="str">
            <v>DG-63</v>
          </cell>
          <cell r="B77">
            <v>83</v>
          </cell>
          <cell r="C77">
            <v>3190</v>
          </cell>
          <cell r="D77">
            <v>3519707</v>
          </cell>
          <cell r="E77" t="str">
            <v>WS3</v>
          </cell>
        </row>
        <row r="78">
          <cell r="A78" t="str">
            <v>SM23-81</v>
          </cell>
          <cell r="B78">
            <v>99</v>
          </cell>
          <cell r="C78">
            <v>2856</v>
          </cell>
          <cell r="D78">
            <v>3074913</v>
          </cell>
          <cell r="E78" t="str">
            <v>Zixibacteria</v>
          </cell>
        </row>
        <row r="79">
          <cell r="A79" t="str">
            <v>DG-27</v>
          </cell>
          <cell r="B79">
            <v>133</v>
          </cell>
          <cell r="C79">
            <v>1142</v>
          </cell>
          <cell r="D79">
            <v>1101969</v>
          </cell>
          <cell r="E79" t="str">
            <v>Zixibacteria</v>
          </cell>
        </row>
        <row r="80">
          <cell r="A80" t="str">
            <v>SM23-73-3</v>
          </cell>
          <cell r="B80">
            <v>90</v>
          </cell>
          <cell r="C80">
            <v>1939</v>
          </cell>
          <cell r="D80">
            <v>1882756</v>
          </cell>
          <cell r="E80" t="str">
            <v>Zixibacteria</v>
          </cell>
        </row>
        <row r="81">
          <cell r="A81" t="str">
            <v>SM23-73</v>
          </cell>
          <cell r="B81">
            <v>163</v>
          </cell>
          <cell r="C81">
            <v>1657</v>
          </cell>
          <cell r="D81">
            <v>1441479</v>
          </cell>
          <cell r="E81" t="str">
            <v>Zixibacteria</v>
          </cell>
        </row>
        <row r="82">
          <cell r="A82" t="str">
            <v>SM23-73-2</v>
          </cell>
          <cell r="B82">
            <v>124</v>
          </cell>
          <cell r="C82">
            <v>2356</v>
          </cell>
          <cell r="D82">
            <v>2272909</v>
          </cell>
          <cell r="E82" t="str">
            <v>Zixibacteria</v>
          </cell>
        </row>
        <row r="83">
          <cell r="A83" t="str">
            <v>sM23-57</v>
          </cell>
          <cell r="B83">
            <v>285</v>
          </cell>
          <cell r="C83">
            <v>2369</v>
          </cell>
          <cell r="D83">
            <v>2350405</v>
          </cell>
          <cell r="E83" t="str">
            <v>KSB1</v>
          </cell>
        </row>
        <row r="84">
          <cell r="A84" t="str">
            <v>SM1-73</v>
          </cell>
          <cell r="B84">
            <v>147</v>
          </cell>
          <cell r="C84">
            <v>2480</v>
          </cell>
          <cell r="D84">
            <v>2223615</v>
          </cell>
          <cell r="E84" t="str">
            <v>Zixibacteria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2"/>
  <sheetViews>
    <sheetView tabSelected="1" workbookViewId="0">
      <selection activeCell="F8" sqref="F8"/>
    </sheetView>
  </sheetViews>
  <sheetFormatPr baseColWidth="10" defaultRowHeight="15" x14ac:dyDescent="0"/>
  <cols>
    <col min="2" max="2" width="35.5" customWidth="1"/>
  </cols>
  <sheetData>
    <row r="1" spans="1:36" ht="409.6" thickBot="1">
      <c r="A1" s="1"/>
      <c r="B1" s="2" t="s">
        <v>0</v>
      </c>
      <c r="C1" s="3" t="s">
        <v>1</v>
      </c>
      <c r="D1" s="4" t="s">
        <v>2</v>
      </c>
      <c r="E1" s="5" t="s">
        <v>3</v>
      </c>
      <c r="F1" s="5" t="s">
        <v>4</v>
      </c>
      <c r="G1" s="5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5" t="s">
        <v>13</v>
      </c>
      <c r="P1" s="4" t="s">
        <v>14</v>
      </c>
      <c r="Q1" s="4" t="s">
        <v>15</v>
      </c>
      <c r="R1" s="4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6"/>
      <c r="AJ1" s="6"/>
    </row>
    <row r="2" spans="1:36" ht="16" thickBot="1">
      <c r="A2" s="1"/>
      <c r="B2" s="7" t="s">
        <v>33</v>
      </c>
      <c r="C2" s="8" t="s">
        <v>34</v>
      </c>
      <c r="D2" s="9" t="s">
        <v>35</v>
      </c>
      <c r="E2" s="8" t="s">
        <v>36</v>
      </c>
      <c r="F2" s="8" t="s">
        <v>37</v>
      </c>
      <c r="G2" s="8" t="s">
        <v>38</v>
      </c>
      <c r="H2" s="9" t="s">
        <v>39</v>
      </c>
      <c r="I2" s="9" t="s">
        <v>40</v>
      </c>
      <c r="J2" s="9" t="s">
        <v>41</v>
      </c>
      <c r="K2" s="9" t="s">
        <v>42</v>
      </c>
      <c r="L2" s="9" t="s">
        <v>43</v>
      </c>
      <c r="M2" s="9" t="s">
        <v>44</v>
      </c>
      <c r="N2" s="8" t="s">
        <v>45</v>
      </c>
      <c r="O2" s="8" t="s">
        <v>46</v>
      </c>
      <c r="P2" s="9" t="s">
        <v>47</v>
      </c>
      <c r="Q2" s="9" t="s">
        <v>48</v>
      </c>
      <c r="R2" s="9" t="s">
        <v>49</v>
      </c>
      <c r="S2" s="8" t="s">
        <v>50</v>
      </c>
      <c r="T2" s="8" t="s">
        <v>51</v>
      </c>
      <c r="U2" s="8" t="s">
        <v>52</v>
      </c>
      <c r="V2" s="8" t="s">
        <v>53</v>
      </c>
      <c r="W2" s="8" t="s">
        <v>54</v>
      </c>
      <c r="X2" s="8" t="s">
        <v>55</v>
      </c>
      <c r="Y2" s="8" t="s">
        <v>37</v>
      </c>
      <c r="Z2" s="8" t="s">
        <v>56</v>
      </c>
      <c r="AA2" s="8" t="s">
        <v>57</v>
      </c>
      <c r="AB2" s="8" t="s">
        <v>58</v>
      </c>
      <c r="AC2" s="8" t="s">
        <v>59</v>
      </c>
      <c r="AD2" s="8" t="s">
        <v>60</v>
      </c>
      <c r="AE2" s="8" t="s">
        <v>61</v>
      </c>
      <c r="AF2" s="8" t="s">
        <v>62</v>
      </c>
      <c r="AG2" s="8" t="s">
        <v>63</v>
      </c>
      <c r="AH2" s="8" t="s">
        <v>64</v>
      </c>
      <c r="AI2" s="8" t="s">
        <v>65</v>
      </c>
      <c r="AJ2" s="8" t="s">
        <v>66</v>
      </c>
    </row>
    <row r="3" spans="1:36">
      <c r="A3" s="10" t="s">
        <v>67</v>
      </c>
      <c r="B3" s="1" t="str">
        <f>VLOOKUP(A3,'[1]summary table'!A:E,5,FALSE)</f>
        <v>Bacteroides</v>
      </c>
      <c r="C3" s="8">
        <v>1</v>
      </c>
      <c r="D3" s="8">
        <v>1</v>
      </c>
      <c r="E3" s="8">
        <v>0</v>
      </c>
      <c r="F3" s="8">
        <v>5</v>
      </c>
      <c r="G3" s="8">
        <v>2</v>
      </c>
      <c r="H3" s="8">
        <v>4</v>
      </c>
      <c r="I3" s="8">
        <v>0</v>
      </c>
      <c r="J3" s="8">
        <v>3</v>
      </c>
      <c r="K3" s="8">
        <v>2</v>
      </c>
      <c r="L3" s="8">
        <v>0</v>
      </c>
      <c r="M3" s="8">
        <v>1</v>
      </c>
      <c r="N3" s="8">
        <v>0</v>
      </c>
      <c r="O3" s="8">
        <v>5</v>
      </c>
      <c r="P3" s="8">
        <v>1</v>
      </c>
      <c r="Q3" s="8">
        <v>3</v>
      </c>
      <c r="R3" s="8">
        <v>0</v>
      </c>
      <c r="S3" s="8">
        <v>5</v>
      </c>
      <c r="T3" s="8">
        <v>2</v>
      </c>
      <c r="U3" s="8">
        <v>2</v>
      </c>
      <c r="V3" s="8">
        <v>1</v>
      </c>
      <c r="W3" s="8">
        <v>2</v>
      </c>
      <c r="X3" s="8">
        <v>0</v>
      </c>
      <c r="Y3" s="8">
        <v>5</v>
      </c>
      <c r="Z3" s="8">
        <v>1</v>
      </c>
      <c r="AA3" s="8">
        <v>4</v>
      </c>
      <c r="AB3" s="8">
        <v>2</v>
      </c>
      <c r="AC3" s="8">
        <v>2</v>
      </c>
      <c r="AD3" s="8">
        <v>0</v>
      </c>
      <c r="AE3" s="8">
        <v>0</v>
      </c>
      <c r="AF3" s="8">
        <v>0</v>
      </c>
      <c r="AG3" s="8">
        <v>1</v>
      </c>
      <c r="AH3" s="8">
        <v>9</v>
      </c>
      <c r="AI3" s="8">
        <f>SUM(C3:AH3)</f>
        <v>64</v>
      </c>
      <c r="AJ3" s="8"/>
    </row>
    <row r="4" spans="1:36">
      <c r="A4" s="10" t="s">
        <v>68</v>
      </c>
      <c r="B4" s="1" t="str">
        <f>VLOOKUP(A4,'[1]summary table'!A:E,5,FALSE)</f>
        <v>Bacteroides</v>
      </c>
      <c r="C4" s="8">
        <v>2</v>
      </c>
      <c r="D4" s="8">
        <v>0</v>
      </c>
      <c r="E4" s="8">
        <v>0</v>
      </c>
      <c r="F4" s="8">
        <v>4</v>
      </c>
      <c r="G4" s="8">
        <v>1</v>
      </c>
      <c r="H4" s="8">
        <v>9</v>
      </c>
      <c r="I4" s="8">
        <v>0</v>
      </c>
      <c r="J4" s="8">
        <v>6</v>
      </c>
      <c r="K4" s="8">
        <v>1</v>
      </c>
      <c r="L4" s="8">
        <v>0</v>
      </c>
      <c r="M4" s="8">
        <v>1</v>
      </c>
      <c r="N4" s="8">
        <v>0</v>
      </c>
      <c r="O4" s="8">
        <v>10</v>
      </c>
      <c r="P4" s="8">
        <v>2</v>
      </c>
      <c r="Q4" s="8">
        <v>3</v>
      </c>
      <c r="R4" s="8">
        <v>0</v>
      </c>
      <c r="S4" s="8">
        <v>4</v>
      </c>
      <c r="T4" s="8">
        <v>3</v>
      </c>
      <c r="U4" s="8">
        <v>2</v>
      </c>
      <c r="V4" s="8">
        <v>0</v>
      </c>
      <c r="W4" s="8">
        <v>2</v>
      </c>
      <c r="X4" s="8">
        <v>1</v>
      </c>
      <c r="Y4" s="8">
        <v>4</v>
      </c>
      <c r="Z4" s="8">
        <v>1</v>
      </c>
      <c r="AA4" s="8">
        <v>3</v>
      </c>
      <c r="AB4" s="8">
        <v>6</v>
      </c>
      <c r="AC4" s="8">
        <v>2</v>
      </c>
      <c r="AD4" s="8">
        <v>0</v>
      </c>
      <c r="AE4" s="8">
        <v>1</v>
      </c>
      <c r="AF4" s="8">
        <v>0</v>
      </c>
      <c r="AG4" s="8">
        <v>0</v>
      </c>
      <c r="AH4" s="8">
        <v>10</v>
      </c>
      <c r="AI4" s="8">
        <f>SUM(C4:AH4)</f>
        <v>78</v>
      </c>
      <c r="AJ4" s="8"/>
    </row>
    <row r="5" spans="1:36">
      <c r="A5" s="10" t="s">
        <v>69</v>
      </c>
      <c r="B5" s="11" t="str">
        <f>VLOOKUP(A5,'[1]summary table'!A:E,5,FALSE)</f>
        <v>Bacteroides</v>
      </c>
      <c r="C5" s="8">
        <v>0</v>
      </c>
      <c r="D5" s="8">
        <v>0</v>
      </c>
      <c r="E5" s="8">
        <v>0</v>
      </c>
      <c r="F5" s="8">
        <v>0</v>
      </c>
      <c r="G5" s="8">
        <v>4</v>
      </c>
      <c r="H5" s="8">
        <v>2</v>
      </c>
      <c r="I5" s="8">
        <v>1</v>
      </c>
      <c r="J5" s="8">
        <v>2</v>
      </c>
      <c r="K5" s="8">
        <v>1</v>
      </c>
      <c r="L5" s="8">
        <v>0</v>
      </c>
      <c r="M5" s="8">
        <v>1</v>
      </c>
      <c r="N5" s="8">
        <v>0</v>
      </c>
      <c r="O5" s="8">
        <v>6</v>
      </c>
      <c r="P5" s="8">
        <v>2</v>
      </c>
      <c r="Q5" s="8">
        <v>2</v>
      </c>
      <c r="R5" s="8">
        <v>0</v>
      </c>
      <c r="S5" s="8">
        <v>5</v>
      </c>
      <c r="T5" s="8">
        <v>5</v>
      </c>
      <c r="U5" s="8">
        <v>6</v>
      </c>
      <c r="V5" s="8">
        <v>1</v>
      </c>
      <c r="W5" s="8">
        <v>2</v>
      </c>
      <c r="X5" s="8">
        <v>0</v>
      </c>
      <c r="Y5" s="8">
        <v>3</v>
      </c>
      <c r="Z5" s="8">
        <v>1</v>
      </c>
      <c r="AA5" s="8">
        <v>2</v>
      </c>
      <c r="AB5" s="8">
        <v>6</v>
      </c>
      <c r="AC5" s="8">
        <v>3</v>
      </c>
      <c r="AD5" s="8">
        <v>0</v>
      </c>
      <c r="AE5" s="8">
        <v>2</v>
      </c>
      <c r="AF5" s="8">
        <v>0</v>
      </c>
      <c r="AG5" s="8">
        <v>0</v>
      </c>
      <c r="AH5" s="8">
        <v>8</v>
      </c>
      <c r="AI5" s="8">
        <f>SUM(C5:AH5)</f>
        <v>65</v>
      </c>
      <c r="AJ5" s="12">
        <v>69</v>
      </c>
    </row>
    <row r="6" spans="1:36">
      <c r="A6" s="10" t="s">
        <v>70</v>
      </c>
      <c r="B6" s="1" t="str">
        <f>VLOOKUP(A6,'[1]summary table'!A:E,5,FALSE)</f>
        <v>Betaproteobacteria</v>
      </c>
      <c r="C6" s="8">
        <v>0</v>
      </c>
      <c r="D6" s="8">
        <v>0</v>
      </c>
      <c r="E6" s="8">
        <v>0</v>
      </c>
      <c r="F6" s="8">
        <v>1</v>
      </c>
      <c r="G6" s="8">
        <v>2</v>
      </c>
      <c r="H6" s="8">
        <v>3</v>
      </c>
      <c r="I6" s="8">
        <v>0</v>
      </c>
      <c r="J6" s="8">
        <v>1</v>
      </c>
      <c r="K6" s="8">
        <v>1</v>
      </c>
      <c r="L6" s="8">
        <v>0</v>
      </c>
      <c r="M6" s="8">
        <v>1</v>
      </c>
      <c r="N6" s="8">
        <v>1</v>
      </c>
      <c r="O6" s="8">
        <v>4</v>
      </c>
      <c r="P6" s="8">
        <v>0</v>
      </c>
      <c r="Q6" s="8">
        <v>0</v>
      </c>
      <c r="R6" s="8">
        <v>1</v>
      </c>
      <c r="S6" s="8">
        <v>0</v>
      </c>
      <c r="T6" s="8">
        <v>1</v>
      </c>
      <c r="U6" s="8">
        <v>11</v>
      </c>
      <c r="V6" s="8">
        <v>1</v>
      </c>
      <c r="W6" s="8">
        <v>0</v>
      </c>
      <c r="X6" s="8">
        <v>0</v>
      </c>
      <c r="Y6" s="8">
        <v>1</v>
      </c>
      <c r="Z6" s="8">
        <v>1</v>
      </c>
      <c r="AA6" s="8">
        <v>0</v>
      </c>
      <c r="AB6" s="8">
        <v>2</v>
      </c>
      <c r="AC6" s="8">
        <v>2</v>
      </c>
      <c r="AD6" s="8">
        <v>1</v>
      </c>
      <c r="AE6" s="8">
        <v>0</v>
      </c>
      <c r="AF6" s="8">
        <v>0</v>
      </c>
      <c r="AG6" s="8">
        <v>0</v>
      </c>
      <c r="AH6" s="8">
        <v>8</v>
      </c>
      <c r="AI6" s="8">
        <f>SUM(C6:AH6)</f>
        <v>43</v>
      </c>
      <c r="AJ6" s="8"/>
    </row>
    <row r="7" spans="1:36">
      <c r="A7" s="10" t="s">
        <v>71</v>
      </c>
      <c r="B7" s="1" t="str">
        <f>VLOOKUP(A7,'[1]summary table'!A:E,5,FALSE)</f>
        <v>Betaproteobacteria</v>
      </c>
      <c r="C7" s="8">
        <v>0</v>
      </c>
      <c r="D7" s="8">
        <v>1</v>
      </c>
      <c r="E7" s="8">
        <v>0</v>
      </c>
      <c r="F7" s="8">
        <v>0</v>
      </c>
      <c r="G7" s="8">
        <v>4</v>
      </c>
      <c r="H7" s="8">
        <v>3</v>
      </c>
      <c r="I7" s="8">
        <v>0</v>
      </c>
      <c r="J7" s="8">
        <v>1</v>
      </c>
      <c r="K7" s="8">
        <v>1</v>
      </c>
      <c r="L7" s="8">
        <v>0</v>
      </c>
      <c r="M7" s="8">
        <v>1</v>
      </c>
      <c r="N7" s="8">
        <v>2</v>
      </c>
      <c r="O7" s="8">
        <v>3</v>
      </c>
      <c r="P7" s="8">
        <v>0</v>
      </c>
      <c r="Q7" s="8">
        <v>0</v>
      </c>
      <c r="R7" s="8">
        <v>1</v>
      </c>
      <c r="S7" s="8">
        <v>1</v>
      </c>
      <c r="T7" s="8">
        <v>1</v>
      </c>
      <c r="U7" s="8">
        <v>1</v>
      </c>
      <c r="V7" s="8">
        <v>1</v>
      </c>
      <c r="W7" s="8">
        <v>5</v>
      </c>
      <c r="X7" s="8">
        <v>0</v>
      </c>
      <c r="Y7" s="8">
        <v>0</v>
      </c>
      <c r="Z7" s="8">
        <v>1</v>
      </c>
      <c r="AA7" s="8">
        <v>1</v>
      </c>
      <c r="AB7" s="8">
        <v>0</v>
      </c>
      <c r="AC7" s="8">
        <v>0</v>
      </c>
      <c r="AD7" s="8">
        <v>1</v>
      </c>
      <c r="AE7" s="8">
        <v>0</v>
      </c>
      <c r="AF7" s="8">
        <v>0</v>
      </c>
      <c r="AG7" s="8">
        <v>1</v>
      </c>
      <c r="AH7" s="8">
        <v>9</v>
      </c>
      <c r="AI7" s="8">
        <f>SUM(C7:AH7)</f>
        <v>39</v>
      </c>
      <c r="AJ7" s="8"/>
    </row>
    <row r="8" spans="1:36">
      <c r="A8" s="10" t="s">
        <v>72</v>
      </c>
      <c r="B8" s="1" t="str">
        <f>VLOOKUP(A8,'[1]summary table'!A:E,5,FALSE)</f>
        <v>Betaproteobacteria</v>
      </c>
      <c r="C8" s="8">
        <v>0</v>
      </c>
      <c r="D8" s="8">
        <v>0</v>
      </c>
      <c r="E8" s="8">
        <v>0</v>
      </c>
      <c r="F8" s="8">
        <v>0</v>
      </c>
      <c r="G8" s="8">
        <v>3</v>
      </c>
      <c r="H8" s="8">
        <v>7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1</v>
      </c>
      <c r="O8" s="8">
        <v>5</v>
      </c>
      <c r="P8" s="8">
        <v>0</v>
      </c>
      <c r="Q8" s="8">
        <v>0</v>
      </c>
      <c r="R8" s="8">
        <v>1</v>
      </c>
      <c r="S8" s="8">
        <v>1</v>
      </c>
      <c r="T8" s="8">
        <v>3</v>
      </c>
      <c r="U8" s="8">
        <v>9</v>
      </c>
      <c r="V8" s="8">
        <v>1</v>
      </c>
      <c r="W8" s="8">
        <v>6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2</v>
      </c>
      <c r="AD8" s="8">
        <v>1</v>
      </c>
      <c r="AE8" s="8">
        <v>0</v>
      </c>
      <c r="AF8" s="8">
        <v>0</v>
      </c>
      <c r="AG8" s="8">
        <v>0</v>
      </c>
      <c r="AH8" s="8">
        <v>7</v>
      </c>
      <c r="AI8" s="8">
        <f>SUM(C8:AH8)</f>
        <v>51</v>
      </c>
      <c r="AJ8" s="8">
        <v>44</v>
      </c>
    </row>
    <row r="9" spans="1:36">
      <c r="A9" s="10" t="s">
        <v>73</v>
      </c>
      <c r="B9" s="1" t="str">
        <f>VLOOKUP(A9,'[1]summary table'!A:E,5,FALSE)</f>
        <v>BRC1</v>
      </c>
      <c r="C9" s="8">
        <v>1</v>
      </c>
      <c r="D9" s="8">
        <v>1</v>
      </c>
      <c r="E9" s="8">
        <v>0</v>
      </c>
      <c r="F9" s="8">
        <v>0</v>
      </c>
      <c r="G9" s="8">
        <v>3</v>
      </c>
      <c r="H9" s="8">
        <v>0</v>
      </c>
      <c r="I9" s="8">
        <v>0</v>
      </c>
      <c r="J9" s="8">
        <v>4</v>
      </c>
      <c r="K9" s="8">
        <v>1</v>
      </c>
      <c r="L9" s="8">
        <v>0</v>
      </c>
      <c r="M9" s="8">
        <v>1</v>
      </c>
      <c r="N9" s="8">
        <v>1</v>
      </c>
      <c r="O9" s="8">
        <v>1</v>
      </c>
      <c r="P9" s="8">
        <v>0</v>
      </c>
      <c r="Q9" s="8">
        <v>1</v>
      </c>
      <c r="R9" s="8">
        <v>0</v>
      </c>
      <c r="S9" s="8">
        <v>3</v>
      </c>
      <c r="T9" s="8">
        <v>1</v>
      </c>
      <c r="U9" s="8">
        <v>2</v>
      </c>
      <c r="V9" s="8">
        <v>0</v>
      </c>
      <c r="W9" s="8">
        <v>0</v>
      </c>
      <c r="X9" s="8">
        <v>0</v>
      </c>
      <c r="Y9" s="8">
        <v>0</v>
      </c>
      <c r="Z9" s="8">
        <v>1</v>
      </c>
      <c r="AA9" s="8">
        <v>0</v>
      </c>
      <c r="AB9" s="8">
        <v>3</v>
      </c>
      <c r="AC9" s="8">
        <v>1</v>
      </c>
      <c r="AD9" s="8">
        <v>1</v>
      </c>
      <c r="AE9" s="8">
        <v>1</v>
      </c>
      <c r="AF9" s="8">
        <v>0</v>
      </c>
      <c r="AG9" s="8">
        <v>0</v>
      </c>
      <c r="AH9" s="8">
        <v>4</v>
      </c>
      <c r="AI9" s="8">
        <f>SUM(C9:AH9)</f>
        <v>31</v>
      </c>
      <c r="AJ9" s="8">
        <v>31</v>
      </c>
    </row>
    <row r="10" spans="1:36">
      <c r="A10" s="10" t="s">
        <v>74</v>
      </c>
      <c r="B10" s="1" t="str">
        <f>VLOOKUP(A10,'[1]summary table'!A:E,5,FALSE)</f>
        <v>Chloroflexi;Anaerolineae</v>
      </c>
      <c r="C10" s="8">
        <v>1</v>
      </c>
      <c r="D10" s="8">
        <v>1</v>
      </c>
      <c r="E10" s="8">
        <v>0</v>
      </c>
      <c r="F10" s="8">
        <v>8</v>
      </c>
      <c r="G10" s="8">
        <v>10</v>
      </c>
      <c r="H10" s="8">
        <v>4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1</v>
      </c>
      <c r="Q10" s="8">
        <v>1</v>
      </c>
      <c r="R10" s="8">
        <v>0</v>
      </c>
      <c r="S10" s="8">
        <v>5</v>
      </c>
      <c r="T10" s="8">
        <v>3</v>
      </c>
      <c r="U10" s="8">
        <v>5</v>
      </c>
      <c r="V10" s="8">
        <v>1</v>
      </c>
      <c r="W10" s="8">
        <v>1</v>
      </c>
      <c r="X10" s="8">
        <v>5</v>
      </c>
      <c r="Y10" s="8">
        <v>8</v>
      </c>
      <c r="Z10" s="8">
        <v>1</v>
      </c>
      <c r="AA10" s="8">
        <v>2</v>
      </c>
      <c r="AB10" s="8">
        <v>0</v>
      </c>
      <c r="AC10" s="8">
        <v>1</v>
      </c>
      <c r="AD10" s="8">
        <v>0</v>
      </c>
      <c r="AE10" s="8">
        <v>1</v>
      </c>
      <c r="AF10" s="8">
        <v>0</v>
      </c>
      <c r="AG10" s="8">
        <v>0</v>
      </c>
      <c r="AH10" s="8">
        <v>8</v>
      </c>
      <c r="AI10" s="8">
        <f>SUM(C10:AH10)</f>
        <v>76</v>
      </c>
      <c r="AJ10" s="8"/>
    </row>
    <row r="11" spans="1:36">
      <c r="A11" s="10" t="s">
        <v>75</v>
      </c>
      <c r="B11" s="1" t="str">
        <f>VLOOKUP(A11,'[1]summary table'!A:E,5,FALSE)</f>
        <v>Chloroflexi;Anaerolineae</v>
      </c>
      <c r="C11" s="8">
        <v>0</v>
      </c>
      <c r="D11" s="8">
        <v>0</v>
      </c>
      <c r="E11" s="8">
        <v>0</v>
      </c>
      <c r="F11" s="8">
        <v>1</v>
      </c>
      <c r="G11" s="8">
        <v>7</v>
      </c>
      <c r="H11" s="8">
        <v>9</v>
      </c>
      <c r="I11" s="8">
        <v>5</v>
      </c>
      <c r="J11" s="8">
        <v>5</v>
      </c>
      <c r="K11" s="8">
        <v>1</v>
      </c>
      <c r="L11" s="8">
        <v>0</v>
      </c>
      <c r="M11" s="8">
        <v>2</v>
      </c>
      <c r="N11" s="8">
        <v>0</v>
      </c>
      <c r="O11" s="8">
        <v>8</v>
      </c>
      <c r="P11" s="8">
        <v>2</v>
      </c>
      <c r="Q11" s="8">
        <v>1</v>
      </c>
      <c r="R11" s="8">
        <v>0</v>
      </c>
      <c r="S11" s="8">
        <v>4</v>
      </c>
      <c r="T11" s="8">
        <v>2</v>
      </c>
      <c r="U11" s="8">
        <v>6</v>
      </c>
      <c r="V11" s="8">
        <v>0</v>
      </c>
      <c r="W11" s="8">
        <v>2</v>
      </c>
      <c r="X11" s="8">
        <v>5</v>
      </c>
      <c r="Y11" s="8">
        <v>1</v>
      </c>
      <c r="Z11" s="8">
        <v>1</v>
      </c>
      <c r="AA11" s="8">
        <v>0</v>
      </c>
      <c r="AB11" s="8">
        <v>3</v>
      </c>
      <c r="AC11" s="8">
        <v>2</v>
      </c>
      <c r="AD11" s="8">
        <v>0</v>
      </c>
      <c r="AE11" s="8">
        <v>0</v>
      </c>
      <c r="AF11" s="8">
        <v>1</v>
      </c>
      <c r="AG11" s="8">
        <v>0</v>
      </c>
      <c r="AH11" s="8">
        <v>8</v>
      </c>
      <c r="AI11" s="8">
        <f>SUM(C11:AH11)</f>
        <v>76</v>
      </c>
      <c r="AJ11" s="8"/>
    </row>
    <row r="12" spans="1:36">
      <c r="A12" s="10" t="s">
        <v>76</v>
      </c>
      <c r="B12" s="1" t="str">
        <f>VLOOKUP(A12,'[1]summary table'!A:E,5,FALSE)</f>
        <v>Chloroflexi;Anaerolineae</v>
      </c>
      <c r="C12" s="8">
        <v>0</v>
      </c>
      <c r="D12" s="8">
        <v>2</v>
      </c>
      <c r="E12" s="8">
        <v>0</v>
      </c>
      <c r="F12" s="8">
        <v>1</v>
      </c>
      <c r="G12" s="8">
        <v>5</v>
      </c>
      <c r="H12" s="8">
        <v>8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7</v>
      </c>
      <c r="P12" s="8">
        <v>3</v>
      </c>
      <c r="Q12" s="8">
        <v>1</v>
      </c>
      <c r="R12" s="8">
        <v>1</v>
      </c>
      <c r="S12" s="8">
        <v>0</v>
      </c>
      <c r="T12" s="8">
        <v>3</v>
      </c>
      <c r="U12" s="8">
        <v>2</v>
      </c>
      <c r="V12" s="8">
        <v>1</v>
      </c>
      <c r="W12" s="8">
        <v>0</v>
      </c>
      <c r="X12" s="8">
        <v>2</v>
      </c>
      <c r="Y12" s="8">
        <v>1</v>
      </c>
      <c r="Z12" s="8">
        <v>2</v>
      </c>
      <c r="AA12" s="8">
        <v>1</v>
      </c>
      <c r="AB12" s="8">
        <v>1</v>
      </c>
      <c r="AC12" s="8">
        <v>0</v>
      </c>
      <c r="AD12" s="8">
        <v>0</v>
      </c>
      <c r="AE12" s="8">
        <v>0</v>
      </c>
      <c r="AF12" s="8">
        <v>1</v>
      </c>
      <c r="AG12" s="8">
        <v>0</v>
      </c>
      <c r="AH12" s="8">
        <v>8</v>
      </c>
      <c r="AI12" s="8">
        <f>SUM(C12:AH12)</f>
        <v>53</v>
      </c>
      <c r="AJ12" s="8"/>
    </row>
    <row r="13" spans="1:36">
      <c r="A13" s="10" t="s">
        <v>77</v>
      </c>
      <c r="B13" s="1" t="str">
        <f>VLOOKUP(A13,'[1]summary table'!A:E,5,FALSE)</f>
        <v>Chloroflexi;Dehalococcoidia</v>
      </c>
      <c r="C13" s="8">
        <v>0</v>
      </c>
      <c r="D13" s="8">
        <v>0</v>
      </c>
      <c r="E13" s="8">
        <v>0</v>
      </c>
      <c r="F13" s="8">
        <v>2</v>
      </c>
      <c r="G13" s="8">
        <v>2</v>
      </c>
      <c r="H13" s="8">
        <v>2</v>
      </c>
      <c r="I13" s="8">
        <v>0</v>
      </c>
      <c r="J13" s="8">
        <v>3</v>
      </c>
      <c r="K13" s="8">
        <v>1</v>
      </c>
      <c r="L13" s="8">
        <v>1</v>
      </c>
      <c r="M13" s="8">
        <v>0</v>
      </c>
      <c r="N13" s="8">
        <v>2</v>
      </c>
      <c r="O13" s="8">
        <v>2</v>
      </c>
      <c r="P13" s="8">
        <v>0</v>
      </c>
      <c r="Q13" s="8">
        <v>0</v>
      </c>
      <c r="R13" s="8">
        <v>3</v>
      </c>
      <c r="S13" s="8">
        <v>2</v>
      </c>
      <c r="T13" s="8">
        <v>3</v>
      </c>
      <c r="U13" s="8">
        <v>2</v>
      </c>
      <c r="V13" s="8">
        <v>0</v>
      </c>
      <c r="W13" s="8">
        <v>1</v>
      </c>
      <c r="X13" s="8">
        <v>3</v>
      </c>
      <c r="Y13" s="8">
        <v>2</v>
      </c>
      <c r="Z13" s="8">
        <v>0</v>
      </c>
      <c r="AA13" s="8">
        <v>0</v>
      </c>
      <c r="AB13" s="8">
        <v>0</v>
      </c>
      <c r="AC13" s="8">
        <v>2</v>
      </c>
      <c r="AD13" s="8">
        <v>0</v>
      </c>
      <c r="AE13" s="8">
        <v>0</v>
      </c>
      <c r="AF13" s="8">
        <v>0</v>
      </c>
      <c r="AG13" s="8">
        <v>0</v>
      </c>
      <c r="AH13" s="8">
        <v>2</v>
      </c>
      <c r="AI13" s="8">
        <f>SUM(C13:AH13)</f>
        <v>35</v>
      </c>
      <c r="AJ13" s="8"/>
    </row>
    <row r="14" spans="1:36">
      <c r="A14" s="10" t="s">
        <v>78</v>
      </c>
      <c r="B14" s="1" t="str">
        <f>VLOOKUP(A14,'[1]summary table'!A:E,5,FALSE)</f>
        <v>Chloroflexi;Dehalococcoidia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1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2</v>
      </c>
      <c r="P14" s="8">
        <v>0</v>
      </c>
      <c r="Q14" s="8">
        <v>0</v>
      </c>
      <c r="R14" s="8">
        <v>3</v>
      </c>
      <c r="S14" s="8">
        <v>1</v>
      </c>
      <c r="T14" s="8">
        <v>0</v>
      </c>
      <c r="U14" s="8">
        <v>1</v>
      </c>
      <c r="V14" s="8">
        <v>0</v>
      </c>
      <c r="W14" s="8">
        <v>0</v>
      </c>
      <c r="X14" s="8">
        <v>0</v>
      </c>
      <c r="Y14" s="8">
        <v>2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1</v>
      </c>
      <c r="AI14" s="8">
        <f>SUM(C14:AH14)</f>
        <v>16</v>
      </c>
      <c r="AJ14" s="8"/>
    </row>
    <row r="15" spans="1:36">
      <c r="A15" s="10" t="s">
        <v>79</v>
      </c>
      <c r="B15" s="1" t="str">
        <f>VLOOKUP(A15,'[1]summary table'!A:E,5,FALSE)</f>
        <v>Chloroflexi;Dehalococcoidia</v>
      </c>
      <c r="C15" s="8">
        <v>0</v>
      </c>
      <c r="D15" s="8">
        <v>0</v>
      </c>
      <c r="E15" s="8">
        <v>0</v>
      </c>
      <c r="F15" s="8">
        <v>0</v>
      </c>
      <c r="G15" s="8">
        <v>2</v>
      </c>
      <c r="H15" s="8">
        <v>2</v>
      </c>
      <c r="I15" s="8">
        <v>0</v>
      </c>
      <c r="J15" s="8">
        <v>1</v>
      </c>
      <c r="K15" s="8">
        <v>1</v>
      </c>
      <c r="L15" s="8">
        <v>1</v>
      </c>
      <c r="M15" s="8">
        <v>0</v>
      </c>
      <c r="N15" s="8">
        <v>0</v>
      </c>
      <c r="O15" s="8">
        <v>4</v>
      </c>
      <c r="P15" s="8">
        <v>0</v>
      </c>
      <c r="Q15" s="8">
        <v>1</v>
      </c>
      <c r="R15" s="8">
        <v>1</v>
      </c>
      <c r="S15" s="8">
        <v>1</v>
      </c>
      <c r="T15" s="8">
        <v>5</v>
      </c>
      <c r="U15" s="8">
        <v>4</v>
      </c>
      <c r="V15" s="8">
        <v>0</v>
      </c>
      <c r="W15" s="8">
        <v>5</v>
      </c>
      <c r="X15" s="8">
        <v>3</v>
      </c>
      <c r="Y15" s="8">
        <v>0</v>
      </c>
      <c r="Z15" s="8">
        <v>0</v>
      </c>
      <c r="AA15" s="8">
        <v>0</v>
      </c>
      <c r="AB15" s="8">
        <v>0</v>
      </c>
      <c r="AC15" s="8">
        <v>1</v>
      </c>
      <c r="AD15" s="8">
        <v>0</v>
      </c>
      <c r="AE15" s="8">
        <v>0</v>
      </c>
      <c r="AF15" s="8">
        <v>0</v>
      </c>
      <c r="AG15" s="8">
        <v>0</v>
      </c>
      <c r="AH15" s="8">
        <v>5</v>
      </c>
      <c r="AI15" s="8">
        <f>SUM(C15:AH15)</f>
        <v>37</v>
      </c>
      <c r="AJ15" s="8"/>
    </row>
    <row r="16" spans="1:36">
      <c r="A16" s="10" t="s">
        <v>80</v>
      </c>
      <c r="B16" s="1" t="str">
        <f>VLOOKUP(A16,'[1]summary table'!A:E,5,FALSE)</f>
        <v>Chloroflexi;Dehalococcoidia</v>
      </c>
      <c r="C16" s="8">
        <v>0</v>
      </c>
      <c r="D16" s="8">
        <v>0</v>
      </c>
      <c r="E16" s="8">
        <v>0</v>
      </c>
      <c r="F16" s="8">
        <v>2</v>
      </c>
      <c r="G16" s="8">
        <v>1</v>
      </c>
      <c r="H16" s="8">
        <v>1</v>
      </c>
      <c r="I16" s="8">
        <v>0</v>
      </c>
      <c r="J16" s="8">
        <v>2</v>
      </c>
      <c r="K16" s="8">
        <v>1</v>
      </c>
      <c r="L16" s="8">
        <v>0</v>
      </c>
      <c r="M16" s="8">
        <v>0</v>
      </c>
      <c r="N16" s="8">
        <v>0</v>
      </c>
      <c r="O16" s="8">
        <v>1</v>
      </c>
      <c r="P16" s="8">
        <v>0</v>
      </c>
      <c r="Q16" s="8">
        <v>0</v>
      </c>
      <c r="R16" s="8">
        <v>2</v>
      </c>
      <c r="S16" s="8">
        <v>1</v>
      </c>
      <c r="T16" s="8">
        <v>2</v>
      </c>
      <c r="U16" s="8">
        <v>2</v>
      </c>
      <c r="V16" s="8">
        <v>0</v>
      </c>
      <c r="W16" s="8">
        <v>2</v>
      </c>
      <c r="X16" s="8">
        <v>3</v>
      </c>
      <c r="Y16" s="8">
        <v>2</v>
      </c>
      <c r="Z16" s="8">
        <v>0</v>
      </c>
      <c r="AA16" s="8">
        <v>0</v>
      </c>
      <c r="AB16" s="8">
        <v>0</v>
      </c>
      <c r="AC16" s="8">
        <v>1</v>
      </c>
      <c r="AD16" s="8">
        <v>0</v>
      </c>
      <c r="AE16" s="8">
        <v>0</v>
      </c>
      <c r="AF16" s="8">
        <v>0</v>
      </c>
      <c r="AG16" s="8">
        <v>0</v>
      </c>
      <c r="AH16" s="8">
        <v>2</v>
      </c>
      <c r="AI16" s="8">
        <f>SUM(C16:AH16)</f>
        <v>25</v>
      </c>
      <c r="AJ16" s="8"/>
    </row>
    <row r="17" spans="1:36">
      <c r="A17" s="10" t="s">
        <v>81</v>
      </c>
      <c r="B17" s="1" t="str">
        <f>VLOOKUP(A17,'[1]summary table'!A:E,5,FALSE)</f>
        <v>Chloroflexi;Dehalococcoidia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3</v>
      </c>
      <c r="U17" s="8">
        <v>3</v>
      </c>
      <c r="V17" s="8">
        <v>3</v>
      </c>
      <c r="W17" s="8">
        <v>3</v>
      </c>
      <c r="X17" s="8">
        <v>5</v>
      </c>
      <c r="Y17" s="8">
        <v>0</v>
      </c>
      <c r="Z17" s="8">
        <v>0</v>
      </c>
      <c r="AA17" s="8">
        <v>0</v>
      </c>
      <c r="AB17" s="8">
        <v>0</v>
      </c>
      <c r="AC17" s="8">
        <v>1</v>
      </c>
      <c r="AD17" s="8">
        <v>0</v>
      </c>
      <c r="AE17" s="8">
        <v>0</v>
      </c>
      <c r="AF17" s="8">
        <v>1</v>
      </c>
      <c r="AG17" s="8">
        <v>0</v>
      </c>
      <c r="AH17" s="8">
        <v>3</v>
      </c>
      <c r="AI17" s="8">
        <f>SUM(C17:AH17)</f>
        <v>30</v>
      </c>
      <c r="AJ17" s="8">
        <v>44</v>
      </c>
    </row>
    <row r="18" spans="1:36">
      <c r="A18" s="10" t="s">
        <v>82</v>
      </c>
      <c r="B18" s="1" t="str">
        <f>VLOOKUP(A18,'[1]summary table'!A:E,5,FALSE)</f>
        <v>Chlymidae</v>
      </c>
      <c r="C18" s="8">
        <v>0</v>
      </c>
      <c r="D18" s="8">
        <v>0</v>
      </c>
      <c r="E18" s="8">
        <v>0</v>
      </c>
      <c r="F18" s="8">
        <v>0</v>
      </c>
      <c r="G18" s="8">
        <v>2</v>
      </c>
      <c r="H18" s="8">
        <v>1</v>
      </c>
      <c r="I18" s="8">
        <v>0</v>
      </c>
      <c r="J18" s="8">
        <v>2</v>
      </c>
      <c r="K18" s="8">
        <v>1</v>
      </c>
      <c r="L18" s="8">
        <v>0</v>
      </c>
      <c r="M18" s="8">
        <v>1</v>
      </c>
      <c r="N18" s="8">
        <v>0</v>
      </c>
      <c r="O18" s="8">
        <v>2</v>
      </c>
      <c r="P18" s="8">
        <v>0</v>
      </c>
      <c r="Q18" s="8">
        <v>0</v>
      </c>
      <c r="R18" s="8">
        <v>0</v>
      </c>
      <c r="S18" s="8">
        <v>1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1</v>
      </c>
      <c r="AA18" s="8">
        <v>0</v>
      </c>
      <c r="AB18" s="8">
        <v>0</v>
      </c>
      <c r="AC18" s="8">
        <v>1</v>
      </c>
      <c r="AD18" s="8">
        <v>0</v>
      </c>
      <c r="AE18" s="8">
        <v>0</v>
      </c>
      <c r="AF18" s="8">
        <v>0</v>
      </c>
      <c r="AG18" s="8">
        <v>0</v>
      </c>
      <c r="AH18" s="8">
        <v>2</v>
      </c>
      <c r="AI18" s="8">
        <f>SUM(C18:AH18)</f>
        <v>14</v>
      </c>
      <c r="AJ18" s="8">
        <v>14</v>
      </c>
    </row>
    <row r="19" spans="1:36">
      <c r="A19" s="10" t="s">
        <v>83</v>
      </c>
      <c r="B19" s="1" t="str">
        <f>VLOOKUP(A19,'[1]summary table'!A:E,5,FALSE)</f>
        <v>Deltaproteobacteria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1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  <c r="Q19" s="8">
        <v>1</v>
      </c>
      <c r="R19" s="8">
        <v>2</v>
      </c>
      <c r="S19" s="8">
        <v>0</v>
      </c>
      <c r="T19" s="8">
        <v>4</v>
      </c>
      <c r="U19" s="8">
        <v>3</v>
      </c>
      <c r="V19" s="8">
        <v>1</v>
      </c>
      <c r="W19" s="8">
        <v>2</v>
      </c>
      <c r="X19" s="8">
        <v>0</v>
      </c>
      <c r="Y19" s="8">
        <v>3</v>
      </c>
      <c r="Z19" s="8">
        <v>1</v>
      </c>
      <c r="AA19" s="8">
        <v>1</v>
      </c>
      <c r="AB19" s="8">
        <v>0</v>
      </c>
      <c r="AC19" s="8">
        <v>3</v>
      </c>
      <c r="AD19" s="8">
        <v>1</v>
      </c>
      <c r="AE19" s="8">
        <v>1</v>
      </c>
      <c r="AF19" s="8">
        <v>0</v>
      </c>
      <c r="AG19" s="8">
        <v>0</v>
      </c>
      <c r="AH19" s="8">
        <v>10</v>
      </c>
      <c r="AI19" s="8">
        <f>SUM(C19:AH19)</f>
        <v>46</v>
      </c>
      <c r="AJ19" s="8"/>
    </row>
    <row r="20" spans="1:36">
      <c r="A20" s="10" t="s">
        <v>84</v>
      </c>
      <c r="B20" s="1" t="str">
        <f>VLOOKUP(A20,'[1]summary table'!A:E,5,FALSE)</f>
        <v>Deltaproteobacteria</v>
      </c>
      <c r="C20" s="8">
        <v>0</v>
      </c>
      <c r="D20" s="8">
        <v>0</v>
      </c>
      <c r="E20" s="8">
        <v>0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2</v>
      </c>
      <c r="P20" s="8">
        <v>0</v>
      </c>
      <c r="Q20" s="8">
        <v>0</v>
      </c>
      <c r="R20" s="8">
        <v>1</v>
      </c>
      <c r="S20" s="8">
        <v>0</v>
      </c>
      <c r="T20" s="8">
        <v>2</v>
      </c>
      <c r="U20" s="8">
        <v>0</v>
      </c>
      <c r="V20" s="8">
        <v>3</v>
      </c>
      <c r="W20" s="8">
        <v>0</v>
      </c>
      <c r="X20" s="8">
        <v>6</v>
      </c>
      <c r="Y20" s="8">
        <v>0</v>
      </c>
      <c r="Z20" s="8">
        <v>0</v>
      </c>
      <c r="AA20" s="8">
        <v>0</v>
      </c>
      <c r="AB20" s="8">
        <v>1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6</v>
      </c>
      <c r="AI20" s="8">
        <f>SUM(C20:AH20)</f>
        <v>23</v>
      </c>
      <c r="AJ20" s="8"/>
    </row>
    <row r="21" spans="1:36">
      <c r="A21" s="10" t="s">
        <v>85</v>
      </c>
      <c r="B21" s="1" t="str">
        <f>VLOOKUP(A21,'[1]summary table'!A:E,5,FALSE)</f>
        <v>Deltaproteobacteria; Desulfobacterales</v>
      </c>
      <c r="C21" s="8">
        <v>0</v>
      </c>
      <c r="D21" s="8">
        <v>0</v>
      </c>
      <c r="E21" s="8">
        <v>1</v>
      </c>
      <c r="F21" s="8">
        <v>1</v>
      </c>
      <c r="G21" s="8">
        <v>4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1</v>
      </c>
      <c r="O21" s="8">
        <v>7</v>
      </c>
      <c r="P21" s="8">
        <v>0</v>
      </c>
      <c r="Q21" s="8">
        <v>1</v>
      </c>
      <c r="R21" s="8">
        <v>1</v>
      </c>
      <c r="S21" s="8">
        <v>1</v>
      </c>
      <c r="T21" s="8">
        <v>4</v>
      </c>
      <c r="U21" s="8">
        <v>1</v>
      </c>
      <c r="V21" s="8">
        <v>2</v>
      </c>
      <c r="W21" s="8">
        <v>2</v>
      </c>
      <c r="X21" s="8">
        <v>0</v>
      </c>
      <c r="Y21" s="8">
        <v>1</v>
      </c>
      <c r="Z21" s="8">
        <v>1</v>
      </c>
      <c r="AA21" s="8">
        <v>1</v>
      </c>
      <c r="AB21" s="8">
        <v>0</v>
      </c>
      <c r="AC21" s="8">
        <v>1</v>
      </c>
      <c r="AD21" s="8">
        <v>0</v>
      </c>
      <c r="AE21" s="8">
        <v>0</v>
      </c>
      <c r="AF21" s="8">
        <v>0</v>
      </c>
      <c r="AG21" s="8">
        <v>0</v>
      </c>
      <c r="AH21" s="8">
        <v>5</v>
      </c>
      <c r="AI21" s="8">
        <f>SUM(C21:AH21)</f>
        <v>38</v>
      </c>
      <c r="AJ21" s="8"/>
    </row>
    <row r="22" spans="1:36">
      <c r="A22" s="10" t="s">
        <v>86</v>
      </c>
      <c r="B22" s="1" t="str">
        <f>VLOOKUP(A22,'[1]summary table'!A:E,5,FALSE)</f>
        <v>Deltaproteobacteria; Desulfobacterales</v>
      </c>
      <c r="C22" s="8">
        <v>0</v>
      </c>
      <c r="D22" s="8">
        <v>0</v>
      </c>
      <c r="E22" s="8">
        <v>0</v>
      </c>
      <c r="F22" s="8">
        <v>1</v>
      </c>
      <c r="G22" s="8">
        <v>4</v>
      </c>
      <c r="H22" s="8">
        <v>2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1</v>
      </c>
      <c r="O22" s="8">
        <v>4</v>
      </c>
      <c r="P22" s="8">
        <v>0</v>
      </c>
      <c r="Q22" s="8">
        <v>1</v>
      </c>
      <c r="R22" s="8">
        <v>1</v>
      </c>
      <c r="S22" s="8">
        <v>0</v>
      </c>
      <c r="T22" s="8">
        <v>1</v>
      </c>
      <c r="U22" s="8">
        <v>2</v>
      </c>
      <c r="V22" s="8">
        <v>2</v>
      </c>
      <c r="W22" s="8">
        <v>0</v>
      </c>
      <c r="X22" s="8">
        <v>0</v>
      </c>
      <c r="Y22" s="8">
        <v>1</v>
      </c>
      <c r="Z22" s="8">
        <v>1</v>
      </c>
      <c r="AA22" s="8">
        <v>0</v>
      </c>
      <c r="AB22" s="8">
        <v>0</v>
      </c>
      <c r="AC22" s="8">
        <v>2</v>
      </c>
      <c r="AD22" s="8">
        <v>1</v>
      </c>
      <c r="AE22" s="8">
        <v>0</v>
      </c>
      <c r="AF22" s="8">
        <v>0</v>
      </c>
      <c r="AG22" s="8">
        <v>0</v>
      </c>
      <c r="AH22" s="8">
        <v>8</v>
      </c>
      <c r="AI22" s="8">
        <f>SUM(C22:AH22)</f>
        <v>34</v>
      </c>
      <c r="AJ22" s="8"/>
    </row>
    <row r="23" spans="1:36">
      <c r="A23" s="10" t="s">
        <v>87</v>
      </c>
      <c r="B23" s="1" t="str">
        <f>VLOOKUP(A23,'[1]summary table'!A:E,5,FALSE)</f>
        <v>Deltaproteobacteria;Syntrophobacter</v>
      </c>
      <c r="C23" s="8">
        <v>0</v>
      </c>
      <c r="D23" s="8">
        <v>0</v>
      </c>
      <c r="E23" s="8">
        <v>0</v>
      </c>
      <c r="F23" s="8">
        <v>0</v>
      </c>
      <c r="G23" s="8">
        <v>3</v>
      </c>
      <c r="H23" s="8">
        <v>2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1</v>
      </c>
      <c r="O23" s="8">
        <v>2</v>
      </c>
      <c r="P23" s="8">
        <v>0</v>
      </c>
      <c r="Q23" s="8">
        <v>2</v>
      </c>
      <c r="R23" s="8">
        <v>0</v>
      </c>
      <c r="S23" s="8">
        <v>0</v>
      </c>
      <c r="T23" s="8">
        <v>2</v>
      </c>
      <c r="U23" s="8">
        <v>1</v>
      </c>
      <c r="V23" s="8">
        <v>2</v>
      </c>
      <c r="W23" s="8">
        <v>0</v>
      </c>
      <c r="X23" s="8">
        <v>0</v>
      </c>
      <c r="Y23" s="8">
        <v>0</v>
      </c>
      <c r="Z23" s="8">
        <v>1</v>
      </c>
      <c r="AA23" s="8">
        <v>0</v>
      </c>
      <c r="AB23" s="8">
        <v>0</v>
      </c>
      <c r="AC23" s="8">
        <v>1</v>
      </c>
      <c r="AD23" s="8">
        <v>0</v>
      </c>
      <c r="AE23" s="8">
        <v>0</v>
      </c>
      <c r="AF23" s="8">
        <v>0</v>
      </c>
      <c r="AG23" s="8">
        <v>0</v>
      </c>
      <c r="AH23" s="8">
        <v>7</v>
      </c>
      <c r="AI23" s="8">
        <f>SUM(C23:AH23)</f>
        <v>26</v>
      </c>
      <c r="AJ23" s="8">
        <v>33</v>
      </c>
    </row>
    <row r="24" spans="1:36">
      <c r="A24" s="10" t="s">
        <v>88</v>
      </c>
      <c r="B24" s="1" t="str">
        <f>VLOOKUP(A24,'[1]summary table'!A:E,5,FALSE)</f>
        <v>Gammaproteobaciteria/Coxiella</v>
      </c>
      <c r="C24" s="8">
        <v>0</v>
      </c>
      <c r="D24" s="8">
        <v>0</v>
      </c>
      <c r="E24" s="8">
        <v>0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5</v>
      </c>
      <c r="P24" s="8">
        <v>0</v>
      </c>
      <c r="Q24" s="8">
        <v>1</v>
      </c>
      <c r="R24" s="8">
        <v>0</v>
      </c>
      <c r="S24" s="8">
        <v>0</v>
      </c>
      <c r="T24" s="8">
        <v>0</v>
      </c>
      <c r="U24" s="8">
        <v>0</v>
      </c>
      <c r="V24" s="8">
        <v>2</v>
      </c>
      <c r="W24" s="8">
        <v>0</v>
      </c>
      <c r="X24" s="8">
        <v>0</v>
      </c>
      <c r="Y24" s="8">
        <v>0</v>
      </c>
      <c r="Z24" s="8">
        <v>2</v>
      </c>
      <c r="AA24" s="8">
        <v>0</v>
      </c>
      <c r="AB24" s="8">
        <v>1</v>
      </c>
      <c r="AC24" s="8">
        <v>1</v>
      </c>
      <c r="AD24" s="8">
        <v>1</v>
      </c>
      <c r="AE24" s="8">
        <v>0</v>
      </c>
      <c r="AF24" s="8">
        <v>1</v>
      </c>
      <c r="AG24" s="8">
        <v>0</v>
      </c>
      <c r="AH24" s="8">
        <v>4</v>
      </c>
      <c r="AI24" s="8">
        <f>SUM(C24:AH24)</f>
        <v>21</v>
      </c>
      <c r="AJ24" s="8"/>
    </row>
    <row r="25" spans="1:36">
      <c r="A25" s="10" t="s">
        <v>89</v>
      </c>
      <c r="B25" s="1" t="str">
        <f>VLOOKUP(A25,'[1]summary table'!A:E,5,FALSE)</f>
        <v>Gammaproteobacteria</v>
      </c>
      <c r="C25" s="8">
        <v>0</v>
      </c>
      <c r="D25" s="8">
        <v>0</v>
      </c>
      <c r="E25" s="8">
        <v>0</v>
      </c>
      <c r="F25" s="8">
        <v>1</v>
      </c>
      <c r="G25" s="8">
        <v>5</v>
      </c>
      <c r="H25" s="8">
        <v>2</v>
      </c>
      <c r="I25" s="8">
        <v>0</v>
      </c>
      <c r="J25" s="8">
        <v>1</v>
      </c>
      <c r="K25" s="8">
        <v>1</v>
      </c>
      <c r="L25" s="8">
        <v>1</v>
      </c>
      <c r="M25" s="8">
        <v>1</v>
      </c>
      <c r="N25" s="8">
        <v>0</v>
      </c>
      <c r="O25" s="8">
        <v>4</v>
      </c>
      <c r="P25" s="8">
        <v>0</v>
      </c>
      <c r="Q25" s="8">
        <v>0</v>
      </c>
      <c r="R25" s="8">
        <v>1</v>
      </c>
      <c r="S25" s="8">
        <v>1</v>
      </c>
      <c r="T25" s="8">
        <v>1</v>
      </c>
      <c r="U25" s="8">
        <v>2</v>
      </c>
      <c r="V25" s="8">
        <v>0</v>
      </c>
      <c r="W25" s="8">
        <v>1</v>
      </c>
      <c r="X25" s="8">
        <v>0</v>
      </c>
      <c r="Y25" s="8">
        <v>1</v>
      </c>
      <c r="Z25" s="8">
        <v>1</v>
      </c>
      <c r="AA25" s="8">
        <v>1</v>
      </c>
      <c r="AB25" s="8">
        <v>0</v>
      </c>
      <c r="AC25" s="8">
        <v>4</v>
      </c>
      <c r="AD25" s="8">
        <v>0</v>
      </c>
      <c r="AE25" s="8">
        <v>0</v>
      </c>
      <c r="AF25" s="8">
        <v>0</v>
      </c>
      <c r="AG25" s="8">
        <v>0</v>
      </c>
      <c r="AH25" s="8">
        <v>5</v>
      </c>
      <c r="AI25" s="8">
        <f>SUM(C25:AH25)</f>
        <v>34</v>
      </c>
      <c r="AJ25" s="8"/>
    </row>
    <row r="26" spans="1:36">
      <c r="A26" s="10" t="s">
        <v>90</v>
      </c>
      <c r="B26" s="1" t="str">
        <f>VLOOKUP(A26,'[1]summary table'!A:E,5,FALSE)</f>
        <v>Gammaproteobacteria</v>
      </c>
      <c r="C26" s="8">
        <v>0</v>
      </c>
      <c r="D26" s="8">
        <v>0</v>
      </c>
      <c r="E26" s="8">
        <v>0</v>
      </c>
      <c r="F26" s="8">
        <v>1</v>
      </c>
      <c r="G26" s="8">
        <v>4</v>
      </c>
      <c r="H26" s="8">
        <v>7</v>
      </c>
      <c r="I26" s="8">
        <v>0</v>
      </c>
      <c r="J26" s="8">
        <v>4</v>
      </c>
      <c r="K26" s="8">
        <v>2</v>
      </c>
      <c r="L26" s="8">
        <v>2</v>
      </c>
      <c r="M26" s="8">
        <v>5</v>
      </c>
      <c r="N26" s="8">
        <v>1</v>
      </c>
      <c r="O26" s="8">
        <v>10</v>
      </c>
      <c r="P26" s="8">
        <v>0</v>
      </c>
      <c r="Q26" s="8">
        <v>2</v>
      </c>
      <c r="R26" s="8">
        <v>2</v>
      </c>
      <c r="S26" s="8">
        <v>0</v>
      </c>
      <c r="T26" s="8">
        <v>1</v>
      </c>
      <c r="U26" s="8">
        <v>0</v>
      </c>
      <c r="V26" s="8">
        <v>1</v>
      </c>
      <c r="W26" s="8">
        <v>0</v>
      </c>
      <c r="X26" s="8">
        <v>0</v>
      </c>
      <c r="Y26" s="8">
        <v>1</v>
      </c>
      <c r="Z26" s="8">
        <v>2</v>
      </c>
      <c r="AA26" s="8">
        <v>1</v>
      </c>
      <c r="AB26" s="8">
        <v>4</v>
      </c>
      <c r="AC26" s="8">
        <v>2</v>
      </c>
      <c r="AD26" s="8">
        <v>1</v>
      </c>
      <c r="AE26" s="8">
        <v>0</v>
      </c>
      <c r="AF26" s="8">
        <v>0</v>
      </c>
      <c r="AG26" s="8">
        <v>0</v>
      </c>
      <c r="AH26" s="8">
        <v>14</v>
      </c>
      <c r="AI26" s="8">
        <f>SUM(C26:AH26)</f>
        <v>67</v>
      </c>
      <c r="AJ26" s="8"/>
    </row>
    <row r="27" spans="1:36">
      <c r="A27" s="10" t="s">
        <v>91</v>
      </c>
      <c r="B27" s="1" t="str">
        <f>VLOOKUP(A27,'[1]summary table'!A:E,5,FALSE)</f>
        <v>Gammaproteobacteria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5</v>
      </c>
      <c r="I27" s="8">
        <v>0</v>
      </c>
      <c r="J27" s="8">
        <v>2</v>
      </c>
      <c r="K27" s="8">
        <v>1</v>
      </c>
      <c r="L27" s="8">
        <v>0</v>
      </c>
      <c r="M27" s="8">
        <v>1</v>
      </c>
      <c r="N27" s="8">
        <v>0</v>
      </c>
      <c r="O27" s="8">
        <v>5</v>
      </c>
      <c r="P27" s="8">
        <v>1</v>
      </c>
      <c r="Q27" s="8">
        <v>1</v>
      </c>
      <c r="R27" s="8">
        <v>2</v>
      </c>
      <c r="S27" s="8">
        <v>0</v>
      </c>
      <c r="T27" s="8">
        <v>0</v>
      </c>
      <c r="U27" s="8">
        <v>2</v>
      </c>
      <c r="V27" s="8">
        <v>1</v>
      </c>
      <c r="W27" s="8">
        <v>0</v>
      </c>
      <c r="X27" s="8">
        <v>0</v>
      </c>
      <c r="Y27" s="8">
        <v>0</v>
      </c>
      <c r="Z27" s="8">
        <v>1</v>
      </c>
      <c r="AA27" s="8">
        <v>0</v>
      </c>
      <c r="AB27" s="8">
        <v>1</v>
      </c>
      <c r="AC27" s="8">
        <v>1</v>
      </c>
      <c r="AD27" s="8">
        <v>0</v>
      </c>
      <c r="AE27" s="8">
        <v>0</v>
      </c>
      <c r="AF27" s="8">
        <v>1</v>
      </c>
      <c r="AG27" s="8">
        <v>0</v>
      </c>
      <c r="AH27" s="8">
        <v>9</v>
      </c>
      <c r="AI27" s="8">
        <f>SUM(C27:AH27)</f>
        <v>35</v>
      </c>
      <c r="AJ27" s="8"/>
    </row>
    <row r="28" spans="1:36">
      <c r="A28" s="10" t="s">
        <v>92</v>
      </c>
      <c r="B28" s="1" t="str">
        <f>VLOOKUP(A28,'[1]summary table'!A:E,5,FALSE)</f>
        <v>Gammaproteobacteria</v>
      </c>
      <c r="C28" s="8">
        <v>0</v>
      </c>
      <c r="D28" s="8">
        <v>1</v>
      </c>
      <c r="E28" s="8">
        <v>1</v>
      </c>
      <c r="F28" s="8">
        <v>1</v>
      </c>
      <c r="G28" s="8">
        <v>1</v>
      </c>
      <c r="H28" s="8">
        <v>3</v>
      </c>
      <c r="I28" s="8">
        <v>0</v>
      </c>
      <c r="J28" s="8">
        <v>2</v>
      </c>
      <c r="K28" s="8">
        <v>2</v>
      </c>
      <c r="L28" s="8">
        <v>0</v>
      </c>
      <c r="M28" s="8">
        <v>0</v>
      </c>
      <c r="N28" s="8">
        <v>1</v>
      </c>
      <c r="O28" s="8">
        <v>3</v>
      </c>
      <c r="P28" s="8">
        <v>0</v>
      </c>
      <c r="Q28" s="8">
        <v>2</v>
      </c>
      <c r="R28" s="8">
        <v>0</v>
      </c>
      <c r="S28" s="8">
        <v>0</v>
      </c>
      <c r="T28" s="8">
        <v>0</v>
      </c>
      <c r="U28" s="8">
        <v>0</v>
      </c>
      <c r="V28" s="8">
        <v>2</v>
      </c>
      <c r="W28" s="8">
        <v>0</v>
      </c>
      <c r="X28" s="8">
        <v>0</v>
      </c>
      <c r="Y28" s="8">
        <v>1</v>
      </c>
      <c r="Z28" s="8">
        <v>0</v>
      </c>
      <c r="AA28" s="8">
        <v>0</v>
      </c>
      <c r="AB28" s="8">
        <v>0</v>
      </c>
      <c r="AC28" s="8">
        <v>1</v>
      </c>
      <c r="AD28" s="8">
        <v>2</v>
      </c>
      <c r="AE28" s="8">
        <v>0</v>
      </c>
      <c r="AF28" s="8">
        <v>0</v>
      </c>
      <c r="AG28" s="8">
        <v>0</v>
      </c>
      <c r="AH28" s="8">
        <v>11</v>
      </c>
      <c r="AI28" s="8">
        <f>SUM(C28:AH28)</f>
        <v>34</v>
      </c>
      <c r="AJ28" s="8"/>
    </row>
    <row r="29" spans="1:36">
      <c r="A29" s="10" t="s">
        <v>93</v>
      </c>
      <c r="B29" s="1" t="str">
        <f>VLOOKUP(A29,'[1]summary table'!A:E,5,FALSE)</f>
        <v>Gammaproteobacteria</v>
      </c>
      <c r="C29" s="8">
        <v>0</v>
      </c>
      <c r="D29" s="8">
        <v>1</v>
      </c>
      <c r="E29" s="8">
        <v>0</v>
      </c>
      <c r="F29" s="8">
        <v>1</v>
      </c>
      <c r="G29" s="8">
        <v>3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0</v>
      </c>
      <c r="R29" s="8">
        <v>1</v>
      </c>
      <c r="S29" s="8">
        <v>1</v>
      </c>
      <c r="T29" s="8">
        <v>1</v>
      </c>
      <c r="U29" s="8">
        <v>1</v>
      </c>
      <c r="V29" s="8">
        <v>0</v>
      </c>
      <c r="W29" s="8">
        <v>0</v>
      </c>
      <c r="X29" s="8">
        <v>1</v>
      </c>
      <c r="Y29" s="8">
        <v>1</v>
      </c>
      <c r="Z29" s="8">
        <v>1</v>
      </c>
      <c r="AA29" s="8">
        <v>1</v>
      </c>
      <c r="AB29" s="8">
        <v>0</v>
      </c>
      <c r="AC29" s="8">
        <v>2</v>
      </c>
      <c r="AD29" s="8">
        <v>2</v>
      </c>
      <c r="AE29" s="8">
        <v>0</v>
      </c>
      <c r="AF29" s="8">
        <v>0</v>
      </c>
      <c r="AG29" s="8">
        <v>0</v>
      </c>
      <c r="AH29" s="8">
        <v>3</v>
      </c>
      <c r="AI29" s="8">
        <f>SUM(C29:AH29)</f>
        <v>25</v>
      </c>
      <c r="AJ29" s="8"/>
    </row>
    <row r="30" spans="1:36">
      <c r="A30" s="10" t="s">
        <v>94</v>
      </c>
      <c r="B30" s="1" t="str">
        <f>VLOOKUP(A30,'[1]summary table'!A:E,5,FALSE)</f>
        <v>Gammaproteobacteria;Acidithiobacillales</v>
      </c>
      <c r="C30" s="8">
        <v>0</v>
      </c>
      <c r="D30" s="8">
        <v>0</v>
      </c>
      <c r="E30" s="8">
        <v>0</v>
      </c>
      <c r="F30" s="8">
        <v>0</v>
      </c>
      <c r="G30" s="8">
        <v>3</v>
      </c>
      <c r="H30" s="8">
        <v>2</v>
      </c>
      <c r="I30" s="8">
        <v>0</v>
      </c>
      <c r="J30" s="8">
        <v>2</v>
      </c>
      <c r="K30" s="8">
        <v>1</v>
      </c>
      <c r="L30" s="8">
        <v>1</v>
      </c>
      <c r="M30" s="8">
        <v>0</v>
      </c>
      <c r="N30" s="8">
        <v>1</v>
      </c>
      <c r="O30" s="8">
        <v>5</v>
      </c>
      <c r="P30" s="8">
        <v>0</v>
      </c>
      <c r="Q30" s="8">
        <v>0</v>
      </c>
      <c r="R30" s="8">
        <v>1</v>
      </c>
      <c r="S30" s="8">
        <v>2</v>
      </c>
      <c r="T30" s="8">
        <v>1</v>
      </c>
      <c r="U30" s="8">
        <v>1</v>
      </c>
      <c r="V30" s="8">
        <v>0</v>
      </c>
      <c r="W30" s="8">
        <v>0</v>
      </c>
      <c r="X30" s="8">
        <v>0</v>
      </c>
      <c r="Y30" s="8">
        <v>0</v>
      </c>
      <c r="Z30" s="8">
        <v>1</v>
      </c>
      <c r="AA30" s="8">
        <v>0</v>
      </c>
      <c r="AB30" s="8">
        <v>0</v>
      </c>
      <c r="AC30" s="8">
        <v>2</v>
      </c>
      <c r="AD30" s="8">
        <v>0</v>
      </c>
      <c r="AE30" s="8">
        <v>0</v>
      </c>
      <c r="AF30" s="8">
        <v>0</v>
      </c>
      <c r="AG30" s="8">
        <v>0</v>
      </c>
      <c r="AH30" s="8">
        <v>10</v>
      </c>
      <c r="AI30" s="8">
        <f>SUM(C30:AH30)</f>
        <v>33</v>
      </c>
      <c r="AJ30" s="8"/>
    </row>
    <row r="31" spans="1:36">
      <c r="A31" s="10" t="s">
        <v>95</v>
      </c>
      <c r="B31" s="1" t="str">
        <f>VLOOKUP(A31,'[1]summary table'!A:E,5,FALSE)</f>
        <v>Gammaproteobacteria;Acidithiobacillales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4</v>
      </c>
      <c r="I31" s="8">
        <v>0</v>
      </c>
      <c r="J31" s="8">
        <v>8</v>
      </c>
      <c r="K31" s="8">
        <v>1</v>
      </c>
      <c r="L31" s="8">
        <v>0</v>
      </c>
      <c r="M31" s="8">
        <v>0</v>
      </c>
      <c r="N31" s="8">
        <v>0</v>
      </c>
      <c r="O31" s="8">
        <v>10</v>
      </c>
      <c r="P31" s="8">
        <v>0</v>
      </c>
      <c r="Q31" s="8">
        <v>0</v>
      </c>
      <c r="R31" s="8">
        <v>1</v>
      </c>
      <c r="S31" s="8">
        <v>4</v>
      </c>
      <c r="T31" s="8">
        <v>4</v>
      </c>
      <c r="U31" s="8">
        <v>5</v>
      </c>
      <c r="V31" s="8">
        <v>0</v>
      </c>
      <c r="W31" s="8">
        <v>2</v>
      </c>
      <c r="X31" s="8">
        <v>1</v>
      </c>
      <c r="Y31" s="8">
        <v>7</v>
      </c>
      <c r="Z31" s="8">
        <v>0</v>
      </c>
      <c r="AA31" s="8">
        <v>1</v>
      </c>
      <c r="AB31" s="8">
        <v>13</v>
      </c>
      <c r="AC31" s="8">
        <v>0</v>
      </c>
      <c r="AD31" s="8">
        <v>0</v>
      </c>
      <c r="AE31" s="8">
        <v>2</v>
      </c>
      <c r="AF31" s="8">
        <v>0</v>
      </c>
      <c r="AG31" s="8">
        <v>0</v>
      </c>
      <c r="AH31" s="8">
        <v>2</v>
      </c>
      <c r="AI31" s="8">
        <f>SUM(C31:AH31)</f>
        <v>67</v>
      </c>
      <c r="AJ31" s="8"/>
    </row>
    <row r="32" spans="1:36">
      <c r="A32" s="10" t="s">
        <v>96</v>
      </c>
      <c r="B32" s="1" t="str">
        <f>VLOOKUP(A32,'[1]summary table'!A:E,5,FALSE)</f>
        <v>Gammaproteobacteria;Acidithiobacillales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1</v>
      </c>
      <c r="L32" s="8">
        <v>2</v>
      </c>
      <c r="M32" s="8">
        <v>1</v>
      </c>
      <c r="N32" s="8">
        <v>1</v>
      </c>
      <c r="O32" s="8">
        <v>3</v>
      </c>
      <c r="P32" s="8">
        <v>0</v>
      </c>
      <c r="Q32" s="8">
        <v>0</v>
      </c>
      <c r="R32" s="8">
        <v>1</v>
      </c>
      <c r="S32" s="8">
        <v>0</v>
      </c>
      <c r="T32" s="8">
        <v>0</v>
      </c>
      <c r="U32" s="8">
        <v>1</v>
      </c>
      <c r="V32" s="8">
        <v>2</v>
      </c>
      <c r="W32" s="8">
        <v>0</v>
      </c>
      <c r="X32" s="8">
        <v>0</v>
      </c>
      <c r="Y32" s="8">
        <v>0</v>
      </c>
      <c r="Z32" s="8">
        <v>0</v>
      </c>
      <c r="AA32" s="8">
        <v>1</v>
      </c>
      <c r="AB32" s="8">
        <v>1</v>
      </c>
      <c r="AC32" s="8">
        <v>3</v>
      </c>
      <c r="AD32" s="8">
        <v>1</v>
      </c>
      <c r="AE32" s="8">
        <v>0</v>
      </c>
      <c r="AF32" s="8">
        <v>0</v>
      </c>
      <c r="AG32" s="8">
        <v>0</v>
      </c>
      <c r="AH32" s="8">
        <v>7</v>
      </c>
      <c r="AI32" s="8">
        <f>SUM(C32:AH32)</f>
        <v>28</v>
      </c>
      <c r="AJ32" s="8"/>
    </row>
    <row r="33" spans="1:36">
      <c r="A33" s="10" t="s">
        <v>97</v>
      </c>
      <c r="B33" s="1" t="str">
        <f>VLOOKUP(A33,'[1]summary table'!A:E,5,FALSE)</f>
        <v>Gammaproteobacteria;Thiothrichales</v>
      </c>
      <c r="C33" s="8">
        <v>0</v>
      </c>
      <c r="D33" s="8">
        <v>2</v>
      </c>
      <c r="E33" s="8">
        <v>0</v>
      </c>
      <c r="F33" s="8">
        <v>1</v>
      </c>
      <c r="G33" s="8">
        <v>5</v>
      </c>
      <c r="H33" s="8">
        <v>2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2</v>
      </c>
      <c r="O33" s="8">
        <v>6</v>
      </c>
      <c r="P33" s="8">
        <v>0</v>
      </c>
      <c r="Q33" s="8">
        <v>0</v>
      </c>
      <c r="R33" s="8">
        <v>1</v>
      </c>
      <c r="S33" s="8">
        <v>0</v>
      </c>
      <c r="T33" s="8">
        <v>0</v>
      </c>
      <c r="U33" s="8">
        <v>0</v>
      </c>
      <c r="V33" s="8">
        <v>2</v>
      </c>
      <c r="W33" s="8">
        <v>0</v>
      </c>
      <c r="X33" s="8">
        <v>1</v>
      </c>
      <c r="Y33" s="8">
        <v>1</v>
      </c>
      <c r="Z33" s="8">
        <v>0</v>
      </c>
      <c r="AA33" s="8">
        <v>1</v>
      </c>
      <c r="AB33" s="8">
        <v>0</v>
      </c>
      <c r="AC33" s="8">
        <v>0</v>
      </c>
      <c r="AD33" s="8">
        <v>2</v>
      </c>
      <c r="AE33" s="8">
        <v>0</v>
      </c>
      <c r="AF33" s="8">
        <v>2</v>
      </c>
      <c r="AG33" s="8">
        <v>0</v>
      </c>
      <c r="AH33" s="8">
        <v>4</v>
      </c>
      <c r="AI33" s="8">
        <f>SUM(C33:AH33)</f>
        <v>34</v>
      </c>
      <c r="AJ33" s="8">
        <v>38</v>
      </c>
    </row>
    <row r="34" spans="1:36">
      <c r="A34" s="10" t="s">
        <v>98</v>
      </c>
      <c r="B34" s="1" t="str">
        <f>VLOOKUP(A34,'[1]summary table'!A:E,5,FALSE)</f>
        <v>Gemmatiomonas</v>
      </c>
      <c r="C34" s="8">
        <v>0</v>
      </c>
      <c r="D34" s="8">
        <v>4</v>
      </c>
      <c r="E34" s="8">
        <v>0</v>
      </c>
      <c r="F34" s="8">
        <v>14</v>
      </c>
      <c r="G34" s="8">
        <v>6</v>
      </c>
      <c r="H34" s="8">
        <v>11</v>
      </c>
      <c r="I34" s="8">
        <v>0</v>
      </c>
      <c r="J34" s="8">
        <v>9</v>
      </c>
      <c r="K34" s="8">
        <v>1</v>
      </c>
      <c r="L34" s="8">
        <v>0</v>
      </c>
      <c r="M34" s="8">
        <v>1</v>
      </c>
      <c r="N34" s="8">
        <v>0</v>
      </c>
      <c r="O34" s="8">
        <v>12</v>
      </c>
      <c r="P34" s="8">
        <v>1</v>
      </c>
      <c r="Q34" s="8">
        <v>0</v>
      </c>
      <c r="R34" s="8">
        <v>1</v>
      </c>
      <c r="S34" s="8">
        <v>4</v>
      </c>
      <c r="T34" s="8">
        <v>2</v>
      </c>
      <c r="U34" s="8">
        <v>2</v>
      </c>
      <c r="V34" s="8">
        <v>0</v>
      </c>
      <c r="W34" s="8">
        <v>0</v>
      </c>
      <c r="X34" s="8">
        <v>0</v>
      </c>
      <c r="Y34" s="8">
        <v>14</v>
      </c>
      <c r="Z34" s="8">
        <v>1</v>
      </c>
      <c r="AA34" s="8">
        <v>1</v>
      </c>
      <c r="AB34" s="8">
        <v>8</v>
      </c>
      <c r="AC34" s="8">
        <v>3</v>
      </c>
      <c r="AD34" s="8">
        <v>0</v>
      </c>
      <c r="AE34" s="8">
        <v>0</v>
      </c>
      <c r="AF34" s="8">
        <v>0</v>
      </c>
      <c r="AG34" s="8">
        <v>1</v>
      </c>
      <c r="AH34" s="8">
        <v>7</v>
      </c>
      <c r="AI34" s="8">
        <f>SUM(C34:AH34)</f>
        <v>103</v>
      </c>
      <c r="AJ34" s="8"/>
    </row>
    <row r="35" spans="1:36">
      <c r="A35" s="10" t="s">
        <v>99</v>
      </c>
      <c r="B35" s="1" t="str">
        <f>VLOOKUP(A35,'[1]summary table'!A:E,5,FALSE)</f>
        <v>Gemmatiomonas</v>
      </c>
      <c r="C35" s="8">
        <v>0</v>
      </c>
      <c r="D35" s="8">
        <v>0</v>
      </c>
      <c r="E35" s="8">
        <v>0</v>
      </c>
      <c r="F35" s="8">
        <v>5</v>
      </c>
      <c r="G35" s="8">
        <v>2</v>
      </c>
      <c r="H35" s="8">
        <v>6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8</v>
      </c>
      <c r="P35" s="8">
        <v>0</v>
      </c>
      <c r="Q35" s="8">
        <v>1</v>
      </c>
      <c r="R35" s="8">
        <v>1</v>
      </c>
      <c r="S35" s="8">
        <v>1</v>
      </c>
      <c r="T35" s="8">
        <v>0</v>
      </c>
      <c r="U35" s="8">
        <v>0</v>
      </c>
      <c r="V35" s="8">
        <v>1</v>
      </c>
      <c r="W35" s="8">
        <v>1</v>
      </c>
      <c r="X35" s="8">
        <v>0</v>
      </c>
      <c r="Y35" s="8">
        <v>5</v>
      </c>
      <c r="Z35" s="8">
        <v>0</v>
      </c>
      <c r="AA35" s="8">
        <v>0</v>
      </c>
      <c r="AB35" s="8">
        <v>5</v>
      </c>
      <c r="AC35" s="8">
        <v>0</v>
      </c>
      <c r="AD35" s="8">
        <v>4</v>
      </c>
      <c r="AE35" s="8">
        <v>2</v>
      </c>
      <c r="AF35" s="8">
        <v>0</v>
      </c>
      <c r="AG35" s="8">
        <v>1</v>
      </c>
      <c r="AH35" s="8">
        <v>6</v>
      </c>
      <c r="AI35" s="8">
        <f>SUM(C35:AH35)</f>
        <v>52</v>
      </c>
      <c r="AJ35" s="8"/>
    </row>
    <row r="36" spans="1:36">
      <c r="A36" s="10" t="s">
        <v>100</v>
      </c>
      <c r="B36" s="1" t="str">
        <f>VLOOKUP(A36,'[1]summary table'!A:E,5,FALSE)</f>
        <v>Gemmatiomonas</v>
      </c>
      <c r="C36" s="8">
        <v>0</v>
      </c>
      <c r="D36" s="8">
        <v>0</v>
      </c>
      <c r="E36" s="8">
        <v>0</v>
      </c>
      <c r="F36" s="8">
        <v>12</v>
      </c>
      <c r="G36" s="8">
        <v>5</v>
      </c>
      <c r="H36" s="8">
        <v>8</v>
      </c>
      <c r="I36" s="8">
        <v>0</v>
      </c>
      <c r="J36" s="8">
        <v>3</v>
      </c>
      <c r="K36" s="8">
        <v>1</v>
      </c>
      <c r="L36" s="8">
        <v>0</v>
      </c>
      <c r="M36" s="8">
        <v>3</v>
      </c>
      <c r="N36" s="8">
        <v>0</v>
      </c>
      <c r="O36" s="8">
        <v>13</v>
      </c>
      <c r="P36" s="8">
        <v>0</v>
      </c>
      <c r="Q36" s="8">
        <v>4</v>
      </c>
      <c r="R36" s="8">
        <v>1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12</v>
      </c>
      <c r="Z36" s="8">
        <v>1</v>
      </c>
      <c r="AA36" s="8">
        <v>2</v>
      </c>
      <c r="AB36" s="8">
        <v>6</v>
      </c>
      <c r="AC36" s="8">
        <v>1</v>
      </c>
      <c r="AD36" s="8">
        <v>2</v>
      </c>
      <c r="AE36" s="8">
        <v>1</v>
      </c>
      <c r="AF36" s="8">
        <v>0</v>
      </c>
      <c r="AG36" s="8">
        <v>0</v>
      </c>
      <c r="AH36" s="8">
        <v>8</v>
      </c>
      <c r="AI36" s="8">
        <f>SUM(C36:AH36)</f>
        <v>83</v>
      </c>
      <c r="AJ36" s="8"/>
    </row>
    <row r="37" spans="1:36">
      <c r="A37" s="10" t="s">
        <v>101</v>
      </c>
      <c r="B37" s="1" t="str">
        <f>VLOOKUP(A37,'[1]summary table'!A:E,5,FALSE)</f>
        <v>Gemmatiomonas</v>
      </c>
      <c r="C37" s="8">
        <v>0</v>
      </c>
      <c r="D37" s="8">
        <v>0</v>
      </c>
      <c r="E37" s="8">
        <v>0</v>
      </c>
      <c r="F37" s="8">
        <v>6</v>
      </c>
      <c r="G37" s="8">
        <v>1</v>
      </c>
      <c r="H37" s="8">
        <v>9</v>
      </c>
      <c r="I37" s="8">
        <v>0</v>
      </c>
      <c r="J37" s="8">
        <v>6</v>
      </c>
      <c r="K37" s="8">
        <v>1</v>
      </c>
      <c r="L37" s="8">
        <v>0</v>
      </c>
      <c r="M37" s="8">
        <v>0</v>
      </c>
      <c r="N37" s="8">
        <v>0</v>
      </c>
      <c r="O37" s="8">
        <v>16</v>
      </c>
      <c r="P37" s="8">
        <v>2</v>
      </c>
      <c r="Q37" s="8">
        <v>2</v>
      </c>
      <c r="R37" s="8">
        <v>0</v>
      </c>
      <c r="S37" s="8">
        <v>0</v>
      </c>
      <c r="T37" s="8">
        <v>1</v>
      </c>
      <c r="U37" s="8">
        <v>2</v>
      </c>
      <c r="V37" s="8">
        <v>0</v>
      </c>
      <c r="W37" s="8">
        <v>0</v>
      </c>
      <c r="X37" s="8">
        <v>0</v>
      </c>
      <c r="Y37" s="8">
        <v>6</v>
      </c>
      <c r="Z37" s="8">
        <v>0</v>
      </c>
      <c r="AA37" s="8">
        <v>2</v>
      </c>
      <c r="AB37" s="8">
        <v>4</v>
      </c>
      <c r="AC37" s="8">
        <v>1</v>
      </c>
      <c r="AD37" s="8">
        <v>2</v>
      </c>
      <c r="AE37" s="8">
        <v>2</v>
      </c>
      <c r="AF37" s="8">
        <v>0</v>
      </c>
      <c r="AG37" s="8">
        <v>0</v>
      </c>
      <c r="AH37" s="8">
        <v>8</v>
      </c>
      <c r="AI37" s="8">
        <f>SUM(C37:AH37)</f>
        <v>71</v>
      </c>
      <c r="AJ37" s="8"/>
    </row>
    <row r="38" spans="1:36">
      <c r="A38" s="10" t="s">
        <v>102</v>
      </c>
      <c r="B38" s="11" t="str">
        <f>VLOOKUP(A38,'[1]summary table'!A:E,5,FALSE)</f>
        <v>Gemmatiomonas</v>
      </c>
      <c r="C38" s="8">
        <v>0</v>
      </c>
      <c r="D38" s="8">
        <v>2</v>
      </c>
      <c r="E38" s="8">
        <v>0</v>
      </c>
      <c r="F38" s="8">
        <v>8</v>
      </c>
      <c r="G38" s="8">
        <v>2</v>
      </c>
      <c r="H38" s="8">
        <v>9</v>
      </c>
      <c r="I38" s="8">
        <v>0</v>
      </c>
      <c r="J38" s="8">
        <v>3</v>
      </c>
      <c r="K38" s="8">
        <v>2</v>
      </c>
      <c r="L38" s="8">
        <v>5</v>
      </c>
      <c r="M38" s="8">
        <v>2</v>
      </c>
      <c r="N38" s="8">
        <v>0</v>
      </c>
      <c r="O38" s="8">
        <v>12</v>
      </c>
      <c r="P38" s="8">
        <v>1</v>
      </c>
      <c r="Q38" s="8">
        <v>2</v>
      </c>
      <c r="R38" s="8">
        <v>2</v>
      </c>
      <c r="S38" s="8">
        <v>1</v>
      </c>
      <c r="T38" s="8">
        <v>1</v>
      </c>
      <c r="U38" s="8">
        <v>1</v>
      </c>
      <c r="V38" s="8">
        <v>1</v>
      </c>
      <c r="W38" s="8">
        <v>2</v>
      </c>
      <c r="X38" s="8">
        <v>0</v>
      </c>
      <c r="Y38" s="8">
        <v>8</v>
      </c>
      <c r="Z38" s="8">
        <v>0</v>
      </c>
      <c r="AA38" s="8">
        <v>2</v>
      </c>
      <c r="AB38" s="8">
        <v>9</v>
      </c>
      <c r="AC38" s="8">
        <v>1</v>
      </c>
      <c r="AD38" s="8">
        <v>0</v>
      </c>
      <c r="AE38" s="8">
        <v>2</v>
      </c>
      <c r="AF38" s="8">
        <v>0</v>
      </c>
      <c r="AG38" s="8">
        <v>0</v>
      </c>
      <c r="AH38" s="8">
        <v>6</v>
      </c>
      <c r="AI38" s="8">
        <f>SUM(C38:AH38)</f>
        <v>84</v>
      </c>
      <c r="AJ38" s="12">
        <v>79</v>
      </c>
    </row>
    <row r="39" spans="1:36">
      <c r="A39" s="10" t="s">
        <v>103</v>
      </c>
      <c r="B39" s="1" t="str">
        <f>VLOOKUP(A39,'[1]summary table'!A:E,5,FALSE)</f>
        <v>KD3-62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1</v>
      </c>
      <c r="O39" s="8">
        <v>2</v>
      </c>
      <c r="P39" s="8">
        <v>3</v>
      </c>
      <c r="Q39" s="8">
        <v>0</v>
      </c>
      <c r="R39" s="8">
        <v>2</v>
      </c>
      <c r="S39" s="8">
        <v>1</v>
      </c>
      <c r="T39" s="8">
        <v>1</v>
      </c>
      <c r="U39" s="8">
        <v>1</v>
      </c>
      <c r="V39" s="8">
        <v>0</v>
      </c>
      <c r="W39" s="8">
        <v>3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1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f>SUM(C39:AH39)</f>
        <v>18</v>
      </c>
      <c r="AJ39" s="8">
        <v>18</v>
      </c>
    </row>
    <row r="40" spans="1:36">
      <c r="A40" s="10" t="s">
        <v>104</v>
      </c>
      <c r="B40" s="1" t="str">
        <f>VLOOKUP(A40,'[1]summary table'!A:E,5,FALSE)</f>
        <v>KSB1</v>
      </c>
      <c r="C40" s="8">
        <v>10</v>
      </c>
      <c r="D40" s="8">
        <v>0</v>
      </c>
      <c r="E40" s="8">
        <v>0</v>
      </c>
      <c r="F40" s="8">
        <v>1</v>
      </c>
      <c r="G40" s="8">
        <v>1</v>
      </c>
      <c r="H40" s="8">
        <v>3</v>
      </c>
      <c r="I40" s="8">
        <v>0</v>
      </c>
      <c r="J40" s="8">
        <v>2</v>
      </c>
      <c r="K40" s="8">
        <v>1</v>
      </c>
      <c r="L40" s="8">
        <v>0</v>
      </c>
      <c r="M40" s="8">
        <v>0</v>
      </c>
      <c r="N40" s="8">
        <v>0</v>
      </c>
      <c r="O40" s="8">
        <v>6</v>
      </c>
      <c r="P40" s="8">
        <v>3</v>
      </c>
      <c r="Q40" s="8">
        <v>0</v>
      </c>
      <c r="R40" s="8">
        <v>0</v>
      </c>
      <c r="S40" s="8">
        <v>3</v>
      </c>
      <c r="T40" s="8">
        <v>3</v>
      </c>
      <c r="U40" s="8">
        <v>3</v>
      </c>
      <c r="V40" s="8">
        <v>0</v>
      </c>
      <c r="W40" s="8">
        <v>2</v>
      </c>
      <c r="X40" s="8">
        <v>2</v>
      </c>
      <c r="Y40" s="8">
        <v>1</v>
      </c>
      <c r="Z40" s="8">
        <v>0</v>
      </c>
      <c r="AA40" s="8">
        <v>1</v>
      </c>
      <c r="AB40" s="8">
        <v>2</v>
      </c>
      <c r="AC40" s="8">
        <v>0</v>
      </c>
      <c r="AD40" s="8">
        <v>0</v>
      </c>
      <c r="AE40" s="8">
        <v>1</v>
      </c>
      <c r="AF40" s="8">
        <v>1</v>
      </c>
      <c r="AG40" s="8">
        <v>0</v>
      </c>
      <c r="AH40" s="8">
        <v>5</v>
      </c>
      <c r="AI40" s="8">
        <f>SUM(C40:AH40)</f>
        <v>51</v>
      </c>
      <c r="AJ40" s="8"/>
    </row>
    <row r="41" spans="1:36">
      <c r="A41" s="10" t="s">
        <v>105</v>
      </c>
      <c r="B41" s="11" t="str">
        <f>VLOOKUP(A41,'[1]summary table'!A:E,5,FALSE)</f>
        <v>KSB1</v>
      </c>
      <c r="C41" s="8">
        <v>1</v>
      </c>
      <c r="D41" s="8">
        <v>0</v>
      </c>
      <c r="E41" s="8">
        <v>0</v>
      </c>
      <c r="F41" s="8">
        <v>9</v>
      </c>
      <c r="G41" s="8">
        <v>1</v>
      </c>
      <c r="H41" s="8">
        <v>5</v>
      </c>
      <c r="I41" s="8">
        <v>0</v>
      </c>
      <c r="J41" s="8">
        <v>9</v>
      </c>
      <c r="K41" s="8">
        <v>1</v>
      </c>
      <c r="L41" s="8">
        <v>2</v>
      </c>
      <c r="M41" s="8">
        <v>0</v>
      </c>
      <c r="N41" s="8">
        <v>0</v>
      </c>
      <c r="O41" s="8">
        <v>9</v>
      </c>
      <c r="P41" s="8">
        <v>0</v>
      </c>
      <c r="Q41" s="8">
        <v>0</v>
      </c>
      <c r="R41" s="8">
        <v>1</v>
      </c>
      <c r="S41" s="8">
        <v>1</v>
      </c>
      <c r="T41" s="8">
        <v>3</v>
      </c>
      <c r="U41" s="8">
        <v>3</v>
      </c>
      <c r="V41" s="8">
        <v>0</v>
      </c>
      <c r="W41" s="8">
        <v>2</v>
      </c>
      <c r="X41" s="8">
        <v>1</v>
      </c>
      <c r="Y41" s="8">
        <v>9</v>
      </c>
      <c r="Z41" s="8">
        <v>1</v>
      </c>
      <c r="AA41" s="8">
        <v>1</v>
      </c>
      <c r="AB41" s="8">
        <v>15</v>
      </c>
      <c r="AC41" s="8">
        <v>0</v>
      </c>
      <c r="AD41" s="8">
        <v>0</v>
      </c>
      <c r="AE41" s="8">
        <v>3</v>
      </c>
      <c r="AF41" s="8">
        <v>0</v>
      </c>
      <c r="AG41" s="8">
        <v>1</v>
      </c>
      <c r="AH41" s="8">
        <v>1</v>
      </c>
      <c r="AI41" s="8">
        <f>SUM(C41:AH41)</f>
        <v>79</v>
      </c>
      <c r="AJ41" s="12">
        <v>65</v>
      </c>
    </row>
    <row r="42" spans="1:36">
      <c r="A42" s="10" t="s">
        <v>106</v>
      </c>
      <c r="B42" s="1" t="str">
        <f>VLOOKUP(A42,'[1]summary table'!A:E,5,FALSE)</f>
        <v>Myxococcales</v>
      </c>
      <c r="C42" s="8">
        <v>0</v>
      </c>
      <c r="D42" s="8">
        <v>0</v>
      </c>
      <c r="E42" s="8">
        <v>0</v>
      </c>
      <c r="F42" s="8">
        <v>0</v>
      </c>
      <c r="G42" s="8">
        <v>2</v>
      </c>
      <c r="H42" s="8">
        <v>5</v>
      </c>
      <c r="I42" s="8">
        <v>0</v>
      </c>
      <c r="J42" s="8">
        <v>2</v>
      </c>
      <c r="K42" s="8">
        <v>2</v>
      </c>
      <c r="L42" s="8">
        <v>0</v>
      </c>
      <c r="M42" s="8">
        <v>1</v>
      </c>
      <c r="N42" s="8">
        <v>3</v>
      </c>
      <c r="O42" s="8">
        <v>7</v>
      </c>
      <c r="P42" s="8">
        <v>1</v>
      </c>
      <c r="Q42" s="8">
        <v>1</v>
      </c>
      <c r="R42" s="8">
        <v>3</v>
      </c>
      <c r="S42" s="8">
        <v>0</v>
      </c>
      <c r="T42" s="8">
        <v>0</v>
      </c>
      <c r="U42" s="8">
        <v>3</v>
      </c>
      <c r="V42" s="8">
        <v>1</v>
      </c>
      <c r="W42" s="8">
        <v>0</v>
      </c>
      <c r="X42" s="8">
        <v>0</v>
      </c>
      <c r="Y42" s="8">
        <v>0</v>
      </c>
      <c r="Z42" s="8">
        <v>1</v>
      </c>
      <c r="AA42" s="8">
        <v>1</v>
      </c>
      <c r="AB42" s="8">
        <v>0</v>
      </c>
      <c r="AC42" s="8">
        <v>2</v>
      </c>
      <c r="AD42" s="8">
        <v>1</v>
      </c>
      <c r="AE42" s="8">
        <v>0</v>
      </c>
      <c r="AF42" s="8">
        <v>0</v>
      </c>
      <c r="AG42" s="8">
        <v>0</v>
      </c>
      <c r="AH42" s="8">
        <v>9</v>
      </c>
      <c r="AI42" s="8">
        <f>SUM(C42:AH42)</f>
        <v>45</v>
      </c>
      <c r="AJ42" s="8"/>
    </row>
    <row r="43" spans="1:36">
      <c r="A43" s="10" t="s">
        <v>107</v>
      </c>
      <c r="B43" s="1" t="str">
        <f>VLOOKUP(A43,'[1]summary table'!A:E,5,FALSE)</f>
        <v>Myxococcales</v>
      </c>
      <c r="C43" s="8">
        <v>0</v>
      </c>
      <c r="D43" s="8">
        <v>0</v>
      </c>
      <c r="E43" s="8">
        <v>0</v>
      </c>
      <c r="F43" s="8">
        <v>0</v>
      </c>
      <c r="G43" s="8">
        <v>3</v>
      </c>
      <c r="H43" s="8">
        <v>1</v>
      </c>
      <c r="I43" s="8">
        <v>0</v>
      </c>
      <c r="J43" s="8">
        <v>1</v>
      </c>
      <c r="K43" s="8">
        <v>1</v>
      </c>
      <c r="L43" s="8">
        <v>0</v>
      </c>
      <c r="M43" s="8">
        <v>1</v>
      </c>
      <c r="N43" s="8">
        <v>2</v>
      </c>
      <c r="O43" s="8">
        <v>6</v>
      </c>
      <c r="P43" s="8">
        <v>0</v>
      </c>
      <c r="Q43" s="8">
        <v>1</v>
      </c>
      <c r="R43" s="8">
        <v>1</v>
      </c>
      <c r="S43" s="8">
        <v>0</v>
      </c>
      <c r="T43" s="8">
        <v>0</v>
      </c>
      <c r="U43" s="8">
        <v>1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1</v>
      </c>
      <c r="AB43" s="8">
        <v>1</v>
      </c>
      <c r="AC43" s="8">
        <v>2</v>
      </c>
      <c r="AD43" s="8">
        <v>1</v>
      </c>
      <c r="AE43" s="8">
        <v>0</v>
      </c>
      <c r="AF43" s="8">
        <v>0</v>
      </c>
      <c r="AG43" s="8">
        <v>0</v>
      </c>
      <c r="AH43" s="8">
        <v>11</v>
      </c>
      <c r="AI43" s="8">
        <f>SUM(C43:AH43)</f>
        <v>34</v>
      </c>
      <c r="AJ43" s="8">
        <v>40</v>
      </c>
    </row>
    <row r="44" spans="1:36">
      <c r="A44" s="10" t="s">
        <v>108</v>
      </c>
      <c r="B44" s="11" t="str">
        <f>VLOOKUP(A44,'[1]summary table'!A:E,5,FALSE)</f>
        <v>Nitrospira</v>
      </c>
      <c r="C44" s="8">
        <v>0</v>
      </c>
      <c r="D44" s="8">
        <v>0</v>
      </c>
      <c r="E44" s="8">
        <v>0</v>
      </c>
      <c r="F44" s="8">
        <v>1</v>
      </c>
      <c r="G44" s="8">
        <v>3</v>
      </c>
      <c r="H44" s="8">
        <v>1</v>
      </c>
      <c r="I44" s="8">
        <v>0</v>
      </c>
      <c r="J44" s="8">
        <v>1</v>
      </c>
      <c r="K44" s="8">
        <v>1</v>
      </c>
      <c r="L44" s="8">
        <v>0</v>
      </c>
      <c r="M44" s="8">
        <v>1</v>
      </c>
      <c r="N44" s="8">
        <v>2</v>
      </c>
      <c r="O44" s="8">
        <v>8</v>
      </c>
      <c r="P44" s="8">
        <v>0</v>
      </c>
      <c r="Q44" s="8">
        <v>1</v>
      </c>
      <c r="R44" s="8">
        <v>4</v>
      </c>
      <c r="S44" s="8">
        <v>4</v>
      </c>
      <c r="T44" s="8">
        <v>6</v>
      </c>
      <c r="U44" s="8">
        <v>5</v>
      </c>
      <c r="V44" s="8">
        <v>5</v>
      </c>
      <c r="W44" s="8">
        <v>3</v>
      </c>
      <c r="X44" s="8">
        <v>7</v>
      </c>
      <c r="Y44" s="8">
        <v>1</v>
      </c>
      <c r="Z44" s="8">
        <v>2</v>
      </c>
      <c r="AA44" s="8">
        <v>3</v>
      </c>
      <c r="AB44" s="8">
        <v>1</v>
      </c>
      <c r="AC44" s="8">
        <v>4</v>
      </c>
      <c r="AD44" s="8">
        <v>0</v>
      </c>
      <c r="AE44" s="8">
        <v>0</v>
      </c>
      <c r="AF44" s="8">
        <v>0</v>
      </c>
      <c r="AG44" s="8">
        <v>0</v>
      </c>
      <c r="AH44" s="8">
        <v>7</v>
      </c>
      <c r="AI44" s="8">
        <f>SUM(C44:AH44)</f>
        <v>71</v>
      </c>
      <c r="AJ44" s="12">
        <v>71</v>
      </c>
    </row>
    <row r="45" spans="1:36">
      <c r="A45" s="10" t="s">
        <v>109</v>
      </c>
      <c r="B45" s="1" t="str">
        <f>VLOOKUP(A45,'[1]summary table'!A:E,5,FALSE)</f>
        <v>Nitrospira/ like Thermodesulfovibrio</v>
      </c>
      <c r="C45" s="8">
        <v>0</v>
      </c>
      <c r="D45" s="8">
        <v>0</v>
      </c>
      <c r="E45" s="8">
        <v>0</v>
      </c>
      <c r="F45" s="8">
        <v>1</v>
      </c>
      <c r="G45" s="8">
        <v>3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1</v>
      </c>
      <c r="N45" s="8">
        <v>1</v>
      </c>
      <c r="O45" s="8">
        <v>3</v>
      </c>
      <c r="P45" s="8">
        <v>1</v>
      </c>
      <c r="Q45" s="8">
        <v>1</v>
      </c>
      <c r="R45" s="8">
        <v>1</v>
      </c>
      <c r="S45" s="8">
        <v>2</v>
      </c>
      <c r="T45" s="8">
        <v>2</v>
      </c>
      <c r="U45" s="8">
        <v>1</v>
      </c>
      <c r="V45" s="8">
        <v>0</v>
      </c>
      <c r="W45" s="8">
        <v>2</v>
      </c>
      <c r="X45" s="8">
        <v>0</v>
      </c>
      <c r="Y45" s="8">
        <v>1</v>
      </c>
      <c r="Z45" s="8">
        <v>1</v>
      </c>
      <c r="AA45" s="8">
        <v>0</v>
      </c>
      <c r="AB45" s="8">
        <v>0</v>
      </c>
      <c r="AC45" s="8">
        <v>1</v>
      </c>
      <c r="AD45" s="8">
        <v>0</v>
      </c>
      <c r="AE45" s="8">
        <v>0</v>
      </c>
      <c r="AF45" s="8">
        <v>0</v>
      </c>
      <c r="AG45" s="8">
        <v>0</v>
      </c>
      <c r="AH45" s="8">
        <v>6</v>
      </c>
      <c r="AI45" s="8">
        <f>SUM(C45:AH45)</f>
        <v>31</v>
      </c>
      <c r="AJ45" s="8"/>
    </row>
    <row r="46" spans="1:36">
      <c r="A46" s="10" t="s">
        <v>110</v>
      </c>
      <c r="B46" s="1" t="str">
        <f>VLOOKUP(A46,'[1]summary table'!A:E,5,FALSE)</f>
        <v>Nitrospira/ like Thermodesulfovibrio</v>
      </c>
      <c r="C46" s="8">
        <v>0</v>
      </c>
      <c r="D46" s="8">
        <v>0</v>
      </c>
      <c r="E46" s="8">
        <v>0</v>
      </c>
      <c r="F46" s="8">
        <v>1</v>
      </c>
      <c r="G46" s="8">
        <v>3</v>
      </c>
      <c r="H46" s="8">
        <v>1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1</v>
      </c>
      <c r="O46" s="8">
        <v>6</v>
      </c>
      <c r="P46" s="8">
        <v>0</v>
      </c>
      <c r="Q46" s="8">
        <v>2</v>
      </c>
      <c r="R46" s="8">
        <v>1</v>
      </c>
      <c r="S46" s="8">
        <v>1</v>
      </c>
      <c r="T46" s="8">
        <v>2</v>
      </c>
      <c r="U46" s="8">
        <v>1</v>
      </c>
      <c r="V46" s="8">
        <v>3</v>
      </c>
      <c r="W46" s="8">
        <v>0</v>
      </c>
      <c r="X46" s="8">
        <v>0</v>
      </c>
      <c r="Y46" s="8">
        <v>1</v>
      </c>
      <c r="Z46" s="8">
        <v>1</v>
      </c>
      <c r="AA46" s="8">
        <v>0</v>
      </c>
      <c r="AB46" s="8">
        <v>2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8</v>
      </c>
      <c r="AI46" s="8">
        <f>SUM(C46:AH46)</f>
        <v>36</v>
      </c>
      <c r="AJ46" s="8"/>
    </row>
    <row r="47" spans="1:36">
      <c r="A47" s="10" t="s">
        <v>111</v>
      </c>
      <c r="B47" s="1" t="str">
        <f>VLOOKUP(A47,'[1]summary table'!A:E,5,FALSE)</f>
        <v>Nitrospira/ like Thermodesulfovibrio</v>
      </c>
      <c r="C47" s="8">
        <v>0</v>
      </c>
      <c r="D47" s="8">
        <v>0</v>
      </c>
      <c r="E47" s="8">
        <v>0</v>
      </c>
      <c r="F47" s="8">
        <v>1</v>
      </c>
      <c r="G47" s="8">
        <v>5</v>
      </c>
      <c r="H47" s="8">
        <v>3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1</v>
      </c>
      <c r="O47" s="8">
        <v>5</v>
      </c>
      <c r="P47" s="8">
        <v>0</v>
      </c>
      <c r="Q47" s="8">
        <v>1</v>
      </c>
      <c r="R47" s="8">
        <v>3</v>
      </c>
      <c r="S47" s="8">
        <v>2</v>
      </c>
      <c r="T47" s="8">
        <v>3</v>
      </c>
      <c r="U47" s="8">
        <v>4</v>
      </c>
      <c r="V47" s="8">
        <v>4</v>
      </c>
      <c r="W47" s="8">
        <v>0</v>
      </c>
      <c r="X47" s="8">
        <v>0</v>
      </c>
      <c r="Y47" s="8">
        <v>1</v>
      </c>
      <c r="Z47" s="8">
        <v>0</v>
      </c>
      <c r="AA47" s="8">
        <v>1</v>
      </c>
      <c r="AB47" s="8">
        <v>0</v>
      </c>
      <c r="AC47" s="8">
        <v>1</v>
      </c>
      <c r="AD47" s="8">
        <v>0</v>
      </c>
      <c r="AE47" s="8">
        <v>0</v>
      </c>
      <c r="AF47" s="8">
        <v>0</v>
      </c>
      <c r="AG47" s="8">
        <v>0</v>
      </c>
      <c r="AH47" s="8">
        <v>9</v>
      </c>
      <c r="AI47" s="8">
        <f>SUM(C47:AH47)</f>
        <v>47</v>
      </c>
      <c r="AJ47" s="8">
        <v>38</v>
      </c>
    </row>
    <row r="48" spans="1:36">
      <c r="A48" s="10" t="s">
        <v>112</v>
      </c>
      <c r="B48" s="1" t="str">
        <f>VLOOKUP(A48,'[1]summary table'!A:E,5,FALSE)</f>
        <v>OD1</v>
      </c>
      <c r="C48" s="8">
        <v>0</v>
      </c>
      <c r="D48" s="8">
        <v>0</v>
      </c>
      <c r="E48" s="8">
        <v>0</v>
      </c>
      <c r="F48" s="8">
        <v>0</v>
      </c>
      <c r="G48" s="8">
        <v>4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1</v>
      </c>
      <c r="N48" s="8">
        <v>0</v>
      </c>
      <c r="O48" s="8">
        <v>3</v>
      </c>
      <c r="P48" s="8">
        <v>0</v>
      </c>
      <c r="Q48" s="8">
        <v>0</v>
      </c>
      <c r="R48" s="8">
        <v>0</v>
      </c>
      <c r="S48" s="8">
        <v>0</v>
      </c>
      <c r="T48" s="8">
        <v>1</v>
      </c>
      <c r="U48" s="8">
        <v>1</v>
      </c>
      <c r="V48" s="8">
        <v>0</v>
      </c>
      <c r="W48" s="8">
        <v>0</v>
      </c>
      <c r="X48" s="8">
        <v>0</v>
      </c>
      <c r="Y48" s="8">
        <v>0</v>
      </c>
      <c r="Z48" s="8">
        <v>1</v>
      </c>
      <c r="AA48" s="8">
        <v>0</v>
      </c>
      <c r="AB48" s="8">
        <v>1</v>
      </c>
      <c r="AC48" s="8">
        <v>2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f>SUM(C48:AH48)</f>
        <v>16</v>
      </c>
      <c r="AJ48" s="8"/>
    </row>
    <row r="49" spans="1:36">
      <c r="A49" s="10" t="s">
        <v>113</v>
      </c>
      <c r="B49" s="1" t="str">
        <f>VLOOKUP(A49,'[1]summary table'!A:E,5,FALSE)</f>
        <v>OD1</v>
      </c>
      <c r="C49" s="8">
        <v>0</v>
      </c>
      <c r="D49" s="8">
        <v>0</v>
      </c>
      <c r="E49" s="8">
        <v>0</v>
      </c>
      <c r="F49" s="8">
        <v>0</v>
      </c>
      <c r="G49" s="8">
        <v>2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1</v>
      </c>
      <c r="U49" s="8">
        <v>0</v>
      </c>
      <c r="V49" s="8">
        <v>0</v>
      </c>
      <c r="W49" s="8">
        <v>2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2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f>SUM(C49:AH49)</f>
        <v>9</v>
      </c>
      <c r="AJ49" s="8"/>
    </row>
    <row r="50" spans="1:36">
      <c r="A50" s="10" t="s">
        <v>114</v>
      </c>
      <c r="B50" s="1" t="str">
        <f>VLOOKUP(A50,'[1]summary table'!A:E,5,FALSE)</f>
        <v>OD1</v>
      </c>
      <c r="C50" s="8">
        <v>1</v>
      </c>
      <c r="D50" s="8">
        <v>0</v>
      </c>
      <c r="E50" s="8">
        <v>0</v>
      </c>
      <c r="F50" s="8">
        <v>0</v>
      </c>
      <c r="G50" s="8">
        <v>5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2</v>
      </c>
      <c r="P50" s="8">
        <v>0</v>
      </c>
      <c r="Q50" s="8">
        <v>0</v>
      </c>
      <c r="R50" s="8">
        <v>0</v>
      </c>
      <c r="S50" s="8">
        <v>1</v>
      </c>
      <c r="T50" s="8">
        <v>2</v>
      </c>
      <c r="U50" s="8">
        <v>0</v>
      </c>
      <c r="V50" s="8">
        <v>0</v>
      </c>
      <c r="W50" s="8">
        <v>4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6</v>
      </c>
      <c r="AD50" s="8">
        <v>0</v>
      </c>
      <c r="AE50" s="8">
        <v>0</v>
      </c>
      <c r="AF50" s="8">
        <v>0</v>
      </c>
      <c r="AG50" s="8">
        <v>0</v>
      </c>
      <c r="AH50" s="8">
        <v>2</v>
      </c>
      <c r="AI50" s="8">
        <f>SUM(C50:AH50)</f>
        <v>25</v>
      </c>
      <c r="AJ50" s="8"/>
    </row>
    <row r="51" spans="1:36">
      <c r="A51" s="10" t="s">
        <v>115</v>
      </c>
      <c r="B51" s="1" t="str">
        <f>VLOOKUP(A51,'[1]summary table'!A:E,5,FALSE)</f>
        <v>OD1</v>
      </c>
      <c r="C51" s="8">
        <v>0</v>
      </c>
      <c r="D51" s="8">
        <v>0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  <c r="T51" s="8">
        <v>1</v>
      </c>
      <c r="U51" s="8">
        <v>0</v>
      </c>
      <c r="V51" s="8">
        <v>0</v>
      </c>
      <c r="W51" s="8">
        <v>2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1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f>SUM(C51:AH51)</f>
        <v>9</v>
      </c>
      <c r="AJ51" s="8"/>
    </row>
    <row r="52" spans="1:36">
      <c r="A52" s="10" t="s">
        <v>116</v>
      </c>
      <c r="B52" s="1" t="str">
        <f>VLOOKUP(A52,'[1]summary table'!A:E,5,FALSE)</f>
        <v>OD1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8">
        <v>0</v>
      </c>
      <c r="I52" s="8">
        <v>0</v>
      </c>
      <c r="J52" s="8">
        <v>1</v>
      </c>
      <c r="K52" s="8">
        <v>1</v>
      </c>
      <c r="L52" s="8">
        <v>2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  <c r="R52" s="8">
        <v>0</v>
      </c>
      <c r="S52" s="8">
        <v>2</v>
      </c>
      <c r="T52" s="8">
        <v>2</v>
      </c>
      <c r="U52" s="8">
        <v>0</v>
      </c>
      <c r="V52" s="8">
        <v>0</v>
      </c>
      <c r="W52" s="8">
        <v>2</v>
      </c>
      <c r="X52" s="8">
        <v>0</v>
      </c>
      <c r="Y52" s="8">
        <v>0</v>
      </c>
      <c r="Z52" s="8">
        <v>1</v>
      </c>
      <c r="AA52" s="8">
        <v>0</v>
      </c>
      <c r="AB52" s="8">
        <v>0</v>
      </c>
      <c r="AC52" s="8">
        <v>2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f>SUM(C52:AH52)</f>
        <v>16</v>
      </c>
      <c r="AJ52" s="8">
        <v>15</v>
      </c>
    </row>
    <row r="53" spans="1:36">
      <c r="A53" s="10" t="s">
        <v>117</v>
      </c>
      <c r="B53" s="1" t="str">
        <f>VLOOKUP(A53,'[1]summary table'!A:E,5,FALSE)</f>
        <v>OP11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1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f>SUM(C53:AH53)</f>
        <v>4</v>
      </c>
      <c r="AJ53" s="8"/>
    </row>
    <row r="54" spans="1:36">
      <c r="A54" s="10" t="s">
        <v>118</v>
      </c>
      <c r="B54" s="1" t="str">
        <f>VLOOKUP(A54,'[1]summary table'!A:E,5,FALSE)</f>
        <v>Planctomyce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2</v>
      </c>
      <c r="P54" s="8">
        <v>0</v>
      </c>
      <c r="Q54" s="8">
        <v>0</v>
      </c>
      <c r="R54" s="8">
        <v>1</v>
      </c>
      <c r="S54" s="8">
        <v>1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1</v>
      </c>
      <c r="AA54" s="8">
        <v>0</v>
      </c>
      <c r="AB54" s="8">
        <v>0</v>
      </c>
      <c r="AC54" s="8">
        <v>1</v>
      </c>
      <c r="AD54" s="8">
        <v>0</v>
      </c>
      <c r="AE54" s="8">
        <v>1</v>
      </c>
      <c r="AF54" s="8">
        <v>0</v>
      </c>
      <c r="AG54" s="8">
        <v>0</v>
      </c>
      <c r="AH54" s="8">
        <v>3</v>
      </c>
      <c r="AI54" s="8">
        <f>SUM(C54:AH54)</f>
        <v>14</v>
      </c>
      <c r="AJ54" s="8"/>
    </row>
    <row r="55" spans="1:36">
      <c r="A55" s="10" t="s">
        <v>119</v>
      </c>
      <c r="B55" s="1" t="str">
        <f>VLOOKUP(A55,'[1]summary table'!A:E,5,FALSE)</f>
        <v>Planctomyce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1</v>
      </c>
      <c r="I55" s="8">
        <v>0</v>
      </c>
      <c r="J55" s="8">
        <v>2</v>
      </c>
      <c r="K55" s="8">
        <v>1</v>
      </c>
      <c r="L55" s="8">
        <v>1</v>
      </c>
      <c r="M55" s="8">
        <v>0</v>
      </c>
      <c r="N55" s="8">
        <v>0</v>
      </c>
      <c r="O55" s="8">
        <v>3</v>
      </c>
      <c r="P55" s="8">
        <v>0</v>
      </c>
      <c r="Q55" s="8">
        <v>2</v>
      </c>
      <c r="R55" s="8">
        <v>1</v>
      </c>
      <c r="S55" s="8">
        <v>2</v>
      </c>
      <c r="T55" s="8">
        <v>1</v>
      </c>
      <c r="U55" s="8">
        <v>1</v>
      </c>
      <c r="V55" s="8">
        <v>0</v>
      </c>
      <c r="W55" s="8">
        <v>0</v>
      </c>
      <c r="X55" s="8">
        <v>0</v>
      </c>
      <c r="Y55" s="8">
        <v>0</v>
      </c>
      <c r="Z55" s="8">
        <v>1</v>
      </c>
      <c r="AA55" s="8">
        <v>0</v>
      </c>
      <c r="AB55" s="8">
        <v>1</v>
      </c>
      <c r="AC55" s="8">
        <v>0</v>
      </c>
      <c r="AD55" s="8">
        <v>0</v>
      </c>
      <c r="AE55" s="8">
        <v>2</v>
      </c>
      <c r="AF55" s="8">
        <v>0</v>
      </c>
      <c r="AG55" s="8">
        <v>0</v>
      </c>
      <c r="AH55" s="8">
        <v>6</v>
      </c>
      <c r="AI55" s="8">
        <f>SUM(C55:AH55)</f>
        <v>26</v>
      </c>
      <c r="AJ55" s="8"/>
    </row>
    <row r="56" spans="1:36">
      <c r="A56" s="10" t="s">
        <v>120</v>
      </c>
      <c r="B56" s="1" t="str">
        <f>VLOOKUP(A56,'[1]summary table'!A:E,5,FALSE)</f>
        <v>Planctomyce</v>
      </c>
      <c r="C56" s="8">
        <v>1</v>
      </c>
      <c r="D56" s="8">
        <v>1</v>
      </c>
      <c r="E56" s="8">
        <v>0</v>
      </c>
      <c r="F56" s="8">
        <v>0</v>
      </c>
      <c r="G56" s="8">
        <v>2</v>
      </c>
      <c r="H56" s="8">
        <v>0</v>
      </c>
      <c r="I56" s="8">
        <v>0</v>
      </c>
      <c r="J56" s="8">
        <v>4</v>
      </c>
      <c r="K56" s="8">
        <v>1</v>
      </c>
      <c r="L56" s="8">
        <v>0</v>
      </c>
      <c r="M56" s="8">
        <v>0</v>
      </c>
      <c r="N56" s="8">
        <v>1</v>
      </c>
      <c r="O56" s="8">
        <v>4</v>
      </c>
      <c r="P56" s="8">
        <v>0</v>
      </c>
      <c r="Q56" s="8">
        <v>0</v>
      </c>
      <c r="R56" s="8">
        <v>1</v>
      </c>
      <c r="S56" s="8">
        <v>1</v>
      </c>
      <c r="T56" s="8">
        <v>2</v>
      </c>
      <c r="U56" s="8">
        <v>4</v>
      </c>
      <c r="V56" s="8">
        <v>0</v>
      </c>
      <c r="W56" s="8">
        <v>0</v>
      </c>
      <c r="X56" s="8">
        <v>1</v>
      </c>
      <c r="Y56" s="8">
        <v>0</v>
      </c>
      <c r="Z56" s="8">
        <v>0</v>
      </c>
      <c r="AA56" s="8">
        <v>0</v>
      </c>
      <c r="AB56" s="8">
        <v>2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4</v>
      </c>
      <c r="AI56" s="8">
        <f>SUM(C56:AH56)</f>
        <v>29</v>
      </c>
      <c r="AJ56" s="8"/>
    </row>
    <row r="57" spans="1:36">
      <c r="A57" s="10" t="s">
        <v>121</v>
      </c>
      <c r="B57" s="1" t="str">
        <f>VLOOKUP(A57,'[1]summary table'!A:E,5,FALSE)</f>
        <v>Plantomycetes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8">
        <v>1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  <c r="Q57" s="8">
        <v>1</v>
      </c>
      <c r="R57" s="8">
        <v>1</v>
      </c>
      <c r="S57" s="8">
        <v>0</v>
      </c>
      <c r="T57" s="8">
        <v>1</v>
      </c>
      <c r="U57" s="8">
        <v>0</v>
      </c>
      <c r="V57" s="8">
        <v>2</v>
      </c>
      <c r="W57" s="8">
        <v>0</v>
      </c>
      <c r="X57" s="8">
        <v>0</v>
      </c>
      <c r="Y57" s="8">
        <v>0</v>
      </c>
      <c r="Z57" s="8">
        <v>1</v>
      </c>
      <c r="AA57" s="8">
        <v>0</v>
      </c>
      <c r="AB57" s="8">
        <v>1</v>
      </c>
      <c r="AC57" s="8">
        <v>1</v>
      </c>
      <c r="AD57" s="8">
        <v>1</v>
      </c>
      <c r="AE57" s="8">
        <v>0</v>
      </c>
      <c r="AF57" s="8">
        <v>0</v>
      </c>
      <c r="AG57" s="8">
        <v>0</v>
      </c>
      <c r="AH57" s="8">
        <v>3</v>
      </c>
      <c r="AI57" s="8">
        <f>SUM(C57:AH57)</f>
        <v>19</v>
      </c>
      <c r="AJ57" s="8"/>
    </row>
    <row r="58" spans="1:36">
      <c r="A58" s="10" t="s">
        <v>122</v>
      </c>
      <c r="B58" s="1" t="str">
        <f>VLOOKUP(A58,'[1]summary table'!A:E,5,FALSE)</f>
        <v>Plantomycetes</v>
      </c>
      <c r="C58" s="8">
        <v>0</v>
      </c>
      <c r="D58" s="8">
        <v>0</v>
      </c>
      <c r="E58" s="8">
        <v>0</v>
      </c>
      <c r="F58" s="8">
        <v>0</v>
      </c>
      <c r="G58" s="8">
        <v>3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1</v>
      </c>
      <c r="N58" s="8">
        <v>1</v>
      </c>
      <c r="O58" s="8">
        <v>3</v>
      </c>
      <c r="P58" s="8">
        <v>1</v>
      </c>
      <c r="Q58" s="8">
        <v>1</v>
      </c>
      <c r="R58" s="8">
        <v>0</v>
      </c>
      <c r="S58" s="8">
        <v>1</v>
      </c>
      <c r="T58" s="8">
        <v>2</v>
      </c>
      <c r="U58" s="8">
        <v>3</v>
      </c>
      <c r="V58" s="8">
        <v>1</v>
      </c>
      <c r="W58" s="8">
        <v>1</v>
      </c>
      <c r="X58" s="8">
        <v>0</v>
      </c>
      <c r="Y58" s="8">
        <v>0</v>
      </c>
      <c r="Z58" s="8">
        <v>1</v>
      </c>
      <c r="AA58" s="8">
        <v>1</v>
      </c>
      <c r="AB58" s="8">
        <v>1</v>
      </c>
      <c r="AC58" s="8">
        <v>1</v>
      </c>
      <c r="AD58" s="8">
        <v>0</v>
      </c>
      <c r="AE58" s="8">
        <v>0</v>
      </c>
      <c r="AF58" s="8">
        <v>0</v>
      </c>
      <c r="AG58" s="8">
        <v>0</v>
      </c>
      <c r="AH58" s="8">
        <v>5</v>
      </c>
      <c r="AI58" s="8">
        <f>SUM(C58:AH58)</f>
        <v>29</v>
      </c>
      <c r="AJ58" s="8"/>
    </row>
    <row r="59" spans="1:36">
      <c r="A59" s="10" t="s">
        <v>123</v>
      </c>
      <c r="B59" s="1" t="str">
        <f>VLOOKUP(A59,'[1]summary table'!A:E,5,FALSE)</f>
        <v>Plantomycetes</v>
      </c>
      <c r="C59" s="8">
        <v>1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2</v>
      </c>
      <c r="K59" s="8">
        <v>1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  <c r="Q59" s="8">
        <v>2</v>
      </c>
      <c r="R59" s="8">
        <v>1</v>
      </c>
      <c r="S59" s="8">
        <v>0</v>
      </c>
      <c r="T59" s="8">
        <v>2</v>
      </c>
      <c r="U59" s="8">
        <v>3</v>
      </c>
      <c r="V59" s="8">
        <v>3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1</v>
      </c>
      <c r="AE59" s="8">
        <v>0</v>
      </c>
      <c r="AF59" s="8">
        <v>0</v>
      </c>
      <c r="AG59" s="8">
        <v>0</v>
      </c>
      <c r="AH59" s="8">
        <v>4</v>
      </c>
      <c r="AI59" s="8">
        <f>SUM(C59:AH59)</f>
        <v>23</v>
      </c>
      <c r="AJ59" s="8"/>
    </row>
    <row r="60" spans="1:36">
      <c r="A60" s="10" t="s">
        <v>124</v>
      </c>
      <c r="B60" s="1" t="str">
        <f>VLOOKUP(A60,'[1]summary table'!A:E,5,FALSE)</f>
        <v>Plantomycetes/Phycisphaerae</v>
      </c>
      <c r="C60" s="8">
        <v>0</v>
      </c>
      <c r="D60" s="8">
        <v>1</v>
      </c>
      <c r="E60" s="8">
        <v>0</v>
      </c>
      <c r="F60" s="8">
        <v>2</v>
      </c>
      <c r="G60" s="8">
        <v>4</v>
      </c>
      <c r="H60" s="8">
        <v>2</v>
      </c>
      <c r="I60" s="8">
        <v>0</v>
      </c>
      <c r="J60" s="8">
        <v>3</v>
      </c>
      <c r="K60" s="8">
        <v>1</v>
      </c>
      <c r="L60" s="8">
        <v>0</v>
      </c>
      <c r="M60" s="8">
        <v>0</v>
      </c>
      <c r="N60" s="8">
        <v>1</v>
      </c>
      <c r="O60" s="8">
        <v>2</v>
      </c>
      <c r="P60" s="8">
        <v>1</v>
      </c>
      <c r="Q60" s="8">
        <v>1</v>
      </c>
      <c r="R60" s="8">
        <v>0</v>
      </c>
      <c r="S60" s="8">
        <v>2</v>
      </c>
      <c r="T60" s="8">
        <v>1</v>
      </c>
      <c r="U60" s="8">
        <v>2</v>
      </c>
      <c r="V60" s="8">
        <v>0</v>
      </c>
      <c r="W60" s="8">
        <v>3</v>
      </c>
      <c r="X60" s="8">
        <v>0</v>
      </c>
      <c r="Y60" s="8">
        <v>2</v>
      </c>
      <c r="Z60" s="8">
        <v>1</v>
      </c>
      <c r="AA60" s="8">
        <v>0</v>
      </c>
      <c r="AB60" s="8">
        <v>2</v>
      </c>
      <c r="AC60" s="8">
        <v>3</v>
      </c>
      <c r="AD60" s="8">
        <v>0</v>
      </c>
      <c r="AE60" s="8">
        <v>2</v>
      </c>
      <c r="AF60" s="8">
        <v>0</v>
      </c>
      <c r="AG60" s="8">
        <v>0</v>
      </c>
      <c r="AH60" s="8">
        <v>5</v>
      </c>
      <c r="AI60" s="8">
        <f>SUM(C60:AH60)</f>
        <v>41</v>
      </c>
      <c r="AJ60" s="8"/>
    </row>
    <row r="61" spans="1:36">
      <c r="A61" s="10" t="s">
        <v>125</v>
      </c>
      <c r="B61" s="1" t="str">
        <f>VLOOKUP(A61,'[1]summary table'!A:E,5,FALSE)</f>
        <v>Plantomycetes/Phycisphaerae</v>
      </c>
      <c r="C61" s="8">
        <v>1</v>
      </c>
      <c r="D61" s="8">
        <v>3</v>
      </c>
      <c r="E61" s="8">
        <v>0</v>
      </c>
      <c r="F61" s="8">
        <v>8</v>
      </c>
      <c r="G61" s="8">
        <v>5</v>
      </c>
      <c r="H61" s="8">
        <v>7</v>
      </c>
      <c r="I61" s="8">
        <v>0</v>
      </c>
      <c r="J61" s="8">
        <v>7</v>
      </c>
      <c r="K61" s="8">
        <v>1</v>
      </c>
      <c r="L61" s="8">
        <v>0</v>
      </c>
      <c r="M61" s="8">
        <v>0</v>
      </c>
      <c r="N61" s="8">
        <v>0</v>
      </c>
      <c r="O61" s="8">
        <v>6</v>
      </c>
      <c r="P61" s="8">
        <v>3</v>
      </c>
      <c r="Q61" s="8">
        <v>2</v>
      </c>
      <c r="R61" s="8">
        <v>2</v>
      </c>
      <c r="S61" s="8">
        <v>4</v>
      </c>
      <c r="T61" s="8">
        <v>3</v>
      </c>
      <c r="U61" s="8">
        <v>4</v>
      </c>
      <c r="V61" s="8">
        <v>0</v>
      </c>
      <c r="W61" s="8">
        <v>2</v>
      </c>
      <c r="X61" s="8">
        <v>3</v>
      </c>
      <c r="Y61" s="8">
        <v>8</v>
      </c>
      <c r="Z61" s="8">
        <v>0</v>
      </c>
      <c r="AA61" s="8">
        <v>1</v>
      </c>
      <c r="AB61" s="8">
        <v>23</v>
      </c>
      <c r="AC61" s="8">
        <v>4</v>
      </c>
      <c r="AD61" s="8">
        <v>0</v>
      </c>
      <c r="AE61" s="8">
        <v>1</v>
      </c>
      <c r="AF61" s="8">
        <v>0</v>
      </c>
      <c r="AG61" s="8">
        <v>0</v>
      </c>
      <c r="AH61" s="8">
        <v>10</v>
      </c>
      <c r="AI61" s="8">
        <f>SUM(C61:AH61)</f>
        <v>108</v>
      </c>
      <c r="AJ61" s="8"/>
    </row>
    <row r="62" spans="1:36">
      <c r="A62" s="10" t="s">
        <v>126</v>
      </c>
      <c r="B62" s="1" t="str">
        <f>VLOOKUP(A62,'[1]summary table'!A:E,5,FALSE)</f>
        <v>Plantomycetes/Phycisphaerae</v>
      </c>
      <c r="C62" s="8">
        <v>0</v>
      </c>
      <c r="D62" s="8">
        <v>0</v>
      </c>
      <c r="E62" s="8">
        <v>0</v>
      </c>
      <c r="F62" s="8">
        <v>0</v>
      </c>
      <c r="G62" s="8">
        <v>2</v>
      </c>
      <c r="H62" s="8">
        <v>3</v>
      </c>
      <c r="I62" s="8">
        <v>1</v>
      </c>
      <c r="J62" s="8">
        <v>3</v>
      </c>
      <c r="K62" s="8">
        <v>1</v>
      </c>
      <c r="L62" s="8">
        <v>0</v>
      </c>
      <c r="M62" s="8">
        <v>0</v>
      </c>
      <c r="N62" s="8">
        <v>0</v>
      </c>
      <c r="O62" s="8">
        <v>7</v>
      </c>
      <c r="P62" s="8">
        <v>3</v>
      </c>
      <c r="Q62" s="8">
        <v>0</v>
      </c>
      <c r="R62" s="8">
        <v>0</v>
      </c>
      <c r="S62" s="8">
        <v>4</v>
      </c>
      <c r="T62" s="8">
        <v>3</v>
      </c>
      <c r="U62" s="8">
        <v>4</v>
      </c>
      <c r="V62" s="8">
        <v>0</v>
      </c>
      <c r="W62" s="8">
        <v>2</v>
      </c>
      <c r="X62" s="8">
        <v>2</v>
      </c>
      <c r="Y62" s="8">
        <v>1</v>
      </c>
      <c r="Z62" s="8">
        <v>0</v>
      </c>
      <c r="AA62" s="8">
        <v>1</v>
      </c>
      <c r="AB62" s="8">
        <v>2</v>
      </c>
      <c r="AC62" s="8">
        <v>2</v>
      </c>
      <c r="AD62" s="8">
        <v>0</v>
      </c>
      <c r="AE62" s="8">
        <v>1</v>
      </c>
      <c r="AF62" s="8">
        <v>1</v>
      </c>
      <c r="AG62" s="8">
        <v>0</v>
      </c>
      <c r="AH62" s="8">
        <v>5</v>
      </c>
      <c r="AI62" s="8">
        <f>SUM(C62:AH62)</f>
        <v>48</v>
      </c>
      <c r="AJ62" s="8"/>
    </row>
    <row r="63" spans="1:36">
      <c r="A63" s="10" t="s">
        <v>127</v>
      </c>
      <c r="B63" s="1" t="str">
        <f>VLOOKUP(A63,'[1]summary table'!A:E,5,FALSE)</f>
        <v>Plantomycetes/Phycisphaerae</v>
      </c>
      <c r="C63" s="8">
        <v>0</v>
      </c>
      <c r="D63" s="8">
        <v>1</v>
      </c>
      <c r="E63" s="8">
        <v>0</v>
      </c>
      <c r="F63" s="8">
        <v>0</v>
      </c>
      <c r="G63" s="8">
        <v>1</v>
      </c>
      <c r="H63" s="8">
        <v>1</v>
      </c>
      <c r="I63" s="8">
        <v>1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3</v>
      </c>
      <c r="P63" s="8">
        <v>1</v>
      </c>
      <c r="Q63" s="8">
        <v>2</v>
      </c>
      <c r="R63" s="8">
        <v>1</v>
      </c>
      <c r="S63" s="8">
        <v>0</v>
      </c>
      <c r="T63" s="8">
        <v>2</v>
      </c>
      <c r="U63" s="8">
        <v>4</v>
      </c>
      <c r="V63" s="8">
        <v>0</v>
      </c>
      <c r="W63" s="8">
        <v>0</v>
      </c>
      <c r="X63" s="8">
        <v>0</v>
      </c>
      <c r="Y63" s="8">
        <v>0</v>
      </c>
      <c r="Z63" s="8">
        <v>1</v>
      </c>
      <c r="AA63" s="8">
        <v>1</v>
      </c>
      <c r="AB63" s="8">
        <v>5</v>
      </c>
      <c r="AC63" s="8">
        <v>2</v>
      </c>
      <c r="AD63" s="8">
        <v>1</v>
      </c>
      <c r="AE63" s="8">
        <v>1</v>
      </c>
      <c r="AF63" s="8">
        <v>0</v>
      </c>
      <c r="AG63" s="8">
        <v>0</v>
      </c>
      <c r="AH63" s="8">
        <v>10</v>
      </c>
      <c r="AI63" s="8">
        <f>SUM(C63:AH63)</f>
        <v>40</v>
      </c>
      <c r="AJ63" s="8">
        <v>35</v>
      </c>
    </row>
    <row r="64" spans="1:36">
      <c r="A64" s="10" t="s">
        <v>128</v>
      </c>
      <c r="B64" s="1" t="str">
        <f>VLOOKUP(A64,'[1]summary table'!A:E,5,FALSE)</f>
        <v>Spirochete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8</v>
      </c>
      <c r="I64" s="8">
        <v>1</v>
      </c>
      <c r="J64" s="8">
        <v>5</v>
      </c>
      <c r="K64" s="8">
        <v>0</v>
      </c>
      <c r="L64" s="8">
        <v>0</v>
      </c>
      <c r="M64" s="8">
        <v>0</v>
      </c>
      <c r="N64" s="8">
        <v>2</v>
      </c>
      <c r="O64" s="8">
        <v>5</v>
      </c>
      <c r="P64" s="8">
        <v>3</v>
      </c>
      <c r="Q64" s="8">
        <v>3</v>
      </c>
      <c r="R64" s="8">
        <v>0</v>
      </c>
      <c r="S64" s="8">
        <v>1</v>
      </c>
      <c r="T64" s="8">
        <v>3</v>
      </c>
      <c r="U64" s="8">
        <v>1</v>
      </c>
      <c r="V64" s="8">
        <v>3</v>
      </c>
      <c r="W64" s="8">
        <v>2</v>
      </c>
      <c r="X64" s="8">
        <v>6</v>
      </c>
      <c r="Y64" s="8">
        <v>1</v>
      </c>
      <c r="Z64" s="8">
        <v>0</v>
      </c>
      <c r="AA64" s="8">
        <v>0</v>
      </c>
      <c r="AB64" s="8">
        <v>0</v>
      </c>
      <c r="AC64" s="8">
        <v>0</v>
      </c>
      <c r="AD64" s="8">
        <v>1</v>
      </c>
      <c r="AE64" s="8">
        <v>0</v>
      </c>
      <c r="AF64" s="8">
        <v>0</v>
      </c>
      <c r="AG64" s="8">
        <v>0</v>
      </c>
      <c r="AH64" s="8">
        <v>9</v>
      </c>
      <c r="AI64" s="8">
        <f>SUM(C64:AH64)</f>
        <v>56</v>
      </c>
      <c r="AJ64" s="8"/>
    </row>
    <row r="65" spans="1:36">
      <c r="A65" s="10" t="s">
        <v>129</v>
      </c>
      <c r="B65" s="1" t="str">
        <f>VLOOKUP(A65,'[1]summary table'!A:E,5,FALSE)</f>
        <v>TA06</v>
      </c>
      <c r="C65" s="8">
        <v>8</v>
      </c>
      <c r="D65" s="8">
        <v>0</v>
      </c>
      <c r="E65" s="8">
        <v>0</v>
      </c>
      <c r="F65" s="8">
        <v>2</v>
      </c>
      <c r="G65" s="8">
        <v>5</v>
      </c>
      <c r="H65" s="8">
        <v>1</v>
      </c>
      <c r="I65" s="8">
        <v>0</v>
      </c>
      <c r="J65" s="8">
        <v>3</v>
      </c>
      <c r="K65" s="8">
        <v>1</v>
      </c>
      <c r="L65" s="8">
        <v>0</v>
      </c>
      <c r="M65" s="8">
        <v>0</v>
      </c>
      <c r="N65" s="8">
        <v>0</v>
      </c>
      <c r="O65" s="8">
        <v>5</v>
      </c>
      <c r="P65" s="8">
        <v>0</v>
      </c>
      <c r="Q65" s="8">
        <v>1</v>
      </c>
      <c r="R65" s="8">
        <v>0</v>
      </c>
      <c r="S65" s="8">
        <v>6</v>
      </c>
      <c r="T65" s="8">
        <v>4</v>
      </c>
      <c r="U65" s="8">
        <v>4</v>
      </c>
      <c r="V65" s="8">
        <v>0</v>
      </c>
      <c r="W65" s="8">
        <v>0</v>
      </c>
      <c r="X65" s="8">
        <v>0</v>
      </c>
      <c r="Y65" s="8">
        <v>2</v>
      </c>
      <c r="Z65" s="8">
        <v>1</v>
      </c>
      <c r="AA65" s="8">
        <v>2</v>
      </c>
      <c r="AB65" s="8">
        <v>8</v>
      </c>
      <c r="AC65" s="8">
        <v>1</v>
      </c>
      <c r="AD65" s="8">
        <v>0</v>
      </c>
      <c r="AE65" s="8">
        <v>0</v>
      </c>
      <c r="AF65" s="8">
        <v>0</v>
      </c>
      <c r="AG65" s="8">
        <v>0</v>
      </c>
      <c r="AH65" s="8">
        <v>6</v>
      </c>
      <c r="AI65" s="8">
        <f>SUM(C65:AH65)</f>
        <v>60</v>
      </c>
      <c r="AJ65" s="8"/>
    </row>
    <row r="66" spans="1:36">
      <c r="A66" s="10" t="s">
        <v>130</v>
      </c>
      <c r="B66" s="1" t="str">
        <f>VLOOKUP(A66,'[1]summary table'!A:E,5,FALSE)</f>
        <v>TA06</v>
      </c>
      <c r="C66" s="8">
        <v>0</v>
      </c>
      <c r="D66" s="8">
        <v>0</v>
      </c>
      <c r="E66" s="8">
        <v>0</v>
      </c>
      <c r="F66" s="8">
        <v>0</v>
      </c>
      <c r="G66" s="8">
        <v>2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1</v>
      </c>
      <c r="O66" s="8">
        <v>2</v>
      </c>
      <c r="P66" s="8">
        <v>0</v>
      </c>
      <c r="Q66" s="8">
        <v>0</v>
      </c>
      <c r="R66" s="8">
        <v>1</v>
      </c>
      <c r="S66" s="8">
        <v>1</v>
      </c>
      <c r="T66" s="8">
        <v>2</v>
      </c>
      <c r="U66" s="8">
        <v>2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1</v>
      </c>
      <c r="AB66" s="8">
        <v>1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3</v>
      </c>
      <c r="AI66" s="8">
        <f>SUM(C66:AH66)</f>
        <v>17</v>
      </c>
      <c r="AJ66" s="8"/>
    </row>
    <row r="67" spans="1:36">
      <c r="A67" s="10" t="s">
        <v>131</v>
      </c>
      <c r="B67" s="1" t="str">
        <f>VLOOKUP(A67,'[1]summary table'!A:E,5,FALSE)</f>
        <v>TA06</v>
      </c>
      <c r="C67" s="8">
        <v>4</v>
      </c>
      <c r="D67" s="8">
        <v>1</v>
      </c>
      <c r="E67" s="8">
        <v>1</v>
      </c>
      <c r="F67" s="8">
        <v>0</v>
      </c>
      <c r="G67" s="8">
        <v>0</v>
      </c>
      <c r="H67" s="8">
        <v>0</v>
      </c>
      <c r="I67" s="8">
        <v>1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3</v>
      </c>
      <c r="P67" s="8">
        <v>2</v>
      </c>
      <c r="Q67" s="8">
        <v>1</v>
      </c>
      <c r="R67" s="8">
        <v>0</v>
      </c>
      <c r="S67" s="8">
        <v>1</v>
      </c>
      <c r="T67" s="8">
        <v>3</v>
      </c>
      <c r="U67" s="8">
        <v>4</v>
      </c>
      <c r="V67" s="8">
        <v>2</v>
      </c>
      <c r="W67" s="8">
        <v>0</v>
      </c>
      <c r="X67" s="8">
        <v>0</v>
      </c>
      <c r="Y67" s="8">
        <v>0</v>
      </c>
      <c r="Z67" s="8">
        <v>1</v>
      </c>
      <c r="AA67" s="8">
        <v>2</v>
      </c>
      <c r="AB67" s="8">
        <v>1</v>
      </c>
      <c r="AC67" s="8">
        <v>3</v>
      </c>
      <c r="AD67" s="8">
        <v>2</v>
      </c>
      <c r="AE67" s="8">
        <v>0</v>
      </c>
      <c r="AF67" s="8">
        <v>0</v>
      </c>
      <c r="AG67" s="8">
        <v>0</v>
      </c>
      <c r="AH67" s="8">
        <v>5</v>
      </c>
      <c r="AI67" s="8">
        <f>SUM(C67:AH67)</f>
        <v>40</v>
      </c>
      <c r="AJ67" s="8"/>
    </row>
    <row r="68" spans="1:36">
      <c r="A68" s="10" t="s">
        <v>132</v>
      </c>
      <c r="B68" s="1" t="str">
        <f>VLOOKUP(A68,'[1]summary table'!A:E,5,FALSE)</f>
        <v>TA06</v>
      </c>
      <c r="C68" s="8">
        <v>2</v>
      </c>
      <c r="D68" s="8">
        <v>2</v>
      </c>
      <c r="E68" s="8">
        <v>0</v>
      </c>
      <c r="F68" s="8">
        <v>0</v>
      </c>
      <c r="G68" s="8">
        <v>0</v>
      </c>
      <c r="H68" s="8">
        <v>2</v>
      </c>
      <c r="I68" s="8">
        <v>2</v>
      </c>
      <c r="J68" s="8">
        <v>3</v>
      </c>
      <c r="K68" s="8">
        <v>3</v>
      </c>
      <c r="L68" s="8">
        <v>0</v>
      </c>
      <c r="M68" s="8">
        <v>0</v>
      </c>
      <c r="N68" s="8">
        <v>0</v>
      </c>
      <c r="O68" s="8">
        <v>5</v>
      </c>
      <c r="P68" s="8">
        <v>1</v>
      </c>
      <c r="Q68" s="8">
        <v>2</v>
      </c>
      <c r="R68" s="8">
        <v>0</v>
      </c>
      <c r="S68" s="8">
        <v>0</v>
      </c>
      <c r="T68" s="8">
        <v>5</v>
      </c>
      <c r="U68" s="8">
        <v>3</v>
      </c>
      <c r="V68" s="8">
        <v>0</v>
      </c>
      <c r="W68" s="8">
        <v>2</v>
      </c>
      <c r="X68" s="8">
        <v>0</v>
      </c>
      <c r="Y68" s="8">
        <v>0</v>
      </c>
      <c r="Z68" s="8">
        <v>2</v>
      </c>
      <c r="AA68" s="8">
        <v>0</v>
      </c>
      <c r="AB68" s="8">
        <v>0</v>
      </c>
      <c r="AC68" s="8">
        <v>0</v>
      </c>
      <c r="AD68" s="8">
        <v>1</v>
      </c>
      <c r="AE68" s="8">
        <v>1</v>
      </c>
      <c r="AF68" s="8">
        <v>0</v>
      </c>
      <c r="AG68" s="8">
        <v>0</v>
      </c>
      <c r="AH68" s="8">
        <v>4</v>
      </c>
      <c r="AI68" s="8">
        <f>SUM(C68:AH68)</f>
        <v>40</v>
      </c>
      <c r="AJ68" s="8"/>
    </row>
    <row r="69" spans="1:36">
      <c r="A69" s="10" t="s">
        <v>133</v>
      </c>
      <c r="B69" s="1" t="str">
        <f>VLOOKUP(A69,'[1]summary table'!A:E,5,FALSE)</f>
        <v>TA06</v>
      </c>
      <c r="C69" s="8">
        <v>0</v>
      </c>
      <c r="D69" s="8">
        <v>0</v>
      </c>
      <c r="E69" s="8">
        <v>0</v>
      </c>
      <c r="F69" s="8">
        <v>1</v>
      </c>
      <c r="G69" s="8">
        <v>2</v>
      </c>
      <c r="H69" s="8">
        <v>1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7</v>
      </c>
      <c r="P69" s="8">
        <v>0</v>
      </c>
      <c r="Q69" s="8">
        <v>2</v>
      </c>
      <c r="R69" s="8">
        <v>0</v>
      </c>
      <c r="S69" s="8">
        <v>0</v>
      </c>
      <c r="T69" s="8">
        <v>2</v>
      </c>
      <c r="U69" s="8">
        <v>2</v>
      </c>
      <c r="V69" s="8">
        <v>5</v>
      </c>
      <c r="W69" s="8">
        <v>0</v>
      </c>
      <c r="X69" s="8">
        <v>0</v>
      </c>
      <c r="Y69" s="8">
        <v>1</v>
      </c>
      <c r="Z69" s="8">
        <v>0</v>
      </c>
      <c r="AA69" s="8">
        <v>1</v>
      </c>
      <c r="AB69" s="8">
        <v>1</v>
      </c>
      <c r="AC69" s="8">
        <v>1</v>
      </c>
      <c r="AD69" s="8">
        <v>0</v>
      </c>
      <c r="AE69" s="8">
        <v>0</v>
      </c>
      <c r="AF69" s="8">
        <v>0</v>
      </c>
      <c r="AG69" s="8">
        <v>0</v>
      </c>
      <c r="AH69" s="8">
        <v>5</v>
      </c>
      <c r="AI69" s="8">
        <f>SUM(C69:AH69)</f>
        <v>33</v>
      </c>
      <c r="AJ69" s="8">
        <v>41</v>
      </c>
    </row>
    <row r="70" spans="1:36">
      <c r="A70" s="10" t="s">
        <v>134</v>
      </c>
      <c r="B70" s="1" t="str">
        <f>VLOOKUP(A70,'[1]summary table'!A:E,5,FALSE)</f>
        <v>WOR-1</v>
      </c>
      <c r="C70" s="8">
        <v>3</v>
      </c>
      <c r="D70" s="8">
        <v>1</v>
      </c>
      <c r="E70" s="8">
        <v>0</v>
      </c>
      <c r="F70" s="8">
        <v>0</v>
      </c>
      <c r="G70" s="8">
        <v>3</v>
      </c>
      <c r="H70" s="8">
        <v>4</v>
      </c>
      <c r="I70" s="8">
        <v>2</v>
      </c>
      <c r="J70" s="8">
        <v>3</v>
      </c>
      <c r="K70" s="8">
        <v>2</v>
      </c>
      <c r="L70" s="8">
        <v>0</v>
      </c>
      <c r="M70" s="8">
        <v>0</v>
      </c>
      <c r="N70" s="8">
        <v>0</v>
      </c>
      <c r="O70" s="8">
        <v>2</v>
      </c>
      <c r="P70" s="8">
        <v>1</v>
      </c>
      <c r="Q70" s="8">
        <v>0</v>
      </c>
      <c r="R70" s="8">
        <v>1</v>
      </c>
      <c r="S70" s="8">
        <v>0</v>
      </c>
      <c r="T70" s="8">
        <v>6</v>
      </c>
      <c r="U70" s="8">
        <v>4</v>
      </c>
      <c r="V70" s="8">
        <v>1</v>
      </c>
      <c r="W70" s="8">
        <v>0</v>
      </c>
      <c r="X70" s="8">
        <v>0</v>
      </c>
      <c r="Y70" s="8">
        <v>0</v>
      </c>
      <c r="Z70" s="8">
        <v>1</v>
      </c>
      <c r="AA70" s="8">
        <v>2</v>
      </c>
      <c r="AB70" s="8">
        <v>1</v>
      </c>
      <c r="AC70" s="8">
        <v>1</v>
      </c>
      <c r="AD70" s="8">
        <v>0</v>
      </c>
      <c r="AE70" s="8">
        <v>0</v>
      </c>
      <c r="AF70" s="8">
        <v>0</v>
      </c>
      <c r="AG70" s="8">
        <v>0</v>
      </c>
      <c r="AH70" s="8">
        <v>9</v>
      </c>
      <c r="AI70" s="8">
        <f>SUM(C70:AH70)</f>
        <v>47</v>
      </c>
      <c r="AJ70" s="12">
        <v>47</v>
      </c>
    </row>
    <row r="71" spans="1:36">
      <c r="A71" s="10" t="s">
        <v>135</v>
      </c>
      <c r="B71" s="11" t="str">
        <f>VLOOKUP(A71,'[1]summary table'!A:E,5,FALSE)</f>
        <v>WOR-2</v>
      </c>
      <c r="C71" s="8">
        <v>1</v>
      </c>
      <c r="D71" s="8">
        <v>0</v>
      </c>
      <c r="E71" s="8">
        <v>0</v>
      </c>
      <c r="F71" s="8">
        <v>2</v>
      </c>
      <c r="G71" s="8">
        <v>5</v>
      </c>
      <c r="H71" s="8">
        <v>1</v>
      </c>
      <c r="I71" s="8">
        <v>0</v>
      </c>
      <c r="J71" s="8">
        <v>4</v>
      </c>
      <c r="K71" s="8">
        <v>2</v>
      </c>
      <c r="L71" s="8">
        <v>0</v>
      </c>
      <c r="M71" s="8">
        <v>0</v>
      </c>
      <c r="N71" s="8">
        <v>1</v>
      </c>
      <c r="O71" s="8">
        <v>4</v>
      </c>
      <c r="P71" s="8">
        <v>0</v>
      </c>
      <c r="Q71" s="8">
        <v>3</v>
      </c>
      <c r="R71" s="8">
        <v>1</v>
      </c>
      <c r="S71" s="8">
        <v>4</v>
      </c>
      <c r="T71" s="8">
        <v>4</v>
      </c>
      <c r="U71" s="8">
        <v>7</v>
      </c>
      <c r="V71" s="8">
        <v>2</v>
      </c>
      <c r="W71" s="8">
        <v>0</v>
      </c>
      <c r="X71" s="8">
        <v>0</v>
      </c>
      <c r="Y71" s="8">
        <v>2</v>
      </c>
      <c r="Z71" s="8">
        <v>2</v>
      </c>
      <c r="AA71" s="8">
        <v>0</v>
      </c>
      <c r="AB71" s="8">
        <v>0</v>
      </c>
      <c r="AC71" s="8">
        <v>3</v>
      </c>
      <c r="AD71" s="8">
        <v>0</v>
      </c>
      <c r="AE71" s="8">
        <v>0</v>
      </c>
      <c r="AF71" s="8">
        <v>0</v>
      </c>
      <c r="AG71" s="8">
        <v>0</v>
      </c>
      <c r="AH71" s="8">
        <v>10</v>
      </c>
      <c r="AI71" s="8">
        <f>SUM(C71:AH71)</f>
        <v>58</v>
      </c>
      <c r="AJ71" s="12">
        <v>53</v>
      </c>
    </row>
    <row r="72" spans="1:36">
      <c r="A72" s="10" t="s">
        <v>136</v>
      </c>
      <c r="B72" s="1" t="str">
        <f>VLOOKUP(A72,'[1]summary table'!A:E,5,FALSE)</f>
        <v>WOR-3</v>
      </c>
      <c r="C72" s="8">
        <v>14</v>
      </c>
      <c r="D72" s="8">
        <v>0</v>
      </c>
      <c r="E72" s="8">
        <v>1</v>
      </c>
      <c r="F72" s="8">
        <v>4</v>
      </c>
      <c r="G72" s="8">
        <v>2</v>
      </c>
      <c r="H72" s="8">
        <v>0</v>
      </c>
      <c r="I72" s="8">
        <v>3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8</v>
      </c>
      <c r="P72" s="8">
        <v>4</v>
      </c>
      <c r="Q72" s="8">
        <v>0</v>
      </c>
      <c r="R72" s="8">
        <v>0</v>
      </c>
      <c r="S72" s="8">
        <v>8</v>
      </c>
      <c r="T72" s="8">
        <v>7</v>
      </c>
      <c r="U72" s="8">
        <v>9</v>
      </c>
      <c r="V72" s="8">
        <v>0</v>
      </c>
      <c r="W72" s="8">
        <v>2</v>
      </c>
      <c r="X72" s="8">
        <v>0</v>
      </c>
      <c r="Y72" s="8">
        <v>4</v>
      </c>
      <c r="Z72" s="8">
        <v>1</v>
      </c>
      <c r="AA72" s="8">
        <v>5</v>
      </c>
      <c r="AB72" s="8">
        <v>5</v>
      </c>
      <c r="AC72" s="8">
        <v>4</v>
      </c>
      <c r="AD72" s="8">
        <v>0</v>
      </c>
      <c r="AE72" s="8">
        <v>1</v>
      </c>
      <c r="AF72" s="8">
        <v>1</v>
      </c>
      <c r="AG72" s="8">
        <v>0</v>
      </c>
      <c r="AH72" s="8">
        <v>8</v>
      </c>
      <c r="AI72" s="8">
        <f>SUM(C72:AH72)</f>
        <v>94</v>
      </c>
      <c r="AJ72" s="9"/>
    </row>
    <row r="73" spans="1:36">
      <c r="A73" s="10" t="s">
        <v>137</v>
      </c>
      <c r="B73" s="1" t="str">
        <f>VLOOKUP(A73,'[1]summary table'!A:E,5,FALSE)</f>
        <v>WOR-3</v>
      </c>
      <c r="C73" s="8">
        <v>17</v>
      </c>
      <c r="D73" s="8">
        <v>0</v>
      </c>
      <c r="E73" s="8">
        <v>2</v>
      </c>
      <c r="F73" s="8">
        <v>3</v>
      </c>
      <c r="G73" s="8">
        <v>4</v>
      </c>
      <c r="H73" s="8">
        <v>2</v>
      </c>
      <c r="I73" s="8">
        <v>1</v>
      </c>
      <c r="J73" s="8">
        <v>2</v>
      </c>
      <c r="K73" s="8">
        <v>1</v>
      </c>
      <c r="L73" s="8">
        <v>0</v>
      </c>
      <c r="M73" s="8">
        <v>1</v>
      </c>
      <c r="N73" s="8">
        <v>0</v>
      </c>
      <c r="O73" s="8">
        <v>6</v>
      </c>
      <c r="P73" s="8">
        <v>2</v>
      </c>
      <c r="Q73" s="8">
        <v>2</v>
      </c>
      <c r="R73" s="8">
        <v>0</v>
      </c>
      <c r="S73" s="8">
        <v>5</v>
      </c>
      <c r="T73" s="8">
        <v>5</v>
      </c>
      <c r="U73" s="8">
        <v>6</v>
      </c>
      <c r="V73" s="8">
        <v>1</v>
      </c>
      <c r="W73" s="8">
        <v>2</v>
      </c>
      <c r="X73" s="8">
        <v>0</v>
      </c>
      <c r="Y73" s="8">
        <v>3</v>
      </c>
      <c r="Z73" s="8">
        <v>1</v>
      </c>
      <c r="AA73" s="8">
        <v>2</v>
      </c>
      <c r="AB73" s="8">
        <v>6</v>
      </c>
      <c r="AC73" s="8">
        <v>3</v>
      </c>
      <c r="AD73" s="8">
        <v>0</v>
      </c>
      <c r="AE73" s="8">
        <v>2</v>
      </c>
      <c r="AF73" s="8">
        <v>0</v>
      </c>
      <c r="AG73" s="8">
        <v>0</v>
      </c>
      <c r="AH73" s="8">
        <v>8</v>
      </c>
      <c r="AI73" s="8">
        <f>SUM(C73:AH73)</f>
        <v>87</v>
      </c>
      <c r="AJ73" s="8"/>
    </row>
    <row r="74" spans="1:36">
      <c r="A74" s="10" t="s">
        <v>138</v>
      </c>
      <c r="B74" s="1" t="str">
        <f>VLOOKUP(A74,'[1]summary table'!A:E,5,FALSE)</f>
        <v>WOR-3</v>
      </c>
      <c r="C74" s="8">
        <v>0</v>
      </c>
      <c r="D74" s="8">
        <v>0</v>
      </c>
      <c r="E74" s="8">
        <v>0</v>
      </c>
      <c r="F74" s="8">
        <v>0</v>
      </c>
      <c r="G74" s="8">
        <v>3</v>
      </c>
      <c r="H74" s="8">
        <v>3</v>
      </c>
      <c r="I74" s="8">
        <v>0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5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  <c r="Y74" s="8">
        <v>3</v>
      </c>
      <c r="Z74" s="8">
        <v>0</v>
      </c>
      <c r="AA74" s="8">
        <v>1</v>
      </c>
      <c r="AB74" s="8">
        <v>2</v>
      </c>
      <c r="AC74" s="8">
        <v>1</v>
      </c>
      <c r="AD74" s="8">
        <v>0</v>
      </c>
      <c r="AE74" s="8">
        <v>0</v>
      </c>
      <c r="AF74" s="8">
        <v>0</v>
      </c>
      <c r="AG74" s="8">
        <v>1</v>
      </c>
      <c r="AH74" s="8">
        <v>2</v>
      </c>
      <c r="AI74" s="8">
        <f>SUM(C74:AH74)</f>
        <v>24</v>
      </c>
      <c r="AJ74" s="8"/>
    </row>
    <row r="75" spans="1:36">
      <c r="A75" s="10" t="s">
        <v>139</v>
      </c>
      <c r="B75" s="11" t="str">
        <f>VLOOKUP(A75,'[1]summary table'!A:E,5,FALSE)</f>
        <v>WOR-3</v>
      </c>
      <c r="C75" s="8">
        <v>2</v>
      </c>
      <c r="D75" s="8">
        <v>0</v>
      </c>
      <c r="E75" s="8">
        <v>0</v>
      </c>
      <c r="F75" s="8">
        <v>1</v>
      </c>
      <c r="G75" s="8">
        <v>4</v>
      </c>
      <c r="H75" s="8">
        <v>0</v>
      </c>
      <c r="I75" s="8">
        <v>2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6</v>
      </c>
      <c r="P75" s="8">
        <v>2</v>
      </c>
      <c r="Q75" s="8">
        <v>1</v>
      </c>
      <c r="R75" s="8">
        <v>0</v>
      </c>
      <c r="S75" s="8">
        <v>0</v>
      </c>
      <c r="T75" s="8">
        <v>6</v>
      </c>
      <c r="U75" s="8">
        <v>6</v>
      </c>
      <c r="V75" s="8">
        <v>3</v>
      </c>
      <c r="W75" s="8">
        <v>2</v>
      </c>
      <c r="X75" s="8">
        <v>0</v>
      </c>
      <c r="Y75" s="8">
        <v>1</v>
      </c>
      <c r="Z75" s="8">
        <v>1</v>
      </c>
      <c r="AA75" s="8">
        <v>2</v>
      </c>
      <c r="AB75" s="8">
        <v>0</v>
      </c>
      <c r="AC75" s="8">
        <v>1</v>
      </c>
      <c r="AD75" s="8">
        <v>2</v>
      </c>
      <c r="AE75" s="8">
        <v>0</v>
      </c>
      <c r="AF75" s="8">
        <v>0</v>
      </c>
      <c r="AG75" s="8">
        <v>1</v>
      </c>
      <c r="AH75" s="8">
        <v>5</v>
      </c>
      <c r="AI75" s="8">
        <f>SUM(C75:AH75)</f>
        <v>51</v>
      </c>
      <c r="AJ75" s="12">
        <v>64</v>
      </c>
    </row>
    <row r="76" spans="1:36">
      <c r="A76" s="10" t="s">
        <v>140</v>
      </c>
      <c r="B76" s="1" t="str">
        <f>VLOOKUP(A76,'[1]summary table'!A:E,5,FALSE)</f>
        <v>WS3</v>
      </c>
      <c r="C76" s="8">
        <v>0</v>
      </c>
      <c r="D76" s="8">
        <v>0</v>
      </c>
      <c r="E76" s="8">
        <v>0</v>
      </c>
      <c r="F76" s="8">
        <v>0</v>
      </c>
      <c r="G76" s="8">
        <v>2</v>
      </c>
      <c r="H76" s="8">
        <v>1</v>
      </c>
      <c r="I76" s="8">
        <v>1</v>
      </c>
      <c r="J76" s="8">
        <v>1</v>
      </c>
      <c r="K76" s="8">
        <v>1</v>
      </c>
      <c r="L76" s="8">
        <v>0</v>
      </c>
      <c r="M76" s="8">
        <v>1</v>
      </c>
      <c r="N76" s="8">
        <v>1</v>
      </c>
      <c r="O76" s="8">
        <v>3</v>
      </c>
      <c r="P76" s="8">
        <v>2</v>
      </c>
      <c r="Q76" s="8">
        <v>0</v>
      </c>
      <c r="R76" s="8">
        <v>0</v>
      </c>
      <c r="S76" s="8">
        <v>0</v>
      </c>
      <c r="T76" s="8">
        <v>6</v>
      </c>
      <c r="U76" s="8">
        <v>6</v>
      </c>
      <c r="V76" s="8">
        <v>0</v>
      </c>
      <c r="W76" s="8">
        <v>2</v>
      </c>
      <c r="X76" s="8">
        <v>0</v>
      </c>
      <c r="Y76" s="8">
        <v>0</v>
      </c>
      <c r="Z76" s="8">
        <v>1</v>
      </c>
      <c r="AA76" s="8">
        <v>0</v>
      </c>
      <c r="AB76" s="8">
        <v>0</v>
      </c>
      <c r="AC76" s="8">
        <v>1</v>
      </c>
      <c r="AD76" s="8">
        <v>0</v>
      </c>
      <c r="AE76" s="8">
        <v>0</v>
      </c>
      <c r="AF76" s="8">
        <v>1</v>
      </c>
      <c r="AG76" s="8">
        <v>0</v>
      </c>
      <c r="AH76" s="8">
        <v>6</v>
      </c>
      <c r="AI76" s="8">
        <f>SUM(C76:AH76)</f>
        <v>36</v>
      </c>
      <c r="AJ76" s="8">
        <v>36</v>
      </c>
    </row>
    <row r="77" spans="1:36">
      <c r="A77" s="10" t="s">
        <v>141</v>
      </c>
      <c r="B77" s="1" t="str">
        <f>VLOOKUP(A77,'[1]summary table'!A:E,5,FALSE)</f>
        <v>Zixibacteria</v>
      </c>
      <c r="C77" s="8">
        <v>9</v>
      </c>
      <c r="D77" s="8">
        <v>0</v>
      </c>
      <c r="E77" s="8">
        <v>1</v>
      </c>
      <c r="F77" s="8">
        <v>1</v>
      </c>
      <c r="G77" s="8">
        <v>5</v>
      </c>
      <c r="H77" s="8">
        <v>2</v>
      </c>
      <c r="I77" s="8">
        <v>1</v>
      </c>
      <c r="J77" s="8">
        <v>3</v>
      </c>
      <c r="K77" s="8">
        <v>1</v>
      </c>
      <c r="L77" s="8">
        <v>0</v>
      </c>
      <c r="M77" s="8">
        <v>3</v>
      </c>
      <c r="N77" s="8">
        <v>0</v>
      </c>
      <c r="O77" s="8">
        <v>4</v>
      </c>
      <c r="P77" s="8">
        <v>0</v>
      </c>
      <c r="Q77" s="8">
        <v>1</v>
      </c>
      <c r="R77" s="8">
        <v>1</v>
      </c>
      <c r="S77" s="8">
        <v>4</v>
      </c>
      <c r="T77" s="8">
        <v>5</v>
      </c>
      <c r="U77" s="8">
        <v>6</v>
      </c>
      <c r="V77" s="8">
        <v>0</v>
      </c>
      <c r="W77" s="8">
        <v>2</v>
      </c>
      <c r="X77" s="8">
        <v>0</v>
      </c>
      <c r="Y77" s="8">
        <v>1</v>
      </c>
      <c r="Z77" s="8">
        <v>1</v>
      </c>
      <c r="AA77" s="8">
        <v>2</v>
      </c>
      <c r="AB77" s="8">
        <v>0</v>
      </c>
      <c r="AC77" s="8">
        <v>1</v>
      </c>
      <c r="AD77" s="8">
        <v>0</v>
      </c>
      <c r="AE77" s="8">
        <v>1</v>
      </c>
      <c r="AF77" s="8">
        <v>0</v>
      </c>
      <c r="AG77" s="8">
        <v>0</v>
      </c>
      <c r="AH77" s="8">
        <v>11</v>
      </c>
      <c r="AI77" s="8">
        <f>SUM(C77:AH77)</f>
        <v>66</v>
      </c>
      <c r="AJ77" s="8"/>
    </row>
    <row r="78" spans="1:36">
      <c r="A78" s="10" t="s">
        <v>142</v>
      </c>
      <c r="B78" s="1" t="str">
        <f>VLOOKUP(A78,'[1]summary table'!A:E,5,FALSE)</f>
        <v>Zixibacteria</v>
      </c>
      <c r="C78" s="8">
        <v>8</v>
      </c>
      <c r="D78" s="8">
        <v>0</v>
      </c>
      <c r="E78" s="8">
        <v>2</v>
      </c>
      <c r="F78" s="8">
        <v>2</v>
      </c>
      <c r="G78" s="8">
        <v>4</v>
      </c>
      <c r="H78" s="8">
        <v>1</v>
      </c>
      <c r="I78" s="8">
        <v>1</v>
      </c>
      <c r="J78" s="8">
        <v>2</v>
      </c>
      <c r="K78" s="8">
        <v>1</v>
      </c>
      <c r="L78" s="8">
        <v>0</v>
      </c>
      <c r="M78" s="8">
        <v>1</v>
      </c>
      <c r="N78" s="8">
        <v>0</v>
      </c>
      <c r="O78" s="8">
        <v>3</v>
      </c>
      <c r="P78" s="8">
        <v>0</v>
      </c>
      <c r="Q78" s="8">
        <v>0</v>
      </c>
      <c r="R78" s="8">
        <v>0</v>
      </c>
      <c r="S78" s="8">
        <v>2</v>
      </c>
      <c r="T78" s="8">
        <v>1</v>
      </c>
      <c r="U78" s="8">
        <v>1</v>
      </c>
      <c r="V78" s="8">
        <v>0</v>
      </c>
      <c r="W78" s="8">
        <v>0</v>
      </c>
      <c r="X78" s="8">
        <v>0</v>
      </c>
      <c r="Y78" s="8">
        <v>2</v>
      </c>
      <c r="Z78" s="8">
        <v>1</v>
      </c>
      <c r="AA78" s="8">
        <v>3</v>
      </c>
      <c r="AB78" s="8">
        <v>2</v>
      </c>
      <c r="AC78" s="8">
        <v>2</v>
      </c>
      <c r="AD78" s="8">
        <v>0</v>
      </c>
      <c r="AE78" s="8">
        <v>0</v>
      </c>
      <c r="AF78" s="8">
        <v>0</v>
      </c>
      <c r="AG78" s="8">
        <v>0</v>
      </c>
      <c r="AH78" s="8">
        <v>5</v>
      </c>
      <c r="AI78" s="8">
        <f>SUM(C78:AH78)</f>
        <v>44</v>
      </c>
      <c r="AJ78" s="8"/>
    </row>
    <row r="79" spans="1:36">
      <c r="A79" s="10" t="s">
        <v>143</v>
      </c>
      <c r="B79" s="1" t="str">
        <f>VLOOKUP(A79,'[1]summary table'!A:E,5,FALSE)</f>
        <v>Zixibacteria</v>
      </c>
      <c r="C79" s="8">
        <v>9</v>
      </c>
      <c r="D79" s="8">
        <v>0</v>
      </c>
      <c r="E79" s="8">
        <v>0</v>
      </c>
      <c r="F79" s="8">
        <v>2</v>
      </c>
      <c r="G79" s="8">
        <v>4</v>
      </c>
      <c r="H79" s="8">
        <v>1</v>
      </c>
      <c r="I79" s="8">
        <v>2</v>
      </c>
      <c r="J79" s="8">
        <v>2</v>
      </c>
      <c r="K79" s="8">
        <v>1</v>
      </c>
      <c r="L79" s="8">
        <v>0</v>
      </c>
      <c r="M79" s="8">
        <v>0</v>
      </c>
      <c r="N79" s="8">
        <v>0</v>
      </c>
      <c r="O79" s="8">
        <v>3</v>
      </c>
      <c r="P79" s="8">
        <v>1</v>
      </c>
      <c r="Q79" s="8">
        <v>0</v>
      </c>
      <c r="R79" s="8">
        <v>0</v>
      </c>
      <c r="S79" s="8">
        <v>5</v>
      </c>
      <c r="T79" s="8">
        <v>4</v>
      </c>
      <c r="U79" s="8">
        <v>5</v>
      </c>
      <c r="V79" s="8">
        <v>0</v>
      </c>
      <c r="W79" s="8">
        <v>0</v>
      </c>
      <c r="X79" s="8">
        <v>1</v>
      </c>
      <c r="Y79" s="8">
        <v>2</v>
      </c>
      <c r="Z79" s="8">
        <v>1</v>
      </c>
      <c r="AA79" s="8">
        <v>1</v>
      </c>
      <c r="AB79" s="8">
        <v>2</v>
      </c>
      <c r="AC79" s="8">
        <v>2</v>
      </c>
      <c r="AD79" s="8">
        <v>0</v>
      </c>
      <c r="AE79" s="8">
        <v>0</v>
      </c>
      <c r="AF79" s="8">
        <v>1</v>
      </c>
      <c r="AG79" s="8">
        <v>0</v>
      </c>
      <c r="AH79" s="8">
        <v>6</v>
      </c>
      <c r="AI79" s="8">
        <f>SUM(C79:AH79)</f>
        <v>55</v>
      </c>
      <c r="AJ79" s="8"/>
    </row>
    <row r="80" spans="1:36">
      <c r="A80" s="10" t="s">
        <v>144</v>
      </c>
      <c r="B80" s="1" t="str">
        <f>VLOOKUP(A80,'[1]summary table'!A:E,5,FALSE)</f>
        <v>Zixibacteria</v>
      </c>
      <c r="C80" s="8">
        <v>6</v>
      </c>
      <c r="D80" s="8">
        <v>0</v>
      </c>
      <c r="E80" s="8">
        <v>1</v>
      </c>
      <c r="F80" s="8">
        <v>1</v>
      </c>
      <c r="G80" s="8">
        <v>0</v>
      </c>
      <c r="H80" s="8">
        <v>0</v>
      </c>
      <c r="I80" s="8">
        <v>1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  <c r="Q80" s="8">
        <v>1</v>
      </c>
      <c r="R80" s="8">
        <v>0</v>
      </c>
      <c r="S80" s="8">
        <v>2</v>
      </c>
      <c r="T80" s="8">
        <v>1</v>
      </c>
      <c r="U80" s="8">
        <v>2</v>
      </c>
      <c r="V80" s="8">
        <v>0</v>
      </c>
      <c r="W80" s="8">
        <v>0</v>
      </c>
      <c r="X80" s="8">
        <v>0</v>
      </c>
      <c r="Y80" s="8">
        <v>1</v>
      </c>
      <c r="Z80" s="8">
        <v>1</v>
      </c>
      <c r="AA80" s="8">
        <v>0</v>
      </c>
      <c r="AB80" s="8">
        <v>0</v>
      </c>
      <c r="AC80" s="8">
        <v>1</v>
      </c>
      <c r="AD80" s="8">
        <v>0</v>
      </c>
      <c r="AE80" s="8">
        <v>0</v>
      </c>
      <c r="AF80" s="8">
        <v>0</v>
      </c>
      <c r="AG80" s="8">
        <v>0</v>
      </c>
      <c r="AH80" s="8">
        <v>5</v>
      </c>
      <c r="AI80" s="8">
        <f>SUM(C80:AH80)</f>
        <v>27</v>
      </c>
      <c r="AJ80" s="8"/>
    </row>
    <row r="81" spans="1:36">
      <c r="A81" s="10" t="s">
        <v>145</v>
      </c>
      <c r="B81" s="1" t="str">
        <f>VLOOKUP(A81,'[1]summary table'!A:E,5,FALSE)</f>
        <v>Zixibacteria</v>
      </c>
      <c r="C81" s="8">
        <v>0</v>
      </c>
      <c r="D81" s="8">
        <v>0</v>
      </c>
      <c r="E81" s="8">
        <v>0</v>
      </c>
      <c r="F81" s="8">
        <v>0</v>
      </c>
      <c r="G81" s="8">
        <v>2</v>
      </c>
      <c r="H81" s="8">
        <v>3</v>
      </c>
      <c r="I81" s="8">
        <v>0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5</v>
      </c>
      <c r="P81" s="8">
        <v>0</v>
      </c>
      <c r="Q81" s="8">
        <v>0</v>
      </c>
      <c r="R81" s="8">
        <v>0</v>
      </c>
      <c r="S81" s="8">
        <v>5</v>
      </c>
      <c r="T81" s="8">
        <v>2</v>
      </c>
      <c r="U81" s="8">
        <v>3</v>
      </c>
      <c r="V81" s="8">
        <v>0</v>
      </c>
      <c r="W81" s="8">
        <v>0</v>
      </c>
      <c r="X81" s="8">
        <v>0</v>
      </c>
      <c r="Y81" s="8">
        <v>4</v>
      </c>
      <c r="Z81" s="8">
        <v>0</v>
      </c>
      <c r="AA81" s="8">
        <v>0</v>
      </c>
      <c r="AB81" s="8">
        <v>1</v>
      </c>
      <c r="AC81" s="8">
        <v>0</v>
      </c>
      <c r="AD81" s="8">
        <v>1</v>
      </c>
      <c r="AE81" s="8">
        <v>1</v>
      </c>
      <c r="AF81" s="8">
        <v>0</v>
      </c>
      <c r="AG81" s="8">
        <v>0</v>
      </c>
      <c r="AH81" s="8">
        <v>3</v>
      </c>
      <c r="AI81" s="8">
        <f>SUM(C81:AH81)</f>
        <v>33</v>
      </c>
      <c r="AJ81" s="8"/>
    </row>
    <row r="82" spans="1:36">
      <c r="A82" s="10" t="s">
        <v>146</v>
      </c>
      <c r="B82" s="1" t="str">
        <f>VLOOKUP(A82,'[1]summary table'!A:E,5,FALSE)</f>
        <v>Zixibacteria</v>
      </c>
      <c r="C82" s="8">
        <v>0</v>
      </c>
      <c r="D82" s="8">
        <v>0</v>
      </c>
      <c r="E82" s="8">
        <v>0</v>
      </c>
      <c r="F82" s="8">
        <v>1</v>
      </c>
      <c r="G82" s="8">
        <v>2</v>
      </c>
      <c r="H82" s="8">
        <v>0</v>
      </c>
      <c r="I82" s="8">
        <v>1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  <c r="S82" s="8">
        <v>1</v>
      </c>
      <c r="T82" s="8">
        <v>3</v>
      </c>
      <c r="U82" s="8">
        <v>2</v>
      </c>
      <c r="V82" s="8">
        <v>1</v>
      </c>
      <c r="W82" s="8">
        <v>2</v>
      </c>
      <c r="X82" s="8">
        <v>1</v>
      </c>
      <c r="Y82" s="8">
        <v>1</v>
      </c>
      <c r="Z82" s="8">
        <v>0</v>
      </c>
      <c r="AA82" s="8">
        <v>0</v>
      </c>
      <c r="AB82" s="8">
        <v>0</v>
      </c>
      <c r="AC82" s="8">
        <v>1</v>
      </c>
      <c r="AD82" s="8">
        <v>0</v>
      </c>
      <c r="AE82" s="8">
        <v>0</v>
      </c>
      <c r="AF82" s="8">
        <v>0</v>
      </c>
      <c r="AG82" s="8">
        <v>1</v>
      </c>
      <c r="AH82" s="8">
        <v>2</v>
      </c>
      <c r="AI82" s="8">
        <f>SUM(C82:AH82)</f>
        <v>22</v>
      </c>
      <c r="AJ82" s="8">
        <v>42</v>
      </c>
    </row>
  </sheetData>
  <conditionalFormatting sqref="C3:AH82">
    <cfRule type="cellIs" dxfId="1" priority="1" operator="greaterThanOrEqual">
      <formula>1</formula>
    </cfRule>
    <cfRule type="colorScale" priority="2">
      <colorScale>
        <cfvo type="min"/>
        <cfvo type="max"/>
        <color rgb="FFFCFCFF"/>
        <color rgb="FF63BE7B"/>
      </colorScale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 Austin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Baker</dc:creator>
  <cp:lastModifiedBy>Brett Baker</cp:lastModifiedBy>
  <dcterms:created xsi:type="dcterms:W3CDTF">2015-03-03T21:23:27Z</dcterms:created>
  <dcterms:modified xsi:type="dcterms:W3CDTF">2015-03-03T21:24:51Z</dcterms:modified>
</cp:coreProperties>
</file>