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125"/>
  <workbookPr autoCompressPictures="0"/>
  <bookViews>
    <workbookView xWindow="600" yWindow="820" windowWidth="25040" windowHeight="13980"/>
  </bookViews>
  <sheets>
    <sheet name="File 1" sheetId="1" r:id="rId1"/>
  </sheet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V193" i="1" l="1"/>
  <c r="S193" i="1"/>
  <c r="T193" i="1"/>
  <c r="Q193" i="1"/>
  <c r="V192" i="1"/>
  <c r="S192" i="1"/>
  <c r="T192" i="1"/>
  <c r="Q192" i="1"/>
  <c r="V191" i="1"/>
  <c r="S191" i="1"/>
  <c r="T191" i="1"/>
  <c r="Q191" i="1"/>
  <c r="V190" i="1"/>
  <c r="S190" i="1"/>
  <c r="T190" i="1"/>
  <c r="Q190" i="1"/>
  <c r="V189" i="1"/>
  <c r="S189" i="1"/>
  <c r="T189" i="1"/>
  <c r="Q189" i="1"/>
  <c r="V188" i="1"/>
  <c r="S188" i="1"/>
  <c r="T188" i="1"/>
  <c r="Q188" i="1"/>
  <c r="V187" i="1"/>
  <c r="S187" i="1"/>
  <c r="T187" i="1"/>
  <c r="Q187" i="1"/>
  <c r="V186" i="1"/>
  <c r="S186" i="1"/>
  <c r="T186" i="1"/>
  <c r="Q186" i="1"/>
  <c r="V185" i="1"/>
  <c r="S185" i="1"/>
  <c r="T185" i="1"/>
  <c r="Q185" i="1"/>
  <c r="V184" i="1"/>
  <c r="S184" i="1"/>
  <c r="T184" i="1"/>
  <c r="Q184" i="1"/>
  <c r="V183" i="1"/>
  <c r="S183" i="1"/>
  <c r="T183" i="1"/>
  <c r="Q183" i="1"/>
  <c r="V182" i="1"/>
  <c r="S182" i="1"/>
  <c r="T182" i="1"/>
  <c r="Q182" i="1"/>
  <c r="V181" i="1"/>
  <c r="S181" i="1"/>
  <c r="T181" i="1"/>
  <c r="Q181" i="1"/>
  <c r="V180" i="1"/>
  <c r="S180" i="1"/>
  <c r="T180" i="1"/>
  <c r="Q180" i="1"/>
  <c r="V179" i="1"/>
  <c r="S179" i="1"/>
  <c r="T179" i="1"/>
  <c r="Q179" i="1"/>
  <c r="V178" i="1"/>
  <c r="S178" i="1"/>
  <c r="T178" i="1"/>
  <c r="Q178" i="1"/>
  <c r="V177" i="1"/>
  <c r="S177" i="1"/>
  <c r="T177" i="1"/>
  <c r="Q177" i="1"/>
  <c r="V176" i="1"/>
  <c r="S176" i="1"/>
  <c r="T176" i="1"/>
  <c r="Q176" i="1"/>
  <c r="V175" i="1"/>
  <c r="S175" i="1"/>
  <c r="T175" i="1"/>
  <c r="Q175" i="1"/>
  <c r="V174" i="1"/>
  <c r="S174" i="1"/>
  <c r="T174" i="1"/>
  <c r="Q174" i="1"/>
  <c r="V173" i="1"/>
  <c r="S173" i="1"/>
  <c r="T173" i="1"/>
  <c r="Q173" i="1"/>
  <c r="V172" i="1"/>
  <c r="S172" i="1"/>
  <c r="T172" i="1"/>
  <c r="Q172" i="1"/>
  <c r="V171" i="1"/>
  <c r="S171" i="1"/>
  <c r="T171" i="1"/>
  <c r="Q171" i="1"/>
  <c r="V170" i="1"/>
  <c r="S170" i="1"/>
  <c r="T170" i="1"/>
  <c r="Q170" i="1"/>
  <c r="V169" i="1"/>
  <c r="S169" i="1"/>
  <c r="T169" i="1"/>
  <c r="Q169" i="1"/>
  <c r="V168" i="1"/>
  <c r="S168" i="1"/>
  <c r="T168" i="1"/>
  <c r="Q168" i="1"/>
  <c r="V167" i="1"/>
  <c r="S167" i="1"/>
  <c r="T167" i="1"/>
  <c r="Q167" i="1"/>
  <c r="V166" i="1"/>
  <c r="S166" i="1"/>
  <c r="T166" i="1"/>
  <c r="Q166" i="1"/>
  <c r="V165" i="1"/>
  <c r="S165" i="1"/>
  <c r="T165" i="1"/>
  <c r="Q165" i="1"/>
  <c r="V164" i="1"/>
  <c r="S164" i="1"/>
  <c r="T164" i="1"/>
  <c r="Q164" i="1"/>
  <c r="V163" i="1"/>
  <c r="S163" i="1"/>
  <c r="T163" i="1"/>
  <c r="Q163" i="1"/>
  <c r="V162" i="1"/>
  <c r="S162" i="1"/>
  <c r="T162" i="1"/>
  <c r="Q162" i="1"/>
  <c r="V161" i="1"/>
  <c r="S161" i="1"/>
  <c r="T161" i="1"/>
  <c r="Q161" i="1"/>
  <c r="V160" i="1"/>
  <c r="S160" i="1"/>
  <c r="T160" i="1"/>
  <c r="Q160" i="1"/>
  <c r="V159" i="1"/>
  <c r="S159" i="1"/>
  <c r="T159" i="1"/>
  <c r="Q159" i="1"/>
  <c r="V158" i="1"/>
  <c r="S158" i="1"/>
  <c r="T158" i="1"/>
  <c r="Q158" i="1"/>
  <c r="V157" i="1"/>
  <c r="S157" i="1"/>
  <c r="T157" i="1"/>
  <c r="Q157" i="1"/>
  <c r="V156" i="1"/>
  <c r="S156" i="1"/>
  <c r="T156" i="1"/>
  <c r="Q156" i="1"/>
  <c r="V155" i="1"/>
  <c r="S155" i="1"/>
  <c r="T155" i="1"/>
  <c r="Q155" i="1"/>
  <c r="V154" i="1"/>
  <c r="S154" i="1"/>
  <c r="T154" i="1"/>
  <c r="Q154" i="1"/>
  <c r="V153" i="1"/>
  <c r="S153" i="1"/>
  <c r="T153" i="1"/>
  <c r="Q153" i="1"/>
  <c r="V152" i="1"/>
  <c r="S152" i="1"/>
  <c r="T152" i="1"/>
  <c r="Q152" i="1"/>
  <c r="V151" i="1"/>
  <c r="S151" i="1"/>
  <c r="T151" i="1"/>
  <c r="Q151" i="1"/>
  <c r="V150" i="1"/>
  <c r="S150" i="1"/>
  <c r="T150" i="1"/>
  <c r="Q150" i="1"/>
  <c r="V149" i="1"/>
  <c r="S149" i="1"/>
  <c r="T149" i="1"/>
  <c r="Q149" i="1"/>
  <c r="V148" i="1"/>
  <c r="S148" i="1"/>
  <c r="T148" i="1"/>
  <c r="Q148" i="1"/>
  <c r="V147" i="1"/>
  <c r="S147" i="1"/>
  <c r="T147" i="1"/>
  <c r="Q147" i="1"/>
  <c r="V146" i="1"/>
  <c r="S146" i="1"/>
  <c r="T146" i="1"/>
  <c r="Q146" i="1"/>
  <c r="V145" i="1"/>
  <c r="S145" i="1"/>
  <c r="T145" i="1"/>
  <c r="Q145" i="1"/>
  <c r="V144" i="1"/>
  <c r="S144" i="1"/>
  <c r="T144" i="1"/>
  <c r="Q144" i="1"/>
  <c r="V143" i="1"/>
  <c r="S143" i="1"/>
  <c r="T143" i="1"/>
  <c r="Q143" i="1"/>
  <c r="V142" i="1"/>
  <c r="S142" i="1"/>
  <c r="T142" i="1"/>
  <c r="Q142" i="1"/>
  <c r="V141" i="1"/>
  <c r="S141" i="1"/>
  <c r="T141" i="1"/>
  <c r="Q141" i="1"/>
  <c r="V140" i="1"/>
  <c r="S140" i="1"/>
  <c r="T140" i="1"/>
  <c r="Q140" i="1"/>
  <c r="V139" i="1"/>
  <c r="S139" i="1"/>
  <c r="T139" i="1"/>
  <c r="Q139" i="1"/>
  <c r="V138" i="1"/>
  <c r="S138" i="1"/>
  <c r="T138" i="1"/>
  <c r="Q138" i="1"/>
  <c r="V137" i="1"/>
  <c r="S137" i="1"/>
  <c r="T137" i="1"/>
  <c r="Q137" i="1"/>
  <c r="V136" i="1"/>
  <c r="S136" i="1"/>
  <c r="T136" i="1"/>
  <c r="Q136" i="1"/>
  <c r="V135" i="1"/>
  <c r="S135" i="1"/>
  <c r="T135" i="1"/>
  <c r="Q135" i="1"/>
  <c r="V134" i="1"/>
  <c r="S134" i="1"/>
  <c r="T134" i="1"/>
  <c r="Q134" i="1"/>
  <c r="V133" i="1"/>
  <c r="S133" i="1"/>
  <c r="T133" i="1"/>
  <c r="Q133" i="1"/>
  <c r="V132" i="1"/>
  <c r="S132" i="1"/>
  <c r="T132" i="1"/>
  <c r="Q132" i="1"/>
  <c r="V131" i="1"/>
  <c r="S131" i="1"/>
  <c r="T131" i="1"/>
  <c r="Q131" i="1"/>
  <c r="V130" i="1"/>
  <c r="S130" i="1"/>
  <c r="T130" i="1"/>
  <c r="Q130" i="1"/>
  <c r="V129" i="1"/>
  <c r="S129" i="1"/>
  <c r="T129" i="1"/>
  <c r="Q129" i="1"/>
  <c r="V128" i="1"/>
  <c r="S128" i="1"/>
  <c r="T128" i="1"/>
  <c r="Q128" i="1"/>
  <c r="V127" i="1"/>
  <c r="S127" i="1"/>
  <c r="T127" i="1"/>
  <c r="Q127" i="1"/>
  <c r="V126" i="1"/>
  <c r="S126" i="1"/>
  <c r="T126" i="1"/>
  <c r="Q126" i="1"/>
  <c r="V125" i="1"/>
  <c r="S125" i="1"/>
  <c r="T125" i="1"/>
  <c r="Q125" i="1"/>
  <c r="V124" i="1"/>
  <c r="S124" i="1"/>
  <c r="T124" i="1"/>
  <c r="Q124" i="1"/>
  <c r="V123" i="1"/>
  <c r="S123" i="1"/>
  <c r="T123" i="1"/>
  <c r="Q123" i="1"/>
  <c r="V122" i="1"/>
  <c r="S122" i="1"/>
  <c r="T122" i="1"/>
  <c r="Q122" i="1"/>
  <c r="V121" i="1"/>
  <c r="S121" i="1"/>
  <c r="T121" i="1"/>
  <c r="Q121" i="1"/>
  <c r="V120" i="1"/>
  <c r="S120" i="1"/>
  <c r="T120" i="1"/>
  <c r="Q120" i="1"/>
  <c r="V119" i="1"/>
  <c r="S119" i="1"/>
  <c r="T119" i="1"/>
  <c r="Q119" i="1"/>
  <c r="V118" i="1"/>
  <c r="S118" i="1"/>
  <c r="T118" i="1"/>
  <c r="Q118" i="1"/>
  <c r="V117" i="1"/>
  <c r="S117" i="1"/>
  <c r="T117" i="1"/>
  <c r="Q117" i="1"/>
  <c r="V116" i="1"/>
  <c r="S116" i="1"/>
  <c r="T116" i="1"/>
  <c r="Q116" i="1"/>
  <c r="V115" i="1"/>
  <c r="S115" i="1"/>
  <c r="T115" i="1"/>
  <c r="Q115" i="1"/>
  <c r="V114" i="1"/>
  <c r="S114" i="1"/>
  <c r="T114" i="1"/>
  <c r="Q114" i="1"/>
  <c r="V113" i="1"/>
  <c r="S113" i="1"/>
  <c r="T113" i="1"/>
  <c r="Q113" i="1"/>
  <c r="V112" i="1"/>
  <c r="S112" i="1"/>
  <c r="T112" i="1"/>
  <c r="Q112" i="1"/>
  <c r="V111" i="1"/>
  <c r="S111" i="1"/>
  <c r="T111" i="1"/>
  <c r="Q111" i="1"/>
  <c r="V110" i="1"/>
  <c r="S110" i="1"/>
  <c r="T110" i="1"/>
  <c r="Q110" i="1"/>
  <c r="V109" i="1"/>
  <c r="S109" i="1"/>
  <c r="T109" i="1"/>
  <c r="Q109" i="1"/>
  <c r="V108" i="1"/>
  <c r="S108" i="1"/>
  <c r="T108" i="1"/>
  <c r="Q108" i="1"/>
  <c r="V107" i="1"/>
  <c r="S107" i="1"/>
  <c r="T107" i="1"/>
  <c r="Q107" i="1"/>
  <c r="V106" i="1"/>
  <c r="S106" i="1"/>
  <c r="T106" i="1"/>
  <c r="Q106" i="1"/>
  <c r="V105" i="1"/>
  <c r="S105" i="1"/>
  <c r="T105" i="1"/>
  <c r="Q105" i="1"/>
  <c r="V104" i="1"/>
  <c r="S104" i="1"/>
  <c r="T104" i="1"/>
  <c r="Q104" i="1"/>
  <c r="V103" i="1"/>
  <c r="S103" i="1"/>
  <c r="T103" i="1"/>
  <c r="Q103" i="1"/>
  <c r="V102" i="1"/>
  <c r="S102" i="1"/>
  <c r="T102" i="1"/>
  <c r="Q102" i="1"/>
  <c r="V101" i="1"/>
  <c r="S101" i="1"/>
  <c r="T101" i="1"/>
  <c r="Q101" i="1"/>
  <c r="V100" i="1"/>
  <c r="S100" i="1"/>
  <c r="T100" i="1"/>
  <c r="Q100" i="1"/>
  <c r="V99" i="1"/>
  <c r="S99" i="1"/>
  <c r="T99" i="1"/>
  <c r="Q99" i="1"/>
  <c r="V98" i="1"/>
  <c r="S98" i="1"/>
  <c r="T98" i="1"/>
  <c r="Q98" i="1"/>
  <c r="V97" i="1"/>
  <c r="S97" i="1"/>
  <c r="T97" i="1"/>
  <c r="Q97" i="1"/>
  <c r="V96" i="1"/>
  <c r="S96" i="1"/>
  <c r="T96" i="1"/>
  <c r="Q96" i="1"/>
  <c r="V95" i="1"/>
  <c r="S95" i="1"/>
  <c r="T95" i="1"/>
  <c r="Q95" i="1"/>
  <c r="V94" i="1"/>
  <c r="S94" i="1"/>
  <c r="T94" i="1"/>
  <c r="Q94" i="1"/>
  <c r="V93" i="1"/>
  <c r="S93" i="1"/>
  <c r="T93" i="1"/>
  <c r="Q93" i="1"/>
  <c r="V92" i="1"/>
  <c r="S92" i="1"/>
  <c r="T92" i="1"/>
  <c r="Q92" i="1"/>
  <c r="V91" i="1"/>
  <c r="S91" i="1"/>
  <c r="T91" i="1"/>
  <c r="Q91" i="1"/>
  <c r="V90" i="1"/>
  <c r="S90" i="1"/>
  <c r="T90" i="1"/>
  <c r="Q90" i="1"/>
  <c r="V89" i="1"/>
  <c r="S89" i="1"/>
  <c r="T89" i="1"/>
  <c r="Q89" i="1"/>
  <c r="V88" i="1"/>
  <c r="S88" i="1"/>
  <c r="T88" i="1"/>
  <c r="Q88" i="1"/>
  <c r="V87" i="1"/>
  <c r="S87" i="1"/>
  <c r="T87" i="1"/>
  <c r="Q87" i="1"/>
  <c r="V86" i="1"/>
  <c r="S86" i="1"/>
  <c r="T86" i="1"/>
  <c r="Q86" i="1"/>
  <c r="V85" i="1"/>
  <c r="S85" i="1"/>
  <c r="T85" i="1"/>
  <c r="Q85" i="1"/>
  <c r="V84" i="1"/>
  <c r="S84" i="1"/>
  <c r="T84" i="1"/>
  <c r="Q84" i="1"/>
  <c r="V83" i="1"/>
  <c r="S83" i="1"/>
  <c r="T83" i="1"/>
  <c r="Q83" i="1"/>
  <c r="V82" i="1"/>
  <c r="S82" i="1"/>
  <c r="T82" i="1"/>
  <c r="Q82" i="1"/>
  <c r="V81" i="1"/>
  <c r="S81" i="1"/>
  <c r="T81" i="1"/>
  <c r="Q81" i="1"/>
  <c r="V80" i="1"/>
  <c r="S80" i="1"/>
  <c r="T80" i="1"/>
  <c r="Q80" i="1"/>
  <c r="V79" i="1"/>
  <c r="S79" i="1"/>
  <c r="T79" i="1"/>
  <c r="Q79" i="1"/>
  <c r="V78" i="1"/>
  <c r="S78" i="1"/>
  <c r="T78" i="1"/>
  <c r="Q78" i="1"/>
  <c r="V77" i="1"/>
  <c r="S77" i="1"/>
  <c r="T77" i="1"/>
  <c r="Q77" i="1"/>
  <c r="V76" i="1"/>
  <c r="S76" i="1"/>
  <c r="T76" i="1"/>
  <c r="Q76" i="1"/>
  <c r="V75" i="1"/>
  <c r="S75" i="1"/>
  <c r="T75" i="1"/>
  <c r="Q75" i="1"/>
  <c r="V74" i="1"/>
  <c r="S74" i="1"/>
  <c r="T74" i="1"/>
  <c r="Q74" i="1"/>
  <c r="V73" i="1"/>
  <c r="S73" i="1"/>
  <c r="T73" i="1"/>
  <c r="Q73" i="1"/>
  <c r="V72" i="1"/>
  <c r="S72" i="1"/>
  <c r="T72" i="1"/>
  <c r="Q72" i="1"/>
  <c r="V71" i="1"/>
  <c r="S71" i="1"/>
  <c r="T71" i="1"/>
  <c r="Q71" i="1"/>
  <c r="V70" i="1"/>
  <c r="S70" i="1"/>
  <c r="T70" i="1"/>
  <c r="Q70" i="1"/>
  <c r="V69" i="1"/>
  <c r="S69" i="1"/>
  <c r="T69" i="1"/>
  <c r="Q69" i="1"/>
  <c r="V68" i="1"/>
  <c r="S68" i="1"/>
  <c r="T68" i="1"/>
  <c r="Q68" i="1"/>
  <c r="V67" i="1"/>
  <c r="S67" i="1"/>
  <c r="T67" i="1"/>
  <c r="Q67" i="1"/>
  <c r="V66" i="1"/>
  <c r="S66" i="1"/>
  <c r="T66" i="1"/>
  <c r="Q66" i="1"/>
  <c r="V65" i="1"/>
  <c r="S65" i="1"/>
  <c r="T65" i="1"/>
  <c r="Q65" i="1"/>
  <c r="V64" i="1"/>
  <c r="S64" i="1"/>
  <c r="T64" i="1"/>
  <c r="Q64" i="1"/>
  <c r="V63" i="1"/>
  <c r="S63" i="1"/>
  <c r="T63" i="1"/>
  <c r="Q63" i="1"/>
  <c r="V62" i="1"/>
  <c r="S62" i="1"/>
  <c r="T62" i="1"/>
  <c r="Q62" i="1"/>
  <c r="V61" i="1"/>
  <c r="S61" i="1"/>
  <c r="T61" i="1"/>
  <c r="Q61" i="1"/>
  <c r="V60" i="1"/>
  <c r="S60" i="1"/>
  <c r="T60" i="1"/>
  <c r="Q60" i="1"/>
  <c r="V59" i="1"/>
  <c r="S59" i="1"/>
  <c r="T59" i="1"/>
  <c r="Q59" i="1"/>
  <c r="V58" i="1"/>
  <c r="S58" i="1"/>
  <c r="T58" i="1"/>
  <c r="Q58" i="1"/>
  <c r="V57" i="1"/>
  <c r="S57" i="1"/>
  <c r="T57" i="1"/>
  <c r="Q57" i="1"/>
  <c r="V56" i="1"/>
  <c r="S56" i="1"/>
  <c r="T56" i="1"/>
  <c r="Q56" i="1"/>
  <c r="V55" i="1"/>
  <c r="S55" i="1"/>
  <c r="T55" i="1"/>
  <c r="Q55" i="1"/>
  <c r="V54" i="1"/>
  <c r="S54" i="1"/>
  <c r="T54" i="1"/>
  <c r="Q54" i="1"/>
  <c r="V53" i="1"/>
  <c r="S53" i="1"/>
  <c r="T53" i="1"/>
  <c r="Q53" i="1"/>
  <c r="V52" i="1"/>
  <c r="S52" i="1"/>
  <c r="T52" i="1"/>
  <c r="Q52" i="1"/>
  <c r="V51" i="1"/>
  <c r="S51" i="1"/>
  <c r="T51" i="1"/>
  <c r="Q51" i="1"/>
  <c r="V50" i="1"/>
  <c r="S50" i="1"/>
  <c r="T50" i="1"/>
  <c r="Q50" i="1"/>
  <c r="V49" i="1"/>
  <c r="S49" i="1"/>
  <c r="T49" i="1"/>
  <c r="Q49" i="1"/>
  <c r="V48" i="1"/>
  <c r="S48" i="1"/>
  <c r="T48" i="1"/>
  <c r="Q48" i="1"/>
  <c r="V47" i="1"/>
  <c r="S47" i="1"/>
  <c r="T47" i="1"/>
  <c r="Q47" i="1"/>
  <c r="V46" i="1"/>
  <c r="S46" i="1"/>
  <c r="T46" i="1"/>
  <c r="Q46" i="1"/>
  <c r="V45" i="1"/>
  <c r="S45" i="1"/>
  <c r="T45" i="1"/>
  <c r="Q45" i="1"/>
  <c r="V44" i="1"/>
  <c r="S44" i="1"/>
  <c r="T44" i="1"/>
  <c r="Q44" i="1"/>
  <c r="V43" i="1"/>
  <c r="S43" i="1"/>
  <c r="T43" i="1"/>
  <c r="Q43" i="1"/>
  <c r="V42" i="1"/>
  <c r="S42" i="1"/>
  <c r="T42" i="1"/>
  <c r="Q42" i="1"/>
  <c r="V41" i="1"/>
  <c r="S41" i="1"/>
  <c r="T41" i="1"/>
  <c r="Q41" i="1"/>
  <c r="V40" i="1"/>
  <c r="S40" i="1"/>
  <c r="T40" i="1"/>
  <c r="Q40" i="1"/>
  <c r="V39" i="1"/>
  <c r="S39" i="1"/>
  <c r="T39" i="1"/>
  <c r="Q39" i="1"/>
  <c r="V38" i="1"/>
  <c r="S38" i="1"/>
  <c r="T38" i="1"/>
  <c r="Q38" i="1"/>
  <c r="V37" i="1"/>
  <c r="S37" i="1"/>
  <c r="T37" i="1"/>
  <c r="Q37" i="1"/>
  <c r="V36" i="1"/>
  <c r="S36" i="1"/>
  <c r="T36" i="1"/>
  <c r="Q36" i="1"/>
  <c r="V35" i="1"/>
  <c r="S35" i="1"/>
  <c r="T35" i="1"/>
  <c r="Q35" i="1"/>
  <c r="V34" i="1"/>
  <c r="S34" i="1"/>
  <c r="T34" i="1"/>
  <c r="Q34" i="1"/>
  <c r="V33" i="1"/>
  <c r="S33" i="1"/>
  <c r="T33" i="1"/>
  <c r="Q33" i="1"/>
  <c r="V32" i="1"/>
  <c r="S32" i="1"/>
  <c r="T32" i="1"/>
  <c r="Q32" i="1"/>
  <c r="V31" i="1"/>
  <c r="S31" i="1"/>
  <c r="T31" i="1"/>
  <c r="Q31" i="1"/>
  <c r="V30" i="1"/>
  <c r="S30" i="1"/>
  <c r="T30" i="1"/>
  <c r="Q30" i="1"/>
  <c r="V29" i="1"/>
  <c r="S29" i="1"/>
  <c r="T29" i="1"/>
  <c r="Q29" i="1"/>
  <c r="V28" i="1"/>
  <c r="S28" i="1"/>
  <c r="T28" i="1"/>
  <c r="Q28" i="1"/>
  <c r="V27" i="1"/>
  <c r="S27" i="1"/>
  <c r="T27" i="1"/>
  <c r="Q27" i="1"/>
  <c r="V26" i="1"/>
  <c r="S26" i="1"/>
  <c r="T26" i="1"/>
  <c r="Q26" i="1"/>
  <c r="V25" i="1"/>
  <c r="S25" i="1"/>
  <c r="T25" i="1"/>
  <c r="Q25" i="1"/>
  <c r="V24" i="1"/>
  <c r="S24" i="1"/>
  <c r="T24" i="1"/>
  <c r="Q24" i="1"/>
  <c r="V23" i="1"/>
  <c r="S23" i="1"/>
  <c r="T23" i="1"/>
  <c r="Q23" i="1"/>
  <c r="V22" i="1"/>
  <c r="S22" i="1"/>
  <c r="T22" i="1"/>
  <c r="Q22" i="1"/>
  <c r="V21" i="1"/>
  <c r="S21" i="1"/>
  <c r="T21" i="1"/>
  <c r="Q21" i="1"/>
  <c r="V20" i="1"/>
  <c r="S20" i="1"/>
  <c r="T20" i="1"/>
  <c r="Q20" i="1"/>
  <c r="V19" i="1"/>
  <c r="S19" i="1"/>
  <c r="T19" i="1"/>
  <c r="Q19" i="1"/>
  <c r="V18" i="1"/>
  <c r="S18" i="1"/>
  <c r="T18" i="1"/>
  <c r="Q18" i="1"/>
  <c r="V17" i="1"/>
  <c r="S17" i="1"/>
  <c r="T17" i="1"/>
  <c r="Q17" i="1"/>
  <c r="V16" i="1"/>
  <c r="S16" i="1"/>
  <c r="T16" i="1"/>
  <c r="Q16" i="1"/>
  <c r="V15" i="1"/>
  <c r="S15" i="1"/>
  <c r="T15" i="1"/>
  <c r="Q15" i="1"/>
  <c r="V14" i="1"/>
  <c r="S14" i="1"/>
  <c r="T14" i="1"/>
  <c r="Q14" i="1"/>
  <c r="V13" i="1"/>
  <c r="S13" i="1"/>
  <c r="T13" i="1"/>
  <c r="Q13" i="1"/>
  <c r="V12" i="1"/>
  <c r="S12" i="1"/>
  <c r="T12" i="1"/>
  <c r="Q12" i="1"/>
  <c r="V11" i="1"/>
  <c r="S11" i="1"/>
  <c r="T11" i="1"/>
  <c r="Q11" i="1"/>
  <c r="V10" i="1"/>
  <c r="S10" i="1"/>
  <c r="T10" i="1"/>
  <c r="Q10" i="1"/>
  <c r="V9" i="1"/>
  <c r="S9" i="1"/>
  <c r="T9" i="1"/>
  <c r="Q9" i="1"/>
  <c r="V8" i="1"/>
  <c r="S8" i="1"/>
  <c r="T8" i="1"/>
  <c r="Q8" i="1"/>
  <c r="V7" i="1"/>
  <c r="S7" i="1"/>
  <c r="T7" i="1"/>
  <c r="Q7" i="1"/>
  <c r="V6" i="1"/>
  <c r="S6" i="1"/>
  <c r="T6" i="1"/>
  <c r="Q6" i="1"/>
  <c r="V5" i="1"/>
  <c r="S5" i="1"/>
  <c r="T5" i="1"/>
  <c r="Q5" i="1"/>
  <c r="V4" i="1"/>
  <c r="S4" i="1"/>
  <c r="T4" i="1"/>
  <c r="Q4" i="1"/>
  <c r="V3" i="1"/>
  <c r="S3" i="1"/>
  <c r="T3" i="1"/>
  <c r="Q3" i="1"/>
</calcChain>
</file>

<file path=xl/sharedStrings.xml><?xml version="1.0" encoding="utf-8"?>
<sst xmlns="http://schemas.openxmlformats.org/spreadsheetml/2006/main" count="2031" uniqueCount="623">
  <si>
    <t>Species name</t>
  </si>
  <si>
    <t>Location (Collection year)</t>
  </si>
  <si>
    <t>Unique identifier</t>
  </si>
  <si>
    <r>
      <t>Collector</t>
    </r>
    <r>
      <rPr>
        <b/>
        <vertAlign val="superscript"/>
        <sz val="11"/>
        <color theme="1"/>
        <rFont val="Calibri"/>
        <family val="2"/>
        <scheme val="minor"/>
      </rPr>
      <t>a</t>
    </r>
  </si>
  <si>
    <t>Host plant (common name)</t>
  </si>
  <si>
    <t>Collection date</t>
  </si>
  <si>
    <t>life stage</t>
  </si>
  <si>
    <t>sample no.</t>
  </si>
  <si>
    <t>Ecology: free-living, lerp-building or gall-forming</t>
  </si>
  <si>
    <t>Feeding- flush or senescence</t>
  </si>
  <si>
    <t>COI sequence GenBank Accession No.</t>
  </si>
  <si>
    <t>CytB sequence GenBank Accession No.</t>
  </si>
  <si>
    <t>No. of paired reads (pre QC)</t>
  </si>
  <si>
    <t>No. of joined pairs following quality filtering</t>
  </si>
  <si>
    <t>Percentage joined reads retained (%)</t>
  </si>
  <si>
    <r>
      <t>No. of sequences remaining after chimera removal</t>
    </r>
    <r>
      <rPr>
        <b/>
        <vertAlign val="superscript"/>
        <sz val="11"/>
        <color theme="1"/>
        <rFont val="Calibri"/>
        <family val="2"/>
        <scheme val="minor"/>
      </rPr>
      <t>b</t>
    </r>
  </si>
  <si>
    <t>Percentage sequences retained post chimeral removal (%)</t>
  </si>
  <si>
    <t>Percentage sequences removed (%)</t>
  </si>
  <si>
    <r>
      <t>No. of sequences after modified chimera removal</t>
    </r>
    <r>
      <rPr>
        <b/>
        <vertAlign val="superscript"/>
        <sz val="11"/>
        <color theme="1"/>
        <rFont val="Calibri"/>
        <family val="2"/>
        <scheme val="minor"/>
      </rPr>
      <t>c</t>
    </r>
  </si>
  <si>
    <t>Percentage sequences retained after modified chimera removal (%)</t>
  </si>
  <si>
    <t>Aacanthocnema dobsoni</t>
  </si>
  <si>
    <r>
      <rPr>
        <i/>
        <sz val="11"/>
        <color theme="1"/>
        <rFont val="Calibri"/>
        <family val="2"/>
        <scheme val="minor"/>
      </rPr>
      <t>Allocasuarina verticillata</t>
    </r>
    <r>
      <rPr>
        <sz val="11"/>
        <color theme="1"/>
        <rFont val="Calibri"/>
        <family val="2"/>
        <scheme val="minor"/>
      </rPr>
      <t xml:space="preserve"> (drooping she-oak)</t>
    </r>
  </si>
  <si>
    <t>nymph</t>
  </si>
  <si>
    <t>free living</t>
  </si>
  <si>
    <t>senescence</t>
  </si>
  <si>
    <t>Tasman Peninsula, Tasmania (2012)</t>
  </si>
  <si>
    <t>TAS18</t>
  </si>
  <si>
    <t>GT</t>
  </si>
  <si>
    <t>Acizzia solanicola</t>
  </si>
  <si>
    <t>MR</t>
  </si>
  <si>
    <t>Solanum mauritianum (wild tobacco)</t>
  </si>
  <si>
    <t>female</t>
  </si>
  <si>
    <t>flush</t>
  </si>
  <si>
    <t>Cardiaspina albitextura</t>
  </si>
  <si>
    <t>Black Mountain Peninsula; ACT (2013)</t>
  </si>
  <si>
    <t>AAGH,MR</t>
  </si>
  <si>
    <t>Eucalyptus blakelyi (Blakely's red gum)</t>
  </si>
  <si>
    <t>lerp</t>
  </si>
  <si>
    <t>ID31</t>
  </si>
  <si>
    <t>Bruce Ridge Nature Reserve; ACT (2014)</t>
  </si>
  <si>
    <t>Mudgee; NSW (2015)</t>
  </si>
  <si>
    <t>MUD4</t>
  </si>
  <si>
    <t>Western Sydney U Hawkesbury campus; NSW (2012)</t>
  </si>
  <si>
    <t>ID16</t>
  </si>
  <si>
    <t>Eucalyptus robusta (swamp mahogany)</t>
  </si>
  <si>
    <t>Cardiaspina densitexta</t>
  </si>
  <si>
    <t>Battunga Rd, Echunga; SA (2013)</t>
  </si>
  <si>
    <t>ID32</t>
  </si>
  <si>
    <t>Eucalyptus fasciculosa (pink gum)</t>
  </si>
  <si>
    <t>Callington; SA (2013)</t>
  </si>
  <si>
    <t>ID27</t>
  </si>
  <si>
    <t>Eucalyptus sp.</t>
  </si>
  <si>
    <t>Hampton Rd, Naracoorte; SA (2013)</t>
  </si>
  <si>
    <t>MS3</t>
  </si>
  <si>
    <t>MS</t>
  </si>
  <si>
    <t>Nolan's Rd, Naracoorte; SA (2013)</t>
  </si>
  <si>
    <t>MS7</t>
  </si>
  <si>
    <t>Bunbury Rd, Tintinara; SA (2013)</t>
  </si>
  <si>
    <t>MS1</t>
  </si>
  <si>
    <t>Tiver's Rd, Spence; SA (2013)</t>
  </si>
  <si>
    <t>MS2</t>
  </si>
  <si>
    <t>Cardiaspina fiscella</t>
  </si>
  <si>
    <t>Eucalyptus botryoides (southern mahogany)</t>
  </si>
  <si>
    <t>male</t>
  </si>
  <si>
    <t>EucFACE, Richmond; NSW (2014)</t>
  </si>
  <si>
    <t>FACE2</t>
  </si>
  <si>
    <t>JLM</t>
  </si>
  <si>
    <t>Eucalyptus tereticornis (forest red gum)</t>
  </si>
  <si>
    <t>Rotary Pk, SthWest Rocks; NSW (2013)</t>
  </si>
  <si>
    <t>AAGH</t>
  </si>
  <si>
    <t>29_213</t>
  </si>
  <si>
    <t>30_N1</t>
  </si>
  <si>
    <t>Cardiaspina maniformis</t>
  </si>
  <si>
    <t>Macquarie Fields; NSW (2014)</t>
  </si>
  <si>
    <t>Western Sydney U Hawkesbury campus; NSW (2014)</t>
  </si>
  <si>
    <t>JLM; AAGH</t>
  </si>
  <si>
    <t>Eucalyptus saligna (Sydney blue gum)</t>
  </si>
  <si>
    <t>Cardiaspina retator</t>
  </si>
  <si>
    <t>ID28</t>
  </si>
  <si>
    <t>Eucalyptus camaldulensis (river red gum)</t>
  </si>
  <si>
    <t>Cardiaspina tenuitela</t>
  </si>
  <si>
    <t>Eucalyptus melliodora (yellow box)</t>
  </si>
  <si>
    <t>Mary Lawson Wayside Rest, Finley; NSW (2013)</t>
  </si>
  <si>
    <t>ID26</t>
  </si>
  <si>
    <t>63_N4</t>
  </si>
  <si>
    <t>Cardiaspina vittaformis</t>
  </si>
  <si>
    <t>Black Mt CSIRO, Canberra; ACT (2014)</t>
  </si>
  <si>
    <t>Eucalyptus sideroxylon (red ironbark)</t>
  </si>
  <si>
    <t>Doonside; NSW (2012)</t>
  </si>
  <si>
    <t>ID15</t>
  </si>
  <si>
    <t>Eucalyptus crebra (narrow-leaved ironbark)</t>
  </si>
  <si>
    <t>67b_N1</t>
  </si>
  <si>
    <t>Creiis corniculata</t>
  </si>
  <si>
    <t>EucFACE, Richmond; NSW (2015)</t>
  </si>
  <si>
    <t>Creiis sp.1</t>
  </si>
  <si>
    <t>EucFACE, Richmond; NSW (2012)</t>
  </si>
  <si>
    <t>ID7</t>
  </si>
  <si>
    <t>Creiis sp.2</t>
  </si>
  <si>
    <t>Ingleburn; NSW(2013)</t>
  </si>
  <si>
    <t>ID36</t>
  </si>
  <si>
    <t>Eucalyptus paniculata (grey ironbark)</t>
  </si>
  <si>
    <t>Ctenarytaina bipartita</t>
  </si>
  <si>
    <t>TAS13</t>
  </si>
  <si>
    <t>free-living</t>
  </si>
  <si>
    <t>Ctenarytaina eucalypti</t>
  </si>
  <si>
    <t>Gois; Portugal (2011)</t>
  </si>
  <si>
    <t>Sample4</t>
  </si>
  <si>
    <t>CV</t>
  </si>
  <si>
    <t>Eucalyptus globulus (Tasmanian blue gum)</t>
  </si>
  <si>
    <t>Oliveira de Azemeis; Portugal (2011)</t>
  </si>
  <si>
    <t>Sample2</t>
  </si>
  <si>
    <t>Ponte de Lima; Portugal (2011)</t>
  </si>
  <si>
    <t>Sample3</t>
  </si>
  <si>
    <t>Sao Pedro do Sul; Portugal (2011)</t>
  </si>
  <si>
    <t>Sample1</t>
  </si>
  <si>
    <t>TAS14</t>
  </si>
  <si>
    <t>Ctenarytaina spatulata</t>
  </si>
  <si>
    <t>Albergaria-a-Velha; Portugal (2011)</t>
  </si>
  <si>
    <t>Sample5</t>
  </si>
  <si>
    <t>Sample6</t>
  </si>
  <si>
    <t>Eucalyptolyma maideni</t>
  </si>
  <si>
    <t>Bowen St Bus Terminal, Adelaide; SA (2013)</t>
  </si>
  <si>
    <t>ID25</t>
  </si>
  <si>
    <t>Corymbia maculata (spotted gum)</t>
  </si>
  <si>
    <t>Edensor Pk; NSW (2012)</t>
  </si>
  <si>
    <t>ID12</t>
  </si>
  <si>
    <t>AG</t>
  </si>
  <si>
    <t>Corymbia citriodora (lemon-scented gum)</t>
  </si>
  <si>
    <t>Western Sydney U Hawkesbury campus; NSW (2015)</t>
  </si>
  <si>
    <t>GB Cardiaspina sp.</t>
  </si>
  <si>
    <t>Dr Charles Mckay Reserve, Blacktown; NSW (2013)</t>
  </si>
  <si>
    <t>GL; MR</t>
  </si>
  <si>
    <t>Eucalyptus moluccana (grey box)</t>
  </si>
  <si>
    <t>Nurragingy Reserve; NSW (2013)</t>
  </si>
  <si>
    <t>Rossmore Park; NSW (2013)</t>
  </si>
  <si>
    <t>Glycaspis brimblecombei</t>
  </si>
  <si>
    <t>Sample9</t>
  </si>
  <si>
    <t>Coimbra; Portugal (2011)</t>
  </si>
  <si>
    <t>Sample8</t>
  </si>
  <si>
    <t>East Market St carpark, Richmond; NSW (2014)</t>
  </si>
  <si>
    <t>101_220</t>
  </si>
  <si>
    <t>ID1</t>
  </si>
  <si>
    <t>103_221</t>
  </si>
  <si>
    <t>Mulgrave; NSW (2012)</t>
  </si>
  <si>
    <t>ID13</t>
  </si>
  <si>
    <t>Glycaspis sp.1</t>
  </si>
  <si>
    <t>Howlong; NSW (2013)</t>
  </si>
  <si>
    <t>ID21</t>
  </si>
  <si>
    <t>Eucalyptus largiflorens (black box)</t>
  </si>
  <si>
    <t>Glycaspis sp.2</t>
  </si>
  <si>
    <t>MN</t>
  </si>
  <si>
    <t>Eucalyptus coolabah (coolabah)</t>
  </si>
  <si>
    <t>Pauropsylla depressa</t>
  </si>
  <si>
    <t>Douglas, Townsville; QLD (2014)</t>
  </si>
  <si>
    <t>JC</t>
  </si>
  <si>
    <t>Ficus racemosa (cluster fig tree)</t>
  </si>
  <si>
    <t>gall</t>
  </si>
  <si>
    <t>JCHIE421</t>
  </si>
  <si>
    <t>JCHIE348</t>
  </si>
  <si>
    <t>Protyora sterculiae</t>
  </si>
  <si>
    <t>Brachychiton populneus (kurrajong tree)</t>
  </si>
  <si>
    <t>Schedotrioza serrata</t>
  </si>
  <si>
    <t>Mt Wilson; NSW (2015)</t>
  </si>
  <si>
    <t>Eucalyptus piperita (Sydney peppermint)</t>
  </si>
  <si>
    <t>Trioza eugeniae</t>
  </si>
  <si>
    <t>Gordon; NSW (2015)</t>
  </si>
  <si>
    <t>KR; JLM</t>
  </si>
  <si>
    <t>Syzygium smithii (lilly pilly)</t>
  </si>
  <si>
    <t>Trioza magnoliae</t>
  </si>
  <si>
    <t>Kanapaha Plantation, Gainesville; Florida, USA (2014)</t>
  </si>
  <si>
    <t>Persea borbonia (red bay tree)</t>
  </si>
  <si>
    <r>
      <rPr>
        <vertAlign val="superscript"/>
        <sz val="11"/>
        <color theme="1"/>
        <rFont val="Calibri"/>
        <family val="2"/>
        <scheme val="minor"/>
      </rPr>
      <t>a</t>
    </r>
    <r>
      <rPr>
        <sz val="11"/>
        <color theme="1"/>
        <rFont val="Calibri"/>
        <family val="2"/>
        <scheme val="minor"/>
      </rPr>
      <t xml:space="preserve"> Collectors: Markus Riegler (MR), Aidan A.G Hall (AAGH), Martin Steinbauer (MS), Gary Taylor (GT), James Cook (JC), Kathryn Raphael (KR), Andrew Gherlenda (AG), Goran Lopaticki (GL), Carlos Valente (CV), Markus Nolf (MN) and Jennifer L. Morrow (JLM)</t>
    </r>
  </si>
  <si>
    <r>
      <rPr>
        <vertAlign val="superscript"/>
        <sz val="11"/>
        <color theme="1"/>
        <rFont val="Calibri"/>
        <family val="2"/>
        <scheme val="minor"/>
      </rPr>
      <t>b</t>
    </r>
    <r>
      <rPr>
        <sz val="11"/>
        <color theme="1"/>
        <rFont val="Calibri"/>
        <family val="2"/>
        <scheme val="minor"/>
      </rPr>
      <t xml:space="preserve"> chimera removal following identification of seven chimeras using the blast_fragments option of the identify_chimeric_seqs.py script</t>
    </r>
  </si>
  <si>
    <r>
      <rPr>
        <vertAlign val="superscript"/>
        <sz val="11"/>
        <color theme="1"/>
        <rFont val="Calibri"/>
        <family val="2"/>
        <scheme val="minor"/>
      </rPr>
      <t>c</t>
    </r>
    <r>
      <rPr>
        <sz val="11"/>
        <color theme="1"/>
        <rFont val="Calibri"/>
        <family val="2"/>
        <scheme val="minor"/>
      </rPr>
      <t xml:space="preserve"> chimera removal after the list of chimeric sequences was modified to remove 6 OTUs determined to be true symbiont sequences, by alignment to insect endosymbiont sequences</t>
    </r>
  </si>
  <si>
    <t>Echunga; SA (2013)</t>
  </si>
  <si>
    <t>33.61 S 150.75 E</t>
  </si>
  <si>
    <t>33.95 S 150.77 E</t>
  </si>
  <si>
    <t>33.76 S 150.86 E</t>
  </si>
  <si>
    <t>33.76 S 151.15 E</t>
  </si>
  <si>
    <t>35.26 S 149.11 E</t>
  </si>
  <si>
    <t>35.11 S 138.79 E</t>
  </si>
  <si>
    <t>35.11 S 139.04 E</t>
  </si>
  <si>
    <t>37.04 S 140.54 E</t>
  </si>
  <si>
    <t>35.65 S 145.57 E</t>
  </si>
  <si>
    <t>33.78 S, 150.83 E</t>
  </si>
  <si>
    <t>33.61 S 150.74 E</t>
  </si>
  <si>
    <t>33.67 S 150.65 E</t>
  </si>
  <si>
    <t>33.51 S 150.37 E</t>
  </si>
  <si>
    <t>19.32 S 146.74 E</t>
  </si>
  <si>
    <t>Latitude and Longitude</t>
  </si>
  <si>
    <t>35.27 S 149.11 E</t>
  </si>
  <si>
    <t>36.92 S 140.75 E</t>
  </si>
  <si>
    <t>36.97 S 140.85 E</t>
  </si>
  <si>
    <t>missing</t>
  </si>
  <si>
    <t>33.63 S 150.83 E</t>
  </si>
  <si>
    <t>32.59 S 149.58 E</t>
  </si>
  <si>
    <t>33.77 S 150.88 E</t>
  </si>
  <si>
    <t>23.69 132.67 E</t>
  </si>
  <si>
    <t>29.59 N 82.43 W</t>
  </si>
  <si>
    <t xml:space="preserve">33.60 S 150.75 E </t>
  </si>
  <si>
    <t xml:space="preserve">35.27 S 149.11 E </t>
  </si>
  <si>
    <t>Yellowmundee; NSW (2015)</t>
  </si>
  <si>
    <t>Yellowmundee; NSW (2014)</t>
  </si>
  <si>
    <t xml:space="preserve">34.93 S 138.60 E </t>
  </si>
  <si>
    <t>37.72 S 145.05 E</t>
  </si>
  <si>
    <t>LaTrobe University, Bundoora; VIC (2012)</t>
  </si>
  <si>
    <t>34.02 S 151.12 E</t>
  </si>
  <si>
    <t>Taren Point Rd, cnr Box Rd, Cronulla; NSW (2014)</t>
  </si>
  <si>
    <t>Kinchega National Park, Menindee; NSW (2015)</t>
  </si>
  <si>
    <t>32.46 S 142.39 E</t>
  </si>
  <si>
    <t>32.47 S 142.35 E</t>
  </si>
  <si>
    <t>34.28 S 142.24 E</t>
  </si>
  <si>
    <t>King's Billabong Wildlife Reserve, Mildura; VIC (2015)</t>
  </si>
  <si>
    <t>30.89 S 153.04 E</t>
  </si>
  <si>
    <t>35.99 S 146.65 E</t>
  </si>
  <si>
    <t>Black Mountain Dr (lower carpark) Canberra; ACT (2013)</t>
  </si>
  <si>
    <t>35.27 S 149.10 E</t>
  </si>
  <si>
    <t>35.89 S 140. 06 E</t>
  </si>
  <si>
    <t>33.88 S 150.87 E</t>
  </si>
  <si>
    <t>34.01 S 150.87 E</t>
  </si>
  <si>
    <t>33.99 S 150.89 E</t>
  </si>
  <si>
    <t>Western Sydney (2012)</t>
  </si>
  <si>
    <t>Glen Helen; NT (2012)</t>
  </si>
  <si>
    <t>Aveiro; Portugal (2011)</t>
  </si>
  <si>
    <t>SRR5429899</t>
  </si>
  <si>
    <t>SRR5429900</t>
  </si>
  <si>
    <t>SRR5429901</t>
  </si>
  <si>
    <t>SRR5429902</t>
  </si>
  <si>
    <t>SRR5429903</t>
  </si>
  <si>
    <t>SRR5429904</t>
  </si>
  <si>
    <t>SRR5429905</t>
  </si>
  <si>
    <t>SRR5429906</t>
  </si>
  <si>
    <t>SRR5429907</t>
  </si>
  <si>
    <t>SRR5429908</t>
  </si>
  <si>
    <t>SRR5429909</t>
  </si>
  <si>
    <t>SRR5429910</t>
  </si>
  <si>
    <t>SRR5429911</t>
  </si>
  <si>
    <t>SRR5429912</t>
  </si>
  <si>
    <t>SRR5429913</t>
  </si>
  <si>
    <t>SRR5429914</t>
  </si>
  <si>
    <t>SRR5429915</t>
  </si>
  <si>
    <t>SRR5429916</t>
  </si>
  <si>
    <t>SRR5429917</t>
  </si>
  <si>
    <t>SRR5429918</t>
  </si>
  <si>
    <t>SRR5429919</t>
  </si>
  <si>
    <t>SRR5429920</t>
  </si>
  <si>
    <t>SRR5429921</t>
  </si>
  <si>
    <t>SRR5429922</t>
  </si>
  <si>
    <t>SRR5429923</t>
  </si>
  <si>
    <t>SRR5429924</t>
  </si>
  <si>
    <t>SRR5429925</t>
  </si>
  <si>
    <t>SRR5429926</t>
  </si>
  <si>
    <t>SRR5429927</t>
  </si>
  <si>
    <t>SRR5429928</t>
  </si>
  <si>
    <t>SRR5429929</t>
  </si>
  <si>
    <t>SRR5429930</t>
  </si>
  <si>
    <t>SRR5429931</t>
  </si>
  <si>
    <t>SRR5429932</t>
  </si>
  <si>
    <t>SRR5429933</t>
  </si>
  <si>
    <t>SRR5429934</t>
  </si>
  <si>
    <t>SRR5429935</t>
  </si>
  <si>
    <t>SRR5429936</t>
  </si>
  <si>
    <t>SRR5429937</t>
  </si>
  <si>
    <t>SRR5429938</t>
  </si>
  <si>
    <t>SRR5429939</t>
  </si>
  <si>
    <t>SRR5429940</t>
  </si>
  <si>
    <t>SRR5429941</t>
  </si>
  <si>
    <t>SRR5429942</t>
  </si>
  <si>
    <t>SRR5429943</t>
  </si>
  <si>
    <t>SRR5429944</t>
  </si>
  <si>
    <t>SRR5429945</t>
  </si>
  <si>
    <t>SRR5429946</t>
  </si>
  <si>
    <t>SRR5429947</t>
  </si>
  <si>
    <t>SRR5429948</t>
  </si>
  <si>
    <t>SRR5429949</t>
  </si>
  <si>
    <t>SRR5429950</t>
  </si>
  <si>
    <t>SRR5429951</t>
  </si>
  <si>
    <t>SRR5429952</t>
  </si>
  <si>
    <t>SRR5429953</t>
  </si>
  <si>
    <t>SRR5429954</t>
  </si>
  <si>
    <t>SRR5429955</t>
  </si>
  <si>
    <t>SRR5429956</t>
  </si>
  <si>
    <t>SRR5429957</t>
  </si>
  <si>
    <t>SRR5429958</t>
  </si>
  <si>
    <t>SRR5429959</t>
  </si>
  <si>
    <t>SRR5429960</t>
  </si>
  <si>
    <t>SRR5429961</t>
  </si>
  <si>
    <t>SRR5429962</t>
  </si>
  <si>
    <t>SRR5429963</t>
  </si>
  <si>
    <t>SRR5429964</t>
  </si>
  <si>
    <t>SRR5429965</t>
  </si>
  <si>
    <t>SRR5429966</t>
  </si>
  <si>
    <t>SRR5429967</t>
  </si>
  <si>
    <t>SRR5429968</t>
  </si>
  <si>
    <t>SRR5429969</t>
  </si>
  <si>
    <t>SRR5429970</t>
  </si>
  <si>
    <t>SRR5429971</t>
  </si>
  <si>
    <t>SRR5429972</t>
  </si>
  <si>
    <t>SRR5429973</t>
  </si>
  <si>
    <t>SRR5429974</t>
  </si>
  <si>
    <t>SRR5429975</t>
  </si>
  <si>
    <t>SRR5429976</t>
  </si>
  <si>
    <t>SRR5429977</t>
  </si>
  <si>
    <t>SRR5429978</t>
  </si>
  <si>
    <t>SRR5429979</t>
  </si>
  <si>
    <t>SRR5429980</t>
  </si>
  <si>
    <t>SRR5429981</t>
  </si>
  <si>
    <t>SRR5429982</t>
  </si>
  <si>
    <t>SRR5429983</t>
  </si>
  <si>
    <t>SRR5429984</t>
  </si>
  <si>
    <t>SRR5429985</t>
  </si>
  <si>
    <t>SRR5429986</t>
  </si>
  <si>
    <t>SRR5429987</t>
  </si>
  <si>
    <t>SRR5429988</t>
  </si>
  <si>
    <t>SRR5429989</t>
  </si>
  <si>
    <t>SRR5429990</t>
  </si>
  <si>
    <t>SRR5429991</t>
  </si>
  <si>
    <t>SRR5429992</t>
  </si>
  <si>
    <t>SRR5429993</t>
  </si>
  <si>
    <t>SRR5429994</t>
  </si>
  <si>
    <t>SRR5429995</t>
  </si>
  <si>
    <t>SRR5429996</t>
  </si>
  <si>
    <t>SRR5429997</t>
  </si>
  <si>
    <t>SRR5429998</t>
  </si>
  <si>
    <t>SRR5429999</t>
  </si>
  <si>
    <t>SRR5430000</t>
  </si>
  <si>
    <t>SRR5430001</t>
  </si>
  <si>
    <t>SRR5430002</t>
  </si>
  <si>
    <t>SRR5430003</t>
  </si>
  <si>
    <t>SRR5430004</t>
  </si>
  <si>
    <t>SRR5430005</t>
  </si>
  <si>
    <t>SRR5430006</t>
  </si>
  <si>
    <t>SRR5430007</t>
  </si>
  <si>
    <t>SRR5430008</t>
  </si>
  <si>
    <t>SRR5430009</t>
  </si>
  <si>
    <t>SRR5430010</t>
  </si>
  <si>
    <t>SRR5430011</t>
  </si>
  <si>
    <t>SRR5430012</t>
  </si>
  <si>
    <t>SRR5430013</t>
  </si>
  <si>
    <t>SRR5430014</t>
  </si>
  <si>
    <t>SRR5430015</t>
  </si>
  <si>
    <t>SRR5430016</t>
  </si>
  <si>
    <t>SRR5430017</t>
  </si>
  <si>
    <t>SRR5430018</t>
  </si>
  <si>
    <t>SRR5430019</t>
  </si>
  <si>
    <t>SRR5430020</t>
  </si>
  <si>
    <t>SRR5430021</t>
  </si>
  <si>
    <t>SRR5430022</t>
  </si>
  <si>
    <t>SRR5430023</t>
  </si>
  <si>
    <t>SRR5430024</t>
  </si>
  <si>
    <t>SRR5430025</t>
  </si>
  <si>
    <t>SRR5430026</t>
  </si>
  <si>
    <t>SRR5430027</t>
  </si>
  <si>
    <t>SRR5430028</t>
  </si>
  <si>
    <t>SRR5430029</t>
  </si>
  <si>
    <t>SRR5430030</t>
  </si>
  <si>
    <t>SRR5430031</t>
  </si>
  <si>
    <t>SRR5430032</t>
  </si>
  <si>
    <t>SRR5430033</t>
  </si>
  <si>
    <t>SRR5430034</t>
  </si>
  <si>
    <t>SRR5430035</t>
  </si>
  <si>
    <t>SRR5430036</t>
  </si>
  <si>
    <t>SRR5430037</t>
  </si>
  <si>
    <t>SRR5430038</t>
  </si>
  <si>
    <t>SRR5430039</t>
  </si>
  <si>
    <t>SRR5430040</t>
  </si>
  <si>
    <t>SRR5430041</t>
  </si>
  <si>
    <t>SRR5430042</t>
  </si>
  <si>
    <t>SRR5430043</t>
  </si>
  <si>
    <t>SRR5430044</t>
  </si>
  <si>
    <t>SRR5430045</t>
  </si>
  <si>
    <t>SRR5430046</t>
  </si>
  <si>
    <t>SRR5430047</t>
  </si>
  <si>
    <t>SRR5430048</t>
  </si>
  <si>
    <t>SRR5430049</t>
  </si>
  <si>
    <t>SRR5430050</t>
  </si>
  <si>
    <t>SRR5430051</t>
  </si>
  <si>
    <t>SRR5430052</t>
  </si>
  <si>
    <t>SRR5430053</t>
  </si>
  <si>
    <t>SRR5430054</t>
  </si>
  <si>
    <t>SRR5430055</t>
  </si>
  <si>
    <t>SRR5430056</t>
  </si>
  <si>
    <t>SRR5430057</t>
  </si>
  <si>
    <t>SRR5430058</t>
  </si>
  <si>
    <t>SRR5430059</t>
  </si>
  <si>
    <t>SRR5430060</t>
  </si>
  <si>
    <t>SRR5430061</t>
  </si>
  <si>
    <t>SRR5430062</t>
  </si>
  <si>
    <t>SRR5430063</t>
  </si>
  <si>
    <t>SRR5430064</t>
  </si>
  <si>
    <t>SRR5430065</t>
  </si>
  <si>
    <t>SRR5430066</t>
  </si>
  <si>
    <t>SRR5430067</t>
  </si>
  <si>
    <t>SRR5430068</t>
  </si>
  <si>
    <t>SRR5430069</t>
  </si>
  <si>
    <t>SRR5430070</t>
  </si>
  <si>
    <t>SRR5430071</t>
  </si>
  <si>
    <t>SRR5430072</t>
  </si>
  <si>
    <t>SRR5430073</t>
  </si>
  <si>
    <t>SRR5430074</t>
  </si>
  <si>
    <t>SRR5430075</t>
  </si>
  <si>
    <t>SRR5430076</t>
  </si>
  <si>
    <t>SRR5430077</t>
  </si>
  <si>
    <t>SRR5430078</t>
  </si>
  <si>
    <t>SRR5430079</t>
  </si>
  <si>
    <t>SRR5430080</t>
  </si>
  <si>
    <t>SRR5430081</t>
  </si>
  <si>
    <t>SRR5430082</t>
  </si>
  <si>
    <t>SRR5430083</t>
  </si>
  <si>
    <t>SRR5430084</t>
  </si>
  <si>
    <t>SRR5430085</t>
  </si>
  <si>
    <t>SRR5430086</t>
  </si>
  <si>
    <t>SRR5430087</t>
  </si>
  <si>
    <t>SRR5430088</t>
  </si>
  <si>
    <t>SRR5430089</t>
  </si>
  <si>
    <t>NCBI-SRA 16S rRNA amplicon Run Accession No.</t>
  </si>
  <si>
    <r>
      <rPr>
        <b/>
        <sz val="11"/>
        <color theme="1"/>
        <rFont val="Calibri"/>
        <family val="2"/>
        <scheme val="minor"/>
      </rPr>
      <t>Additional File 1.</t>
    </r>
    <r>
      <rPr>
        <sz val="11"/>
        <color theme="1"/>
        <rFont val="Calibri"/>
        <family val="2"/>
        <scheme val="minor"/>
      </rPr>
      <t xml:space="preserve"> Sampling information for 191 specimens subjected to 16S rRNA gene amplicon sequencing, including number of reads generated by MiSeq amplicon sequencing before and after quality control, and following chimera removal. </t>
    </r>
  </si>
  <si>
    <t>KY929493</t>
  </si>
  <si>
    <t>KY929494</t>
  </si>
  <si>
    <t>KY929495</t>
  </si>
  <si>
    <t>KY929492</t>
  </si>
  <si>
    <t>KY929451</t>
  </si>
  <si>
    <t>KY929452</t>
  </si>
  <si>
    <t>KY929453</t>
  </si>
  <si>
    <t>KY923870</t>
  </si>
  <si>
    <t>KY923871</t>
  </si>
  <si>
    <t>KY923872</t>
  </si>
  <si>
    <t>KY923867</t>
  </si>
  <si>
    <t>KY923868</t>
  </si>
  <si>
    <t>KY923869</t>
  </si>
  <si>
    <t>KY923873</t>
  </si>
  <si>
    <t>KY923874</t>
  </si>
  <si>
    <t>KY923875</t>
  </si>
  <si>
    <t>KY923864</t>
  </si>
  <si>
    <t>KY923865</t>
  </si>
  <si>
    <t>KY923866</t>
  </si>
  <si>
    <t>KY923876</t>
  </si>
  <si>
    <t>KY923877</t>
  </si>
  <si>
    <t>KY923878</t>
  </si>
  <si>
    <t>KY923879</t>
  </si>
  <si>
    <t>KY923880</t>
  </si>
  <si>
    <t>KY923881</t>
  </si>
  <si>
    <t>KY923882</t>
  </si>
  <si>
    <t>KY923883</t>
  </si>
  <si>
    <t>KY923884</t>
  </si>
  <si>
    <t>KY923963</t>
  </si>
  <si>
    <t>KY923952</t>
  </si>
  <si>
    <t>KY923953</t>
  </si>
  <si>
    <t>KY923954</t>
  </si>
  <si>
    <t>KY923955</t>
  </si>
  <si>
    <t>KY923956</t>
  </si>
  <si>
    <t>KY923957</t>
  </si>
  <si>
    <t>KY923946</t>
  </si>
  <si>
    <t>KY923947</t>
  </si>
  <si>
    <t>KY923948</t>
  </si>
  <si>
    <t>KY923949</t>
  </si>
  <si>
    <t>KY923950</t>
  </si>
  <si>
    <t>KY923951</t>
  </si>
  <si>
    <t>KY923958</t>
  </si>
  <si>
    <t>KY923959</t>
  </si>
  <si>
    <t>KY923885</t>
  </si>
  <si>
    <t>KY923886</t>
  </si>
  <si>
    <t>KY923887</t>
  </si>
  <si>
    <t>KY923893</t>
  </si>
  <si>
    <t>KY923892</t>
  </si>
  <si>
    <t>KY923888</t>
  </si>
  <si>
    <t>KY923889</t>
  </si>
  <si>
    <t>KY923890</t>
  </si>
  <si>
    <t>KY923891</t>
  </si>
  <si>
    <t>KY923911</t>
  </si>
  <si>
    <t>KY923912</t>
  </si>
  <si>
    <t>KY923913</t>
  </si>
  <si>
    <t>KY923908</t>
  </si>
  <si>
    <t>KY923909</t>
  </si>
  <si>
    <t>KY923910</t>
  </si>
  <si>
    <t>KY923914</t>
  </si>
  <si>
    <t>KY923915</t>
  </si>
  <si>
    <t>KY923916</t>
  </si>
  <si>
    <t>KY923917</t>
  </si>
  <si>
    <t>KY923918</t>
  </si>
  <si>
    <t>KY923919</t>
  </si>
  <si>
    <t>KY923920</t>
  </si>
  <si>
    <t>KY923921</t>
  </si>
  <si>
    <t>KY923922</t>
  </si>
  <si>
    <t>KY923960</t>
  </si>
  <si>
    <t>KY923961</t>
  </si>
  <si>
    <t>KY923962</t>
  </si>
  <si>
    <t>KY923923</t>
  </si>
  <si>
    <t>KY923924</t>
  </si>
  <si>
    <t>KY923925</t>
  </si>
  <si>
    <t>KY923926</t>
  </si>
  <si>
    <t>KY923927</t>
  </si>
  <si>
    <t>KY923964</t>
  </si>
  <si>
    <t>KY923928</t>
  </si>
  <si>
    <t>KY923929</t>
  </si>
  <si>
    <t>KY923930</t>
  </si>
  <si>
    <t>KY923931</t>
  </si>
  <si>
    <t>KY923932</t>
  </si>
  <si>
    <t>KY923933</t>
  </si>
  <si>
    <t>KY923965</t>
  </si>
  <si>
    <t>KY929437</t>
  </si>
  <si>
    <t>KY929438</t>
  </si>
  <si>
    <t>KY923966</t>
  </si>
  <si>
    <t>KY929439</t>
  </si>
  <si>
    <t>KY923976</t>
  </si>
  <si>
    <t>KY929443</t>
  </si>
  <si>
    <t>KY923977</t>
  </si>
  <si>
    <t>KY923978</t>
  </si>
  <si>
    <t>KY923970</t>
  </si>
  <si>
    <t>KY923971</t>
  </si>
  <si>
    <t>KY923972</t>
  </si>
  <si>
    <t>KY923973</t>
  </si>
  <si>
    <t>KY929440</t>
  </si>
  <si>
    <t>KY923974</t>
  </si>
  <si>
    <t>KY929441</t>
  </si>
  <si>
    <t>KY923975</t>
  </si>
  <si>
    <t>KY929442</t>
  </si>
  <si>
    <t>KY923967</t>
  </si>
  <si>
    <t>KY923968</t>
  </si>
  <si>
    <t>KY923969</t>
  </si>
  <si>
    <t>KY923979</t>
  </si>
  <si>
    <t>KY923980</t>
  </si>
  <si>
    <t>KY923981</t>
  </si>
  <si>
    <t>KY923997</t>
  </si>
  <si>
    <t>KY923982</t>
  </si>
  <si>
    <t>KY929444</t>
  </si>
  <si>
    <t>KY929445</t>
  </si>
  <si>
    <t>KY929446</t>
  </si>
  <si>
    <t>KY929447</t>
  </si>
  <si>
    <t>KY929448</t>
  </si>
  <si>
    <t>KY929449</t>
  </si>
  <si>
    <t>KY929450</t>
  </si>
  <si>
    <t>KY923934</t>
  </si>
  <si>
    <t>KY923935</t>
  </si>
  <si>
    <t>KY923936</t>
  </si>
  <si>
    <t>KY923937</t>
  </si>
  <si>
    <t>KY923983</t>
  </si>
  <si>
    <t>KY923984</t>
  </si>
  <si>
    <t>KY923985</t>
  </si>
  <si>
    <t>KY923986</t>
  </si>
  <si>
    <t>KY923987</t>
  </si>
  <si>
    <t>KY923905</t>
  </si>
  <si>
    <t>KY923906</t>
  </si>
  <si>
    <t>KY923907</t>
  </si>
  <si>
    <t>KY923902</t>
  </si>
  <si>
    <t>KY923903</t>
  </si>
  <si>
    <t>KY923904</t>
  </si>
  <si>
    <t>KY923894</t>
  </si>
  <si>
    <t>KY923895</t>
  </si>
  <si>
    <t>KY923896</t>
  </si>
  <si>
    <t>KY923897</t>
  </si>
  <si>
    <t>KY923898</t>
  </si>
  <si>
    <t>KY923899</t>
  </si>
  <si>
    <t>KY923900</t>
  </si>
  <si>
    <t>KY923901</t>
  </si>
  <si>
    <t>KY923990</t>
  </si>
  <si>
    <t>KY929468</t>
  </si>
  <si>
    <t>KY923991</t>
  </si>
  <si>
    <t>KY929469</t>
  </si>
  <si>
    <t>KY923992</t>
  </si>
  <si>
    <t>KY929470</t>
  </si>
  <si>
    <t>KY923988</t>
  </si>
  <si>
    <t>KY929466</t>
  </si>
  <si>
    <t>KY923989</t>
  </si>
  <si>
    <t>KY929467</t>
  </si>
  <si>
    <t>KY923941</t>
  </si>
  <si>
    <t>KY929462</t>
  </si>
  <si>
    <t>KY923942</t>
  </si>
  <si>
    <t>KY929463</t>
  </si>
  <si>
    <t>KY923943</t>
  </si>
  <si>
    <t>KY929465</t>
  </si>
  <si>
    <t>KY923944</t>
  </si>
  <si>
    <t>KY929464</t>
  </si>
  <si>
    <t>KY929457</t>
  </si>
  <si>
    <t>KY923945</t>
  </si>
  <si>
    <t>KY929458</t>
  </si>
  <si>
    <t>KY923938</t>
  </si>
  <si>
    <t>KY929459</t>
  </si>
  <si>
    <t>KY923939</t>
  </si>
  <si>
    <t>KY929460</t>
  </si>
  <si>
    <t>KY923940</t>
  </si>
  <si>
    <t>KY929461</t>
  </si>
  <si>
    <t>KY929454</t>
  </si>
  <si>
    <t>KY929456</t>
  </si>
  <si>
    <t>KY929455</t>
  </si>
  <si>
    <t>KY924000</t>
  </si>
  <si>
    <t>KY929474</t>
  </si>
  <si>
    <t>KY924001</t>
  </si>
  <si>
    <t>KY929473</t>
  </si>
  <si>
    <t>KY924002</t>
  </si>
  <si>
    <t>KY929475</t>
  </si>
  <si>
    <t>KY924003</t>
  </si>
  <si>
    <t>KY929476</t>
  </si>
  <si>
    <t>KY924004</t>
  </si>
  <si>
    <t>KY929477</t>
  </si>
  <si>
    <t>KY924005</t>
  </si>
  <si>
    <t>KY929478</t>
  </si>
  <si>
    <t>KY923998</t>
  </si>
  <si>
    <t>KY929471</t>
  </si>
  <si>
    <t>KY923999</t>
  </si>
  <si>
    <t>KY929472</t>
  </si>
  <si>
    <t>KY929485</t>
  </si>
  <si>
    <t>KY929486</t>
  </si>
  <si>
    <t>KY929487</t>
  </si>
  <si>
    <t>KY929488</t>
  </si>
  <si>
    <t>KY929489</t>
  </si>
  <si>
    <t>KY929490</t>
  </si>
  <si>
    <t>KY929491</t>
  </si>
  <si>
    <t>KY929479</t>
  </si>
  <si>
    <t>KY929480</t>
  </si>
  <si>
    <t>KY929481</t>
  </si>
  <si>
    <t>KY929482</t>
  </si>
  <si>
    <t>KY929483</t>
  </si>
  <si>
    <t>KY929484</t>
  </si>
  <si>
    <t>KY929499</t>
  </si>
  <si>
    <t>KY929500</t>
  </si>
  <si>
    <t>KY923993</t>
  </si>
  <si>
    <t>KY923994</t>
  </si>
  <si>
    <t>KY923995</t>
  </si>
  <si>
    <t>KY923996</t>
  </si>
  <si>
    <t>KY929496</t>
  </si>
  <si>
    <t>KY929497</t>
  </si>
  <si>
    <t>KY929498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</si>
</sst>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mm\-yyyy"/>
    <numFmt numFmtId="165" formatCode="dd\-mmm\-yyyy"/>
  </numFmts>
  <fonts count="10" x14ac:knownFonts="1">
    <font>
      <sz val="11"/>
      <color theme="1"/>
      <name val="Calibri"/>
      <family val="2"/>
      <scheme val="minor"/>
    </font>
    <font>
      <b/>
      <sz val="11"/>
      <color theme="1"/>
      <name val="Calibri"/>
      <family val="2"/>
      <scheme val="minor"/>
    </font>
    <font>
      <b/>
      <vertAlign val="superscript"/>
      <sz val="11"/>
      <color theme="1"/>
      <name val="Calibri"/>
      <family val="2"/>
      <scheme val="minor"/>
    </font>
    <font>
      <i/>
      <sz val="11"/>
      <color theme="1"/>
      <name val="Calibri"/>
      <family val="2"/>
      <scheme val="minor"/>
    </font>
    <font>
      <sz val="11"/>
      <color rgb="FF000000"/>
      <name val="Calibri"/>
      <family val="2"/>
      <scheme val="minor"/>
    </font>
    <font>
      <vertAlign val="superscript"/>
      <sz val="11"/>
      <color theme="1"/>
      <name val="Calibri"/>
      <family val="2"/>
      <scheme val="minor"/>
    </font>
    <font>
      <u/>
      <sz val="11"/>
      <color theme="10"/>
      <name val="Calibri"/>
      <family val="2"/>
      <scheme val="minor"/>
    </font>
    <font>
      <u/>
      <sz val="11"/>
      <color theme="11"/>
      <name val="Calibri"/>
      <family val="2"/>
      <scheme val="minor"/>
    </font>
    <font>
      <sz val="11"/>
      <color theme="1"/>
      <name val="Calibri"/>
      <family val="2"/>
    </font>
    <font>
      <sz val="11"/>
      <color rgb="FF000000"/>
      <name val="Calibri"/>
      <family val="2"/>
    </font>
  </fonts>
  <fills count="2">
    <fill>
      <patternFill patternType="none"/>
    </fill>
    <fill>
      <patternFill patternType="gray125"/>
    </fill>
  </fills>
  <borders count="3">
    <border>
      <left/>
      <right/>
      <top/>
      <bottom/>
      <diagonal/>
    </border>
    <border>
      <left/>
      <right/>
      <top style="thin">
        <color auto="1"/>
      </top>
      <bottom style="thin">
        <color auto="1"/>
      </bottom>
      <diagonal/>
    </border>
    <border>
      <left/>
      <right/>
      <top/>
      <bottom style="thin">
        <color auto="1"/>
      </bottom>
      <diagonal/>
    </border>
  </borders>
  <cellStyleXfs count="15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37">
    <xf numFmtId="0" fontId="0" fillId="0" borderId="0" xfId="0"/>
    <xf numFmtId="0" fontId="1" fillId="0" borderId="1" xfId="0" applyFont="1" applyFill="1" applyBorder="1" applyAlignment="1">
      <alignment horizontal="left" vertical="top"/>
    </xf>
    <xf numFmtId="0" fontId="1" fillId="0"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NumberFormat="1" applyFont="1" applyBorder="1" applyAlignment="1">
      <alignment horizontal="left" vertical="top" wrapText="1"/>
    </xf>
    <xf numFmtId="0" fontId="3" fillId="0" borderId="0" xfId="0" applyFont="1" applyFill="1" applyBorder="1" applyAlignment="1">
      <alignment horizontal="left" vertical="top"/>
    </xf>
    <xf numFmtId="0" fontId="0" fillId="0" borderId="0" xfId="0" applyFont="1" applyFill="1" applyAlignment="1">
      <alignment horizontal="left" vertical="top"/>
    </xf>
    <xf numFmtId="0" fontId="0" fillId="0" borderId="0" xfId="0" applyBorder="1" applyAlignment="1">
      <alignment horizontal="left"/>
    </xf>
    <xf numFmtId="0" fontId="0" fillId="0" borderId="0" xfId="0" applyFont="1" applyFill="1" applyBorder="1" applyAlignment="1">
      <alignment horizontal="left" vertical="top"/>
    </xf>
    <xf numFmtId="0" fontId="4" fillId="0" borderId="0" xfId="0" applyFont="1" applyBorder="1" applyAlignment="1">
      <alignment horizontal="left" vertical="center" wrapText="1"/>
    </xf>
    <xf numFmtId="2" fontId="0" fillId="0" borderId="0" xfId="0" applyNumberFormat="1" applyBorder="1" applyAlignment="1">
      <alignment horizontal="left"/>
    </xf>
    <xf numFmtId="2" fontId="0" fillId="0" borderId="0" xfId="0" applyNumberFormat="1" applyFill="1" applyBorder="1" applyAlignment="1">
      <alignment horizontal="left"/>
    </xf>
    <xf numFmtId="0" fontId="3" fillId="0" borderId="2" xfId="0" applyFont="1" applyFill="1" applyBorder="1" applyAlignment="1">
      <alignment horizontal="left" vertical="top"/>
    </xf>
    <xf numFmtId="0" fontId="4" fillId="0" borderId="2" xfId="0" applyFont="1" applyBorder="1" applyAlignment="1">
      <alignment horizontal="left"/>
    </xf>
    <xf numFmtId="0" fontId="0" fillId="0" borderId="2" xfId="0" applyFont="1" applyFill="1" applyBorder="1" applyAlignment="1">
      <alignment horizontal="left" vertical="top"/>
    </xf>
    <xf numFmtId="0" fontId="4" fillId="0" borderId="2" xfId="0" applyFont="1" applyBorder="1" applyAlignment="1">
      <alignment horizontal="left" vertical="center" wrapText="1"/>
    </xf>
    <xf numFmtId="0" fontId="0" fillId="0" borderId="2" xfId="0" applyBorder="1" applyAlignment="1">
      <alignment horizontal="left" vertical="center"/>
    </xf>
    <xf numFmtId="2" fontId="0" fillId="0" borderId="2" xfId="0" applyNumberFormat="1" applyBorder="1" applyAlignment="1">
      <alignment horizontal="left"/>
    </xf>
    <xf numFmtId="2" fontId="0" fillId="0" borderId="2" xfId="0" applyNumberFormat="1" applyFill="1" applyBorder="1" applyAlignment="1">
      <alignment horizontal="left"/>
    </xf>
    <xf numFmtId="0" fontId="0" fillId="0" borderId="2" xfId="0" applyBorder="1" applyAlignment="1">
      <alignment horizontal="left"/>
    </xf>
    <xf numFmtId="0" fontId="0" fillId="0" borderId="0" xfId="0" applyBorder="1"/>
    <xf numFmtId="0" fontId="0" fillId="0" borderId="2" xfId="0" applyBorder="1"/>
    <xf numFmtId="164" fontId="0" fillId="0" borderId="2" xfId="0" applyNumberFormat="1" applyFont="1" applyFill="1" applyBorder="1" applyAlignment="1">
      <alignment horizontal="left" vertical="top"/>
    </xf>
    <xf numFmtId="0" fontId="0" fillId="0" borderId="0" xfId="0" applyAlignment="1">
      <alignment horizontal="left"/>
    </xf>
    <xf numFmtId="0" fontId="1" fillId="0" borderId="1" xfId="0" applyFont="1" applyBorder="1" applyAlignment="1">
      <alignment vertical="top" wrapText="1"/>
    </xf>
    <xf numFmtId="0" fontId="8" fillId="0" borderId="0" xfId="0" applyFont="1" applyBorder="1" applyAlignment="1">
      <alignment vertical="center"/>
    </xf>
    <xf numFmtId="0" fontId="0" fillId="0" borderId="0" xfId="0" applyNumberFormat="1" applyFont="1" applyFill="1" applyBorder="1" applyAlignment="1">
      <alignment horizontal="left" vertical="top"/>
    </xf>
    <xf numFmtId="0" fontId="0" fillId="0" borderId="0" xfId="0" applyBorder="1" applyAlignment="1">
      <alignment horizontal="left" vertical="center"/>
    </xf>
    <xf numFmtId="164" fontId="0" fillId="0" borderId="0" xfId="0" applyNumberFormat="1" applyFont="1" applyFill="1" applyBorder="1" applyAlignment="1">
      <alignment horizontal="left" vertical="top"/>
    </xf>
    <xf numFmtId="0" fontId="9" fillId="0" borderId="0" xfId="0" applyFont="1" applyBorder="1" applyAlignment="1">
      <alignment vertical="center"/>
    </xf>
    <xf numFmtId="165" fontId="0" fillId="0" borderId="0" xfId="0" applyNumberFormat="1" applyFont="1" applyFill="1" applyBorder="1" applyAlignment="1">
      <alignment horizontal="left" vertical="top"/>
    </xf>
    <xf numFmtId="0" fontId="0" fillId="0" borderId="0" xfId="0" applyFont="1" applyBorder="1" applyAlignment="1">
      <alignment horizontal="left" vertical="top"/>
    </xf>
    <xf numFmtId="0" fontId="0" fillId="0" borderId="0" xfId="0" applyFont="1" applyBorder="1" applyAlignment="1">
      <alignment horizontal="left"/>
    </xf>
    <xf numFmtId="0" fontId="0" fillId="0" borderId="0" xfId="0" applyFill="1" applyBorder="1" applyAlignment="1">
      <alignment horizontal="left"/>
    </xf>
    <xf numFmtId="0" fontId="3" fillId="0" borderId="0" xfId="0" applyFont="1" applyBorder="1" applyAlignment="1">
      <alignment horizontal="left"/>
    </xf>
    <xf numFmtId="0" fontId="4" fillId="0" borderId="0" xfId="0" applyFont="1" applyFill="1" applyBorder="1" applyAlignment="1">
      <alignment horizontal="left" vertical="center" wrapText="1"/>
    </xf>
    <xf numFmtId="0" fontId="4" fillId="0" borderId="0" xfId="0" applyFont="1" applyBorder="1" applyAlignment="1">
      <alignment horizontal="left"/>
    </xf>
  </cellXfs>
  <cellStyles count="15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7"/>
  <sheetViews>
    <sheetView tabSelected="1" workbookViewId="0">
      <selection activeCell="Q16" sqref="Q16"/>
    </sheetView>
  </sheetViews>
  <sheetFormatPr baseColWidth="10" defaultColWidth="11.5" defaultRowHeight="14" x14ac:dyDescent="0"/>
  <cols>
    <col min="1" max="1" width="28.5" style="7" customWidth="1"/>
    <col min="2" max="2" width="54" style="7" customWidth="1"/>
    <col min="3" max="3" width="24" style="7" customWidth="1"/>
    <col min="4" max="5" width="11.5" style="7"/>
    <col min="6" max="6" width="44.83203125" style="7" customWidth="1"/>
    <col min="7" max="7" width="14.1640625" style="7" customWidth="1"/>
    <col min="8" max="11" width="11.5" style="7"/>
    <col min="12" max="13" width="11.5" style="23"/>
    <col min="14" max="14" width="14.83203125" style="7" customWidth="1"/>
    <col min="15" max="16384" width="11.5" style="7"/>
  </cols>
  <sheetData>
    <row r="1" spans="1:22">
      <c r="A1" s="7" t="s">
        <v>416</v>
      </c>
    </row>
    <row r="2" spans="1:22" ht="98">
      <c r="A2" s="1" t="s">
        <v>0</v>
      </c>
      <c r="B2" s="1" t="s">
        <v>1</v>
      </c>
      <c r="C2" s="1" t="s">
        <v>189</v>
      </c>
      <c r="D2" s="2" t="s">
        <v>2</v>
      </c>
      <c r="E2" s="1" t="s">
        <v>3</v>
      </c>
      <c r="F2" s="1" t="s">
        <v>4</v>
      </c>
      <c r="G2" s="2" t="s">
        <v>5</v>
      </c>
      <c r="H2" s="1" t="s">
        <v>6</v>
      </c>
      <c r="I2" s="1" t="s">
        <v>7</v>
      </c>
      <c r="J2" s="2" t="s">
        <v>8</v>
      </c>
      <c r="K2" s="2" t="s">
        <v>9</v>
      </c>
      <c r="L2" s="2" t="s">
        <v>10</v>
      </c>
      <c r="M2" s="2" t="s">
        <v>11</v>
      </c>
      <c r="N2" s="24" t="s">
        <v>415</v>
      </c>
      <c r="O2" s="3" t="s">
        <v>12</v>
      </c>
      <c r="P2" s="3" t="s">
        <v>13</v>
      </c>
      <c r="Q2" s="3" t="s">
        <v>14</v>
      </c>
      <c r="R2" s="4" t="s">
        <v>15</v>
      </c>
      <c r="S2" s="3" t="s">
        <v>16</v>
      </c>
      <c r="T2" s="3" t="s">
        <v>17</v>
      </c>
      <c r="U2" s="3" t="s">
        <v>18</v>
      </c>
      <c r="V2" s="3" t="s">
        <v>19</v>
      </c>
    </row>
    <row r="3" spans="1:22">
      <c r="A3" s="5" t="s">
        <v>20</v>
      </c>
      <c r="B3" s="8" t="s">
        <v>205</v>
      </c>
      <c r="C3" s="25" t="s">
        <v>204</v>
      </c>
      <c r="D3" s="8"/>
      <c r="E3" s="8" t="s">
        <v>27</v>
      </c>
      <c r="F3" s="8" t="s">
        <v>21</v>
      </c>
      <c r="G3" s="26">
        <v>2012</v>
      </c>
      <c r="H3" s="8" t="s">
        <v>22</v>
      </c>
      <c r="I3" s="8">
        <v>108</v>
      </c>
      <c r="J3" s="8" t="s">
        <v>23</v>
      </c>
      <c r="K3" s="8" t="s">
        <v>24</v>
      </c>
      <c r="L3" s="6"/>
      <c r="M3" t="s">
        <v>417</v>
      </c>
      <c r="N3" s="20" t="s">
        <v>414</v>
      </c>
      <c r="O3" s="9">
        <v>6619</v>
      </c>
      <c r="P3" s="27">
        <v>4465</v>
      </c>
      <c r="Q3" s="10">
        <f t="shared" ref="Q3:Q66" si="0">P3/O3*100</f>
        <v>67.457319836833364</v>
      </c>
      <c r="R3" s="27">
        <v>914</v>
      </c>
      <c r="S3" s="11">
        <f t="shared" ref="S3:S66" si="1">R3/P3*100</f>
        <v>20.470324748040312</v>
      </c>
      <c r="T3" s="11">
        <f t="shared" ref="T3:T66" si="2">100-S3</f>
        <v>79.529675251959688</v>
      </c>
      <c r="U3" s="27">
        <v>4465</v>
      </c>
      <c r="V3" s="11">
        <f t="shared" ref="V3:V66" si="3">U3/P3*100</f>
        <v>100</v>
      </c>
    </row>
    <row r="4" spans="1:22">
      <c r="A4" s="5" t="s">
        <v>20</v>
      </c>
      <c r="B4" s="8" t="s">
        <v>205</v>
      </c>
      <c r="C4" s="25" t="s">
        <v>204</v>
      </c>
      <c r="D4" s="8"/>
      <c r="E4" s="8" t="s">
        <v>27</v>
      </c>
      <c r="F4" s="8" t="s">
        <v>21</v>
      </c>
      <c r="G4" s="8">
        <v>2012</v>
      </c>
      <c r="H4" s="8" t="s">
        <v>22</v>
      </c>
      <c r="I4" s="8">
        <v>109</v>
      </c>
      <c r="J4" s="8" t="s">
        <v>23</v>
      </c>
      <c r="K4" s="8" t="s">
        <v>24</v>
      </c>
      <c r="L4" s="6"/>
      <c r="M4" t="s">
        <v>418</v>
      </c>
      <c r="N4" s="20" t="s">
        <v>413</v>
      </c>
      <c r="O4" s="9">
        <v>9154</v>
      </c>
      <c r="P4" s="27">
        <v>6045</v>
      </c>
      <c r="Q4" s="10">
        <f t="shared" si="0"/>
        <v>66.036705265457712</v>
      </c>
      <c r="R4" s="27">
        <v>3671</v>
      </c>
      <c r="S4" s="11">
        <f t="shared" si="1"/>
        <v>60.727874276261375</v>
      </c>
      <c r="T4" s="11">
        <f t="shared" si="2"/>
        <v>39.272125723738625</v>
      </c>
      <c r="U4" s="27">
        <v>6045</v>
      </c>
      <c r="V4" s="11">
        <f t="shared" si="3"/>
        <v>100</v>
      </c>
    </row>
    <row r="5" spans="1:22">
      <c r="A5" s="5" t="s">
        <v>20</v>
      </c>
      <c r="B5" s="8" t="s">
        <v>205</v>
      </c>
      <c r="C5" s="25" t="s">
        <v>204</v>
      </c>
      <c r="D5" s="8"/>
      <c r="E5" s="8" t="s">
        <v>27</v>
      </c>
      <c r="F5" s="8" t="s">
        <v>21</v>
      </c>
      <c r="G5" s="8">
        <v>2012</v>
      </c>
      <c r="H5" s="8" t="s">
        <v>22</v>
      </c>
      <c r="I5" s="8">
        <v>110</v>
      </c>
      <c r="J5" s="8" t="s">
        <v>23</v>
      </c>
      <c r="K5" s="8" t="s">
        <v>24</v>
      </c>
      <c r="L5" s="6"/>
      <c r="M5" t="s">
        <v>419</v>
      </c>
      <c r="N5" s="20" t="s">
        <v>412</v>
      </c>
      <c r="O5" s="9">
        <v>19856</v>
      </c>
      <c r="P5" s="27">
        <v>13634</v>
      </c>
      <c r="Q5" s="10">
        <f t="shared" si="0"/>
        <v>68.664383561643831</v>
      </c>
      <c r="R5" s="27">
        <v>58</v>
      </c>
      <c r="S5" s="11">
        <f t="shared" si="1"/>
        <v>0.42540707055889687</v>
      </c>
      <c r="T5" s="11">
        <f t="shared" si="2"/>
        <v>99.57459292944111</v>
      </c>
      <c r="U5" s="27">
        <v>13634</v>
      </c>
      <c r="V5" s="11">
        <f t="shared" si="3"/>
        <v>100</v>
      </c>
    </row>
    <row r="6" spans="1:22">
      <c r="A6" s="5" t="s">
        <v>20</v>
      </c>
      <c r="B6" s="8" t="s">
        <v>25</v>
      </c>
      <c r="C6" s="8" t="s">
        <v>193</v>
      </c>
      <c r="D6" s="8" t="s">
        <v>26</v>
      </c>
      <c r="E6" s="8" t="s">
        <v>27</v>
      </c>
      <c r="F6" s="8" t="s">
        <v>21</v>
      </c>
      <c r="G6" s="8">
        <v>2012</v>
      </c>
      <c r="H6" s="8" t="s">
        <v>22</v>
      </c>
      <c r="I6" s="8">
        <v>106</v>
      </c>
      <c r="J6" s="8" t="s">
        <v>23</v>
      </c>
      <c r="K6" s="8" t="s">
        <v>24</v>
      </c>
      <c r="L6" s="6"/>
      <c r="M6" t="s">
        <v>420</v>
      </c>
      <c r="N6" s="20" t="s">
        <v>411</v>
      </c>
      <c r="O6" s="9">
        <v>19877</v>
      </c>
      <c r="P6" s="27">
        <v>13505</v>
      </c>
      <c r="Q6" s="10">
        <f t="shared" si="0"/>
        <v>67.942848518388089</v>
      </c>
      <c r="R6" s="27">
        <v>4829</v>
      </c>
      <c r="S6" s="11">
        <f t="shared" si="1"/>
        <v>35.757126990003698</v>
      </c>
      <c r="T6" s="11">
        <f t="shared" si="2"/>
        <v>64.242873009996302</v>
      </c>
      <c r="U6" s="27">
        <v>13505</v>
      </c>
      <c r="V6" s="11">
        <f t="shared" si="3"/>
        <v>100</v>
      </c>
    </row>
    <row r="7" spans="1:22">
      <c r="A7" s="5" t="s">
        <v>28</v>
      </c>
      <c r="B7" s="8" t="s">
        <v>201</v>
      </c>
      <c r="C7" s="25" t="s">
        <v>186</v>
      </c>
      <c r="D7" s="8"/>
      <c r="E7" s="8" t="s">
        <v>29</v>
      </c>
      <c r="F7" s="8" t="s">
        <v>30</v>
      </c>
      <c r="G7" s="28">
        <v>42217</v>
      </c>
      <c r="H7" s="8" t="s">
        <v>31</v>
      </c>
      <c r="I7" s="8">
        <v>235</v>
      </c>
      <c r="J7" s="8" t="s">
        <v>23</v>
      </c>
      <c r="K7" s="8" t="s">
        <v>32</v>
      </c>
      <c r="L7" s="6"/>
      <c r="M7" t="s">
        <v>421</v>
      </c>
      <c r="N7" s="20" t="s">
        <v>410</v>
      </c>
      <c r="O7" s="9">
        <v>17277</v>
      </c>
      <c r="P7" s="27">
        <v>11109</v>
      </c>
      <c r="Q7" s="10">
        <f t="shared" si="0"/>
        <v>64.299357527348505</v>
      </c>
      <c r="R7" s="27">
        <v>11105</v>
      </c>
      <c r="S7" s="11">
        <f t="shared" si="1"/>
        <v>99.963993158700148</v>
      </c>
      <c r="T7" s="11">
        <f t="shared" si="2"/>
        <v>3.6006841299851544E-2</v>
      </c>
      <c r="U7" s="27">
        <v>11109</v>
      </c>
      <c r="V7" s="11">
        <f t="shared" si="3"/>
        <v>100</v>
      </c>
    </row>
    <row r="8" spans="1:22">
      <c r="A8" s="5" t="s">
        <v>28</v>
      </c>
      <c r="B8" s="8" t="s">
        <v>201</v>
      </c>
      <c r="C8" s="25" t="s">
        <v>186</v>
      </c>
      <c r="D8" s="8"/>
      <c r="E8" s="8" t="s">
        <v>29</v>
      </c>
      <c r="F8" s="8" t="s">
        <v>30</v>
      </c>
      <c r="G8" s="28">
        <v>42217</v>
      </c>
      <c r="H8" s="8" t="s">
        <v>31</v>
      </c>
      <c r="I8" s="8">
        <v>236</v>
      </c>
      <c r="J8" s="8" t="s">
        <v>23</v>
      </c>
      <c r="K8" s="8" t="s">
        <v>32</v>
      </c>
      <c r="L8" s="6"/>
      <c r="M8" t="s">
        <v>422</v>
      </c>
      <c r="N8" s="20" t="s">
        <v>409</v>
      </c>
      <c r="O8" s="9">
        <v>19362</v>
      </c>
      <c r="P8" s="27">
        <v>11655</v>
      </c>
      <c r="Q8" s="10">
        <f t="shared" si="0"/>
        <v>60.195227765726678</v>
      </c>
      <c r="R8" s="27">
        <v>11645</v>
      </c>
      <c r="S8" s="11">
        <f t="shared" si="1"/>
        <v>99.914199914199912</v>
      </c>
      <c r="T8" s="11">
        <f t="shared" si="2"/>
        <v>8.58000858000878E-2</v>
      </c>
      <c r="U8" s="27">
        <v>11655</v>
      </c>
      <c r="V8" s="11">
        <f t="shared" si="3"/>
        <v>100</v>
      </c>
    </row>
    <row r="9" spans="1:22">
      <c r="A9" s="5" t="s">
        <v>28</v>
      </c>
      <c r="B9" s="8" t="s">
        <v>201</v>
      </c>
      <c r="C9" s="25" t="s">
        <v>186</v>
      </c>
      <c r="D9" s="8"/>
      <c r="E9" s="8" t="s">
        <v>29</v>
      </c>
      <c r="F9" s="8" t="s">
        <v>30</v>
      </c>
      <c r="G9" s="28">
        <v>42217</v>
      </c>
      <c r="H9" s="8" t="s">
        <v>31</v>
      </c>
      <c r="I9" s="8">
        <v>237</v>
      </c>
      <c r="J9" s="8" t="s">
        <v>23</v>
      </c>
      <c r="K9" s="8" t="s">
        <v>32</v>
      </c>
      <c r="L9" s="6"/>
      <c r="M9" t="s">
        <v>423</v>
      </c>
      <c r="N9" s="20" t="s">
        <v>408</v>
      </c>
      <c r="O9" s="9">
        <v>17750</v>
      </c>
      <c r="P9" s="27">
        <v>11518</v>
      </c>
      <c r="Q9" s="10">
        <f t="shared" si="0"/>
        <v>64.89014084507042</v>
      </c>
      <c r="R9" s="27">
        <v>11515</v>
      </c>
      <c r="S9" s="11">
        <f t="shared" si="1"/>
        <v>99.973953811425602</v>
      </c>
      <c r="T9" s="11">
        <f t="shared" si="2"/>
        <v>2.6046188574397888E-2</v>
      </c>
      <c r="U9" s="27">
        <v>11518</v>
      </c>
      <c r="V9" s="11">
        <f t="shared" si="3"/>
        <v>100</v>
      </c>
    </row>
    <row r="10" spans="1:22" ht="14.25" customHeight="1">
      <c r="A10" s="5" t="s">
        <v>33</v>
      </c>
      <c r="B10" s="8" t="s">
        <v>34</v>
      </c>
      <c r="C10" s="29" t="s">
        <v>190</v>
      </c>
      <c r="D10" s="8"/>
      <c r="E10" s="8" t="s">
        <v>35</v>
      </c>
      <c r="F10" s="8" t="s">
        <v>36</v>
      </c>
      <c r="G10" s="30">
        <v>41573</v>
      </c>
      <c r="H10" s="8" t="s">
        <v>31</v>
      </c>
      <c r="I10" s="8">
        <v>7</v>
      </c>
      <c r="J10" s="8" t="s">
        <v>37</v>
      </c>
      <c r="K10" s="8" t="s">
        <v>24</v>
      </c>
      <c r="L10" t="s">
        <v>424</v>
      </c>
      <c r="M10" s="6"/>
      <c r="N10" s="20" t="s">
        <v>407</v>
      </c>
      <c r="O10" s="9">
        <v>101300</v>
      </c>
      <c r="P10" s="27">
        <v>68575</v>
      </c>
      <c r="Q10" s="10">
        <f t="shared" si="0"/>
        <v>67.694965449160904</v>
      </c>
      <c r="R10" s="27">
        <v>68566</v>
      </c>
      <c r="S10" s="11">
        <f t="shared" si="1"/>
        <v>99.986875683558154</v>
      </c>
      <c r="T10" s="11">
        <f t="shared" si="2"/>
        <v>1.3124316441846418E-2</v>
      </c>
      <c r="U10" s="27">
        <v>68575</v>
      </c>
      <c r="V10" s="11">
        <f t="shared" si="3"/>
        <v>100</v>
      </c>
    </row>
    <row r="11" spans="1:22">
      <c r="A11" s="5" t="s">
        <v>33</v>
      </c>
      <c r="B11" s="8" t="s">
        <v>34</v>
      </c>
      <c r="C11" s="29" t="s">
        <v>190</v>
      </c>
      <c r="D11" s="8"/>
      <c r="E11" s="8" t="s">
        <v>35</v>
      </c>
      <c r="F11" s="8" t="s">
        <v>36</v>
      </c>
      <c r="G11" s="30">
        <v>41573</v>
      </c>
      <c r="H11" s="8" t="s">
        <v>31</v>
      </c>
      <c r="I11" s="8">
        <v>8</v>
      </c>
      <c r="J11" s="8" t="s">
        <v>37</v>
      </c>
      <c r="K11" s="8" t="s">
        <v>24</v>
      </c>
      <c r="L11" t="s">
        <v>425</v>
      </c>
      <c r="M11" s="6"/>
      <c r="N11" s="20" t="s">
        <v>406</v>
      </c>
      <c r="O11" s="9">
        <v>9670</v>
      </c>
      <c r="P11" s="27">
        <v>5377</v>
      </c>
      <c r="Q11" s="10">
        <f t="shared" si="0"/>
        <v>55.604963805584283</v>
      </c>
      <c r="R11" s="27">
        <v>5370</v>
      </c>
      <c r="S11" s="11">
        <f t="shared" si="1"/>
        <v>99.869815882462348</v>
      </c>
      <c r="T11" s="11">
        <f t="shared" si="2"/>
        <v>0.13018411753765236</v>
      </c>
      <c r="U11" s="27">
        <v>5377</v>
      </c>
      <c r="V11" s="11">
        <f t="shared" si="3"/>
        <v>100</v>
      </c>
    </row>
    <row r="12" spans="1:22">
      <c r="A12" s="5" t="s">
        <v>33</v>
      </c>
      <c r="B12" s="8" t="s">
        <v>34</v>
      </c>
      <c r="C12" s="29" t="s">
        <v>190</v>
      </c>
      <c r="D12" s="8"/>
      <c r="E12" s="8" t="s">
        <v>35</v>
      </c>
      <c r="F12" s="8" t="s">
        <v>36</v>
      </c>
      <c r="G12" s="30">
        <v>41573</v>
      </c>
      <c r="H12" s="8" t="s">
        <v>31</v>
      </c>
      <c r="I12" s="8">
        <v>9</v>
      </c>
      <c r="J12" s="8" t="s">
        <v>37</v>
      </c>
      <c r="K12" s="8" t="s">
        <v>24</v>
      </c>
      <c r="L12" t="s">
        <v>426</v>
      </c>
      <c r="M12" s="6"/>
      <c r="N12" s="20" t="s">
        <v>405</v>
      </c>
      <c r="O12" s="9">
        <v>5630</v>
      </c>
      <c r="P12" s="27">
        <v>3431</v>
      </c>
      <c r="Q12" s="10">
        <f t="shared" si="0"/>
        <v>60.941385435168741</v>
      </c>
      <c r="R12" s="27">
        <v>3431</v>
      </c>
      <c r="S12" s="11">
        <f t="shared" si="1"/>
        <v>100</v>
      </c>
      <c r="T12" s="11">
        <f t="shared" si="2"/>
        <v>0</v>
      </c>
      <c r="U12" s="27">
        <v>3431</v>
      </c>
      <c r="V12" s="11">
        <f t="shared" si="3"/>
        <v>100</v>
      </c>
    </row>
    <row r="13" spans="1:22">
      <c r="A13" s="5" t="s">
        <v>33</v>
      </c>
      <c r="B13" s="8" t="s">
        <v>215</v>
      </c>
      <c r="C13" s="8" t="s">
        <v>216</v>
      </c>
      <c r="D13" s="8" t="s">
        <v>38</v>
      </c>
      <c r="E13" s="8" t="s">
        <v>35</v>
      </c>
      <c r="F13" s="8" t="s">
        <v>36</v>
      </c>
      <c r="G13" s="30">
        <v>41553</v>
      </c>
      <c r="H13" s="8" t="s">
        <v>22</v>
      </c>
      <c r="I13" s="8">
        <v>4</v>
      </c>
      <c r="J13" s="8" t="s">
        <v>37</v>
      </c>
      <c r="K13" s="8" t="s">
        <v>24</v>
      </c>
      <c r="L13" t="s">
        <v>427</v>
      </c>
      <c r="M13" s="6"/>
      <c r="N13" s="20" t="s">
        <v>404</v>
      </c>
      <c r="O13" s="9">
        <v>70398</v>
      </c>
      <c r="P13" s="27">
        <v>46546</v>
      </c>
      <c r="Q13" s="10">
        <f t="shared" si="0"/>
        <v>66.118355635103271</v>
      </c>
      <c r="R13" s="27">
        <v>46522</v>
      </c>
      <c r="S13" s="11">
        <f t="shared" si="1"/>
        <v>99.948438104240964</v>
      </c>
      <c r="T13" s="11">
        <f t="shared" si="2"/>
        <v>5.1561895759036247E-2</v>
      </c>
      <c r="U13" s="27">
        <v>46546</v>
      </c>
      <c r="V13" s="11">
        <f t="shared" si="3"/>
        <v>100</v>
      </c>
    </row>
    <row r="14" spans="1:22">
      <c r="A14" s="5" t="s">
        <v>33</v>
      </c>
      <c r="B14" s="8" t="s">
        <v>215</v>
      </c>
      <c r="C14" s="8" t="s">
        <v>216</v>
      </c>
      <c r="D14" s="8" t="s">
        <v>38</v>
      </c>
      <c r="E14" s="8" t="s">
        <v>35</v>
      </c>
      <c r="F14" s="8" t="s">
        <v>36</v>
      </c>
      <c r="G14" s="30">
        <v>41553</v>
      </c>
      <c r="H14" s="8" t="s">
        <v>22</v>
      </c>
      <c r="I14" s="8">
        <v>5</v>
      </c>
      <c r="J14" s="8" t="s">
        <v>37</v>
      </c>
      <c r="K14" s="8" t="s">
        <v>24</v>
      </c>
      <c r="L14" t="s">
        <v>428</v>
      </c>
      <c r="M14" s="6"/>
      <c r="N14" s="20" t="s">
        <v>403</v>
      </c>
      <c r="O14" s="9">
        <v>92188</v>
      </c>
      <c r="P14" s="27">
        <v>59948</v>
      </c>
      <c r="Q14" s="10">
        <f t="shared" si="0"/>
        <v>65.027986288887931</v>
      </c>
      <c r="R14" s="27">
        <v>59932</v>
      </c>
      <c r="S14" s="11">
        <f t="shared" si="1"/>
        <v>99.973310202175213</v>
      </c>
      <c r="T14" s="11">
        <f t="shared" si="2"/>
        <v>2.6689797824786865E-2</v>
      </c>
      <c r="U14" s="27">
        <v>59948</v>
      </c>
      <c r="V14" s="11">
        <f t="shared" si="3"/>
        <v>100</v>
      </c>
    </row>
    <row r="15" spans="1:22">
      <c r="A15" s="5" t="s">
        <v>33</v>
      </c>
      <c r="B15" s="8" t="s">
        <v>215</v>
      </c>
      <c r="C15" s="8" t="s">
        <v>216</v>
      </c>
      <c r="D15" s="8" t="s">
        <v>38</v>
      </c>
      <c r="E15" s="8" t="s">
        <v>35</v>
      </c>
      <c r="F15" s="8" t="s">
        <v>36</v>
      </c>
      <c r="G15" s="30">
        <v>41553</v>
      </c>
      <c r="H15" s="8" t="s">
        <v>22</v>
      </c>
      <c r="I15" s="8">
        <v>6</v>
      </c>
      <c r="J15" s="8" t="s">
        <v>37</v>
      </c>
      <c r="K15" s="8" t="s">
        <v>24</v>
      </c>
      <c r="L15" t="s">
        <v>429</v>
      </c>
      <c r="M15" s="6"/>
      <c r="N15" s="20" t="s">
        <v>402</v>
      </c>
      <c r="O15" s="9">
        <v>24648</v>
      </c>
      <c r="P15" s="27">
        <v>15456</v>
      </c>
      <c r="Q15" s="10">
        <f t="shared" si="0"/>
        <v>62.70691333982473</v>
      </c>
      <c r="R15" s="27">
        <v>15448</v>
      </c>
      <c r="S15" s="11">
        <f t="shared" si="1"/>
        <v>99.948240165631475</v>
      </c>
      <c r="T15" s="11">
        <f t="shared" si="2"/>
        <v>5.1759834368525048E-2</v>
      </c>
      <c r="U15" s="27">
        <v>15456</v>
      </c>
      <c r="V15" s="11">
        <f t="shared" si="3"/>
        <v>100</v>
      </c>
    </row>
    <row r="16" spans="1:22">
      <c r="A16" s="5" t="s">
        <v>33</v>
      </c>
      <c r="B16" s="8" t="s">
        <v>39</v>
      </c>
      <c r="C16" s="25" t="s">
        <v>179</v>
      </c>
      <c r="D16" s="8"/>
      <c r="E16" s="8" t="s">
        <v>29</v>
      </c>
      <c r="F16" s="8" t="s">
        <v>36</v>
      </c>
      <c r="G16" s="30">
        <v>41758</v>
      </c>
      <c r="H16" s="8" t="s">
        <v>31</v>
      </c>
      <c r="I16" s="8">
        <v>10</v>
      </c>
      <c r="J16" s="8" t="s">
        <v>37</v>
      </c>
      <c r="K16" s="8" t="s">
        <v>24</v>
      </c>
      <c r="L16" t="s">
        <v>430</v>
      </c>
      <c r="M16" s="6"/>
      <c r="N16" s="20" t="s">
        <v>401</v>
      </c>
      <c r="O16" s="9">
        <v>56839</v>
      </c>
      <c r="P16" s="27">
        <v>37462</v>
      </c>
      <c r="Q16" s="10">
        <f t="shared" si="0"/>
        <v>65.908970953042797</v>
      </c>
      <c r="R16" s="27">
        <v>37458</v>
      </c>
      <c r="S16" s="11">
        <f t="shared" si="1"/>
        <v>99.989322513480332</v>
      </c>
      <c r="T16" s="11">
        <f t="shared" si="2"/>
        <v>1.0677486519668378E-2</v>
      </c>
      <c r="U16" s="27">
        <v>37462</v>
      </c>
      <c r="V16" s="11">
        <f t="shared" si="3"/>
        <v>100</v>
      </c>
    </row>
    <row r="17" spans="1:22">
      <c r="A17" s="5" t="s">
        <v>33</v>
      </c>
      <c r="B17" s="8" t="s">
        <v>39</v>
      </c>
      <c r="C17" s="25" t="s">
        <v>179</v>
      </c>
      <c r="D17" s="8"/>
      <c r="E17" s="8" t="s">
        <v>29</v>
      </c>
      <c r="F17" s="8" t="s">
        <v>36</v>
      </c>
      <c r="G17" s="30">
        <v>41758</v>
      </c>
      <c r="H17" s="8" t="s">
        <v>31</v>
      </c>
      <c r="I17" s="8">
        <v>11</v>
      </c>
      <c r="J17" s="8" t="s">
        <v>37</v>
      </c>
      <c r="K17" s="8" t="s">
        <v>24</v>
      </c>
      <c r="L17" t="s">
        <v>431</v>
      </c>
      <c r="M17" s="6"/>
      <c r="N17" s="20" t="s">
        <v>400</v>
      </c>
      <c r="O17" s="31">
        <v>2272</v>
      </c>
      <c r="P17" s="27">
        <v>1191</v>
      </c>
      <c r="Q17" s="10">
        <f t="shared" si="0"/>
        <v>52.420774647887328</v>
      </c>
      <c r="R17" s="27">
        <v>1184</v>
      </c>
      <c r="S17" s="11">
        <f t="shared" si="1"/>
        <v>99.412258606213271</v>
      </c>
      <c r="T17" s="11">
        <f t="shared" si="2"/>
        <v>0.58774139378672885</v>
      </c>
      <c r="U17" s="27">
        <v>1191</v>
      </c>
      <c r="V17" s="11">
        <f t="shared" si="3"/>
        <v>100</v>
      </c>
    </row>
    <row r="18" spans="1:22">
      <c r="A18" s="5" t="s">
        <v>33</v>
      </c>
      <c r="B18" s="8" t="s">
        <v>39</v>
      </c>
      <c r="C18" s="25" t="s">
        <v>179</v>
      </c>
      <c r="D18" s="8"/>
      <c r="E18" s="8" t="s">
        <v>29</v>
      </c>
      <c r="F18" s="8" t="s">
        <v>36</v>
      </c>
      <c r="G18" s="30">
        <v>41758</v>
      </c>
      <c r="H18" s="8" t="s">
        <v>31</v>
      </c>
      <c r="I18" s="8">
        <v>12</v>
      </c>
      <c r="J18" s="8" t="s">
        <v>37</v>
      </c>
      <c r="K18" s="8" t="s">
        <v>24</v>
      </c>
      <c r="L18" t="s">
        <v>432</v>
      </c>
      <c r="M18" s="6"/>
      <c r="N18" s="20" t="s">
        <v>399</v>
      </c>
      <c r="O18" s="9">
        <v>60041</v>
      </c>
      <c r="P18" s="27">
        <v>40364</v>
      </c>
      <c r="Q18" s="10">
        <f t="shared" si="0"/>
        <v>67.227394613680644</v>
      </c>
      <c r="R18" s="27">
        <v>40353</v>
      </c>
      <c r="S18" s="11">
        <f t="shared" si="1"/>
        <v>99.972747993261322</v>
      </c>
      <c r="T18" s="11">
        <f t="shared" si="2"/>
        <v>2.7252006738677892E-2</v>
      </c>
      <c r="U18" s="27">
        <v>40364</v>
      </c>
      <c r="V18" s="11">
        <f t="shared" si="3"/>
        <v>100</v>
      </c>
    </row>
    <row r="19" spans="1:22">
      <c r="A19" s="5" t="s">
        <v>33</v>
      </c>
      <c r="B19" s="8" t="s">
        <v>40</v>
      </c>
      <c r="C19" s="25" t="s">
        <v>195</v>
      </c>
      <c r="D19" s="8" t="s">
        <v>41</v>
      </c>
      <c r="E19" s="8" t="s">
        <v>29</v>
      </c>
      <c r="F19" s="8" t="s">
        <v>36</v>
      </c>
      <c r="G19" s="30">
        <v>42054</v>
      </c>
      <c r="H19" s="8" t="s">
        <v>31</v>
      </c>
      <c r="I19" s="8">
        <v>1</v>
      </c>
      <c r="J19" s="8" t="s">
        <v>37</v>
      </c>
      <c r="K19" s="8" t="s">
        <v>24</v>
      </c>
      <c r="L19" t="s">
        <v>433</v>
      </c>
      <c r="M19" s="6"/>
      <c r="N19" s="20" t="s">
        <v>398</v>
      </c>
      <c r="O19" s="9">
        <v>66165</v>
      </c>
      <c r="P19" s="27">
        <v>43895</v>
      </c>
      <c r="Q19" s="10">
        <f t="shared" si="0"/>
        <v>66.341721453940906</v>
      </c>
      <c r="R19" s="27">
        <v>43880</v>
      </c>
      <c r="S19" s="11">
        <f t="shared" si="1"/>
        <v>99.965827543000344</v>
      </c>
      <c r="T19" s="11">
        <f t="shared" si="2"/>
        <v>3.4172456999655765E-2</v>
      </c>
      <c r="U19" s="27">
        <v>43895</v>
      </c>
      <c r="V19" s="11">
        <f t="shared" si="3"/>
        <v>100</v>
      </c>
    </row>
    <row r="20" spans="1:22">
      <c r="A20" s="5" t="s">
        <v>33</v>
      </c>
      <c r="B20" s="8" t="s">
        <v>40</v>
      </c>
      <c r="C20" s="25" t="s">
        <v>195</v>
      </c>
      <c r="D20" s="8" t="s">
        <v>41</v>
      </c>
      <c r="E20" s="8" t="s">
        <v>29</v>
      </c>
      <c r="F20" s="8" t="s">
        <v>36</v>
      </c>
      <c r="G20" s="30">
        <v>42054</v>
      </c>
      <c r="H20" s="8" t="s">
        <v>31</v>
      </c>
      <c r="I20" s="8">
        <v>2</v>
      </c>
      <c r="J20" s="8" t="s">
        <v>37</v>
      </c>
      <c r="K20" s="8" t="s">
        <v>24</v>
      </c>
      <c r="L20" t="s">
        <v>434</v>
      </c>
      <c r="M20" s="6"/>
      <c r="N20" s="20" t="s">
        <v>397</v>
      </c>
      <c r="O20" s="9">
        <v>169313</v>
      </c>
      <c r="P20" s="27">
        <v>113131</v>
      </c>
      <c r="Q20" s="10">
        <f t="shared" si="0"/>
        <v>66.817669050811219</v>
      </c>
      <c r="R20" s="27">
        <v>113109</v>
      </c>
      <c r="S20" s="11">
        <f t="shared" si="1"/>
        <v>99.980553517603482</v>
      </c>
      <c r="T20" s="11">
        <f t="shared" si="2"/>
        <v>1.9446482396517695E-2</v>
      </c>
      <c r="U20" s="27">
        <v>113131</v>
      </c>
      <c r="V20" s="11">
        <f t="shared" si="3"/>
        <v>100</v>
      </c>
    </row>
    <row r="21" spans="1:22">
      <c r="A21" s="5" t="s">
        <v>33</v>
      </c>
      <c r="B21" s="8" t="s">
        <v>40</v>
      </c>
      <c r="C21" s="25" t="s">
        <v>195</v>
      </c>
      <c r="D21" s="8" t="s">
        <v>41</v>
      </c>
      <c r="E21" s="8" t="s">
        <v>29</v>
      </c>
      <c r="F21" s="8" t="s">
        <v>36</v>
      </c>
      <c r="G21" s="30">
        <v>42054</v>
      </c>
      <c r="H21" s="8" t="s">
        <v>31</v>
      </c>
      <c r="I21" s="8">
        <v>3</v>
      </c>
      <c r="J21" s="8" t="s">
        <v>37</v>
      </c>
      <c r="K21" s="8" t="s">
        <v>24</v>
      </c>
      <c r="L21" t="s">
        <v>435</v>
      </c>
      <c r="M21" s="6"/>
      <c r="N21" s="20" t="s">
        <v>396</v>
      </c>
      <c r="O21" s="9">
        <v>191833</v>
      </c>
      <c r="P21" s="27">
        <v>128596</v>
      </c>
      <c r="Q21" s="10">
        <f t="shared" si="0"/>
        <v>67.035390157063702</v>
      </c>
      <c r="R21" s="27">
        <v>128577</v>
      </c>
      <c r="S21" s="11">
        <f t="shared" si="1"/>
        <v>99.985225045880128</v>
      </c>
      <c r="T21" s="11">
        <f t="shared" si="2"/>
        <v>1.4774954119872064E-2</v>
      </c>
      <c r="U21" s="27">
        <v>128596</v>
      </c>
      <c r="V21" s="11">
        <f t="shared" si="3"/>
        <v>100</v>
      </c>
    </row>
    <row r="22" spans="1:22">
      <c r="A22" s="5" t="s">
        <v>33</v>
      </c>
      <c r="B22" s="8" t="s">
        <v>42</v>
      </c>
      <c r="C22" s="7" t="s">
        <v>175</v>
      </c>
      <c r="D22" s="8" t="s">
        <v>43</v>
      </c>
      <c r="E22" s="8" t="s">
        <v>35</v>
      </c>
      <c r="F22" s="8" t="s">
        <v>44</v>
      </c>
      <c r="G22" s="28">
        <v>41214</v>
      </c>
      <c r="H22" s="8" t="s">
        <v>22</v>
      </c>
      <c r="I22" s="8">
        <v>13</v>
      </c>
      <c r="J22" s="8" t="s">
        <v>37</v>
      </c>
      <c r="K22" s="8" t="s">
        <v>24</v>
      </c>
      <c r="L22" t="s">
        <v>436</v>
      </c>
      <c r="M22" s="6"/>
      <c r="N22" s="20" t="s">
        <v>395</v>
      </c>
      <c r="O22" s="31">
        <v>2065</v>
      </c>
      <c r="P22" s="27">
        <v>991</v>
      </c>
      <c r="Q22" s="10">
        <f t="shared" si="0"/>
        <v>47.990314769975789</v>
      </c>
      <c r="R22" s="27">
        <v>989</v>
      </c>
      <c r="S22" s="11">
        <f t="shared" si="1"/>
        <v>99.798183652875878</v>
      </c>
      <c r="T22" s="11">
        <f t="shared" si="2"/>
        <v>0.20181634712412233</v>
      </c>
      <c r="U22" s="27">
        <v>991</v>
      </c>
      <c r="V22" s="11">
        <f t="shared" si="3"/>
        <v>100</v>
      </c>
    </row>
    <row r="23" spans="1:22">
      <c r="A23" s="5" t="s">
        <v>33</v>
      </c>
      <c r="B23" s="8" t="s">
        <v>42</v>
      </c>
      <c r="C23" s="7" t="s">
        <v>175</v>
      </c>
      <c r="D23" s="8" t="s">
        <v>43</v>
      </c>
      <c r="E23" s="8" t="s">
        <v>35</v>
      </c>
      <c r="F23" s="8" t="s">
        <v>44</v>
      </c>
      <c r="G23" s="28">
        <v>41214</v>
      </c>
      <c r="H23" s="8" t="s">
        <v>22</v>
      </c>
      <c r="I23" s="8">
        <v>14</v>
      </c>
      <c r="J23" s="8" t="s">
        <v>37</v>
      </c>
      <c r="K23" s="8" t="s">
        <v>24</v>
      </c>
      <c r="L23" t="s">
        <v>437</v>
      </c>
      <c r="M23" s="6"/>
      <c r="N23" s="20" t="s">
        <v>394</v>
      </c>
      <c r="O23" s="31">
        <v>2943</v>
      </c>
      <c r="P23" s="27">
        <v>1634</v>
      </c>
      <c r="Q23" s="10">
        <f t="shared" si="0"/>
        <v>55.521576622494052</v>
      </c>
      <c r="R23" s="27">
        <v>1634</v>
      </c>
      <c r="S23" s="11">
        <f t="shared" si="1"/>
        <v>100</v>
      </c>
      <c r="T23" s="11">
        <f t="shared" si="2"/>
        <v>0</v>
      </c>
      <c r="U23" s="27">
        <v>1634</v>
      </c>
      <c r="V23" s="11">
        <f t="shared" si="3"/>
        <v>100</v>
      </c>
    </row>
    <row r="24" spans="1:22">
      <c r="A24" s="5" t="s">
        <v>33</v>
      </c>
      <c r="B24" s="8" t="s">
        <v>42</v>
      </c>
      <c r="C24" s="7" t="s">
        <v>175</v>
      </c>
      <c r="D24" s="8" t="s">
        <v>43</v>
      </c>
      <c r="E24" s="8" t="s">
        <v>35</v>
      </c>
      <c r="F24" s="8" t="s">
        <v>44</v>
      </c>
      <c r="G24" s="28">
        <v>41214</v>
      </c>
      <c r="H24" s="8" t="s">
        <v>22</v>
      </c>
      <c r="I24" s="8">
        <v>15</v>
      </c>
      <c r="J24" s="8" t="s">
        <v>37</v>
      </c>
      <c r="K24" s="8" t="s">
        <v>24</v>
      </c>
      <c r="L24" t="s">
        <v>438</v>
      </c>
      <c r="M24" s="6"/>
      <c r="N24" s="20" t="s">
        <v>393</v>
      </c>
      <c r="O24" s="32">
        <v>2904</v>
      </c>
      <c r="P24" s="27">
        <v>1554</v>
      </c>
      <c r="Q24" s="10">
        <f t="shared" si="0"/>
        <v>53.512396694214878</v>
      </c>
      <c r="R24" s="27">
        <v>1554</v>
      </c>
      <c r="S24" s="11">
        <f t="shared" si="1"/>
        <v>100</v>
      </c>
      <c r="T24" s="11">
        <f t="shared" si="2"/>
        <v>0</v>
      </c>
      <c r="U24" s="27">
        <v>1554</v>
      </c>
      <c r="V24" s="11">
        <f t="shared" si="3"/>
        <v>100</v>
      </c>
    </row>
    <row r="25" spans="1:22">
      <c r="A25" s="5" t="s">
        <v>45</v>
      </c>
      <c r="B25" s="8" t="s">
        <v>46</v>
      </c>
      <c r="C25" s="25" t="s">
        <v>180</v>
      </c>
      <c r="D25" s="8" t="s">
        <v>47</v>
      </c>
      <c r="E25" s="8" t="s">
        <v>35</v>
      </c>
      <c r="F25" s="8" t="s">
        <v>48</v>
      </c>
      <c r="G25" s="30">
        <v>41551</v>
      </c>
      <c r="H25" s="8" t="s">
        <v>31</v>
      </c>
      <c r="I25" s="8">
        <v>16</v>
      </c>
      <c r="J25" s="8" t="s">
        <v>37</v>
      </c>
      <c r="K25" s="8" t="s">
        <v>24</v>
      </c>
      <c r="L25" t="s">
        <v>439</v>
      </c>
      <c r="M25" s="6"/>
      <c r="N25" s="20" t="s">
        <v>392</v>
      </c>
      <c r="O25" s="32">
        <v>3333</v>
      </c>
      <c r="P25" s="27">
        <v>1398</v>
      </c>
      <c r="Q25" s="10">
        <f t="shared" si="0"/>
        <v>41.944194419441942</v>
      </c>
      <c r="R25" s="27">
        <v>1398</v>
      </c>
      <c r="S25" s="11">
        <f t="shared" si="1"/>
        <v>100</v>
      </c>
      <c r="T25" s="11">
        <f t="shared" si="2"/>
        <v>0</v>
      </c>
      <c r="U25" s="27">
        <v>1398</v>
      </c>
      <c r="V25" s="11">
        <f t="shared" si="3"/>
        <v>100</v>
      </c>
    </row>
    <row r="26" spans="1:22">
      <c r="A26" s="5" t="s">
        <v>45</v>
      </c>
      <c r="B26" s="8" t="s">
        <v>46</v>
      </c>
      <c r="C26" s="25" t="s">
        <v>180</v>
      </c>
      <c r="D26" s="8" t="s">
        <v>47</v>
      </c>
      <c r="E26" s="8" t="s">
        <v>35</v>
      </c>
      <c r="F26" s="8" t="s">
        <v>48</v>
      </c>
      <c r="G26" s="30">
        <v>41551</v>
      </c>
      <c r="H26" s="8" t="s">
        <v>31</v>
      </c>
      <c r="I26" s="8">
        <v>17</v>
      </c>
      <c r="J26" s="8" t="s">
        <v>37</v>
      </c>
      <c r="K26" s="8" t="s">
        <v>24</v>
      </c>
      <c r="L26" t="s">
        <v>440</v>
      </c>
      <c r="M26" s="6"/>
      <c r="N26" s="20" t="s">
        <v>391</v>
      </c>
      <c r="O26" s="9">
        <v>77834</v>
      </c>
      <c r="P26" s="27">
        <v>51702</v>
      </c>
      <c r="Q26" s="10">
        <f t="shared" si="0"/>
        <v>66.425983503353294</v>
      </c>
      <c r="R26" s="27">
        <v>51697</v>
      </c>
      <c r="S26" s="11">
        <f t="shared" si="1"/>
        <v>99.990329194228465</v>
      </c>
      <c r="T26" s="11">
        <f t="shared" si="2"/>
        <v>9.670805771534674E-3</v>
      </c>
      <c r="U26" s="27">
        <v>51702</v>
      </c>
      <c r="V26" s="11">
        <f t="shared" si="3"/>
        <v>100</v>
      </c>
    </row>
    <row r="27" spans="1:22">
      <c r="A27" s="5" t="s">
        <v>45</v>
      </c>
      <c r="B27" s="8" t="s">
        <v>46</v>
      </c>
      <c r="C27" s="25" t="s">
        <v>180</v>
      </c>
      <c r="D27" s="8" t="s">
        <v>47</v>
      </c>
      <c r="E27" s="8" t="s">
        <v>35</v>
      </c>
      <c r="F27" s="8" t="s">
        <v>48</v>
      </c>
      <c r="G27" s="30">
        <v>41551</v>
      </c>
      <c r="H27" s="8" t="s">
        <v>31</v>
      </c>
      <c r="I27" s="8">
        <v>18</v>
      </c>
      <c r="J27" s="8" t="s">
        <v>37</v>
      </c>
      <c r="K27" s="8" t="s">
        <v>24</v>
      </c>
      <c r="L27" t="s">
        <v>441</v>
      </c>
      <c r="M27" s="6"/>
      <c r="N27" s="20" t="s">
        <v>390</v>
      </c>
      <c r="O27" s="9">
        <v>142860</v>
      </c>
      <c r="P27" s="27">
        <v>93970</v>
      </c>
      <c r="Q27" s="10">
        <f t="shared" si="0"/>
        <v>65.777684446311071</v>
      </c>
      <c r="R27" s="27">
        <v>93946</v>
      </c>
      <c r="S27" s="11">
        <f t="shared" si="1"/>
        <v>99.974459934021496</v>
      </c>
      <c r="T27" s="11">
        <f t="shared" si="2"/>
        <v>2.554006597850389E-2</v>
      </c>
      <c r="U27" s="27">
        <v>93970</v>
      </c>
      <c r="V27" s="11">
        <f t="shared" si="3"/>
        <v>100</v>
      </c>
    </row>
    <row r="28" spans="1:22">
      <c r="A28" s="5" t="s">
        <v>45</v>
      </c>
      <c r="B28" s="8" t="s">
        <v>49</v>
      </c>
      <c r="C28" s="25" t="s">
        <v>181</v>
      </c>
      <c r="D28" s="8" t="s">
        <v>50</v>
      </c>
      <c r="E28" s="8" t="s">
        <v>35</v>
      </c>
      <c r="F28" s="8" t="s">
        <v>48</v>
      </c>
      <c r="G28" s="30">
        <v>41551</v>
      </c>
      <c r="H28" s="8" t="s">
        <v>22</v>
      </c>
      <c r="I28" s="8">
        <v>19</v>
      </c>
      <c r="J28" s="8" t="s">
        <v>37</v>
      </c>
      <c r="K28" s="8" t="s">
        <v>24</v>
      </c>
      <c r="L28" t="s">
        <v>442</v>
      </c>
      <c r="M28" s="6"/>
      <c r="N28" s="20" t="s">
        <v>389</v>
      </c>
      <c r="O28" s="9">
        <v>64618</v>
      </c>
      <c r="P28" s="27">
        <v>39618</v>
      </c>
      <c r="Q28" s="10">
        <f t="shared" si="0"/>
        <v>61.311089789222819</v>
      </c>
      <c r="R28" s="27">
        <v>39594</v>
      </c>
      <c r="S28" s="11">
        <f t="shared" si="1"/>
        <v>99.939421475087087</v>
      </c>
      <c r="T28" s="11">
        <f t="shared" si="2"/>
        <v>6.0578524912912712E-2</v>
      </c>
      <c r="U28" s="27">
        <v>39618</v>
      </c>
      <c r="V28" s="11">
        <f t="shared" si="3"/>
        <v>100</v>
      </c>
    </row>
    <row r="29" spans="1:22">
      <c r="A29" s="5" t="s">
        <v>45</v>
      </c>
      <c r="B29" s="8" t="s">
        <v>49</v>
      </c>
      <c r="C29" s="25" t="s">
        <v>181</v>
      </c>
      <c r="D29" s="8" t="s">
        <v>50</v>
      </c>
      <c r="E29" s="8" t="s">
        <v>35</v>
      </c>
      <c r="F29" s="8" t="s">
        <v>48</v>
      </c>
      <c r="G29" s="30">
        <v>41551</v>
      </c>
      <c r="H29" s="8" t="s">
        <v>22</v>
      </c>
      <c r="I29" s="8">
        <v>20</v>
      </c>
      <c r="J29" s="8" t="s">
        <v>37</v>
      </c>
      <c r="K29" s="8" t="s">
        <v>24</v>
      </c>
      <c r="L29" t="s">
        <v>443</v>
      </c>
      <c r="M29" s="6"/>
      <c r="N29" s="20" t="s">
        <v>388</v>
      </c>
      <c r="O29" s="31">
        <v>3458</v>
      </c>
      <c r="P29" s="27">
        <v>1551</v>
      </c>
      <c r="Q29" s="10">
        <f t="shared" si="0"/>
        <v>44.852515905147484</v>
      </c>
      <c r="R29" s="27">
        <v>1541</v>
      </c>
      <c r="S29" s="11">
        <f t="shared" si="1"/>
        <v>99.355254674403611</v>
      </c>
      <c r="T29" s="11">
        <f t="shared" si="2"/>
        <v>0.64474532559638931</v>
      </c>
      <c r="U29" s="27">
        <v>1551</v>
      </c>
      <c r="V29" s="11">
        <f t="shared" si="3"/>
        <v>100</v>
      </c>
    </row>
    <row r="30" spans="1:22">
      <c r="A30" s="5" t="s">
        <v>45</v>
      </c>
      <c r="B30" s="8" t="s">
        <v>49</v>
      </c>
      <c r="C30" s="25" t="s">
        <v>181</v>
      </c>
      <c r="D30" s="8" t="s">
        <v>50</v>
      </c>
      <c r="E30" s="8" t="s">
        <v>35</v>
      </c>
      <c r="F30" s="8" t="s">
        <v>48</v>
      </c>
      <c r="G30" s="30">
        <v>41551</v>
      </c>
      <c r="H30" s="8" t="s">
        <v>22</v>
      </c>
      <c r="I30" s="8">
        <v>21</v>
      </c>
      <c r="J30" s="8" t="s">
        <v>37</v>
      </c>
      <c r="K30" s="8" t="s">
        <v>24</v>
      </c>
      <c r="L30" t="s">
        <v>444</v>
      </c>
      <c r="M30" s="6"/>
      <c r="N30" s="20" t="s">
        <v>387</v>
      </c>
      <c r="O30" s="9">
        <v>59611</v>
      </c>
      <c r="P30" s="27">
        <v>38824</v>
      </c>
      <c r="Q30" s="10">
        <f t="shared" si="0"/>
        <v>65.128919159215585</v>
      </c>
      <c r="R30" s="27">
        <v>38812</v>
      </c>
      <c r="S30" s="11">
        <f t="shared" si="1"/>
        <v>99.969091283742017</v>
      </c>
      <c r="T30" s="11">
        <f t="shared" si="2"/>
        <v>3.090871625798286E-2</v>
      </c>
      <c r="U30" s="27">
        <v>38824</v>
      </c>
      <c r="V30" s="11">
        <f t="shared" si="3"/>
        <v>100</v>
      </c>
    </row>
    <row r="31" spans="1:22">
      <c r="A31" s="5" t="s">
        <v>45</v>
      </c>
      <c r="B31" s="8" t="s">
        <v>174</v>
      </c>
      <c r="C31" s="25" t="s">
        <v>180</v>
      </c>
      <c r="D31" s="8"/>
      <c r="E31" s="8" t="s">
        <v>29</v>
      </c>
      <c r="F31" s="8" t="s">
        <v>51</v>
      </c>
      <c r="G31" s="8">
        <v>2013</v>
      </c>
      <c r="H31" s="8" t="s">
        <v>22</v>
      </c>
      <c r="I31" s="8">
        <v>131</v>
      </c>
      <c r="J31" s="8" t="s">
        <v>37</v>
      </c>
      <c r="K31" s="8" t="s">
        <v>24</v>
      </c>
      <c r="L31" t="s">
        <v>445</v>
      </c>
      <c r="M31" s="6"/>
      <c r="N31" s="20" t="s">
        <v>386</v>
      </c>
      <c r="O31" s="31">
        <v>4454</v>
      </c>
      <c r="P31" s="27">
        <v>2439</v>
      </c>
      <c r="Q31" s="10">
        <f t="shared" si="0"/>
        <v>54.759766502020653</v>
      </c>
      <c r="R31" s="27">
        <v>2439</v>
      </c>
      <c r="S31" s="11">
        <f t="shared" si="1"/>
        <v>100</v>
      </c>
      <c r="T31" s="11">
        <f t="shared" si="2"/>
        <v>0</v>
      </c>
      <c r="U31" s="27">
        <v>2439</v>
      </c>
      <c r="V31" s="11">
        <f t="shared" si="3"/>
        <v>100</v>
      </c>
    </row>
    <row r="32" spans="1:22">
      <c r="A32" s="5" t="s">
        <v>45</v>
      </c>
      <c r="B32" s="8" t="s">
        <v>52</v>
      </c>
      <c r="C32" s="29" t="s">
        <v>191</v>
      </c>
      <c r="D32" s="8" t="s">
        <v>53</v>
      </c>
      <c r="E32" s="8" t="s">
        <v>54</v>
      </c>
      <c r="F32" s="8" t="s">
        <v>48</v>
      </c>
      <c r="G32" s="30">
        <v>41551</v>
      </c>
      <c r="H32" s="8" t="s">
        <v>22</v>
      </c>
      <c r="I32" s="8">
        <v>117</v>
      </c>
      <c r="J32" s="8" t="s">
        <v>37</v>
      </c>
      <c r="K32" s="8" t="s">
        <v>24</v>
      </c>
      <c r="L32" t="s">
        <v>446</v>
      </c>
      <c r="M32" s="6"/>
      <c r="N32" s="20" t="s">
        <v>385</v>
      </c>
      <c r="O32" s="9">
        <v>28860</v>
      </c>
      <c r="P32" s="27">
        <v>20004</v>
      </c>
      <c r="Q32" s="10">
        <f t="shared" si="0"/>
        <v>69.313929313929307</v>
      </c>
      <c r="R32" s="27">
        <v>19999</v>
      </c>
      <c r="S32" s="11">
        <f t="shared" si="1"/>
        <v>99.975004999000205</v>
      </c>
      <c r="T32" s="11">
        <f t="shared" si="2"/>
        <v>2.499500099979457E-2</v>
      </c>
      <c r="U32" s="27">
        <v>20004</v>
      </c>
      <c r="V32" s="11">
        <f t="shared" si="3"/>
        <v>100</v>
      </c>
    </row>
    <row r="33" spans="1:22">
      <c r="A33" s="5" t="s">
        <v>45</v>
      </c>
      <c r="B33" s="8" t="s">
        <v>52</v>
      </c>
      <c r="C33" s="29" t="s">
        <v>191</v>
      </c>
      <c r="D33" s="8" t="s">
        <v>53</v>
      </c>
      <c r="E33" s="8" t="s">
        <v>54</v>
      </c>
      <c r="F33" s="8" t="s">
        <v>48</v>
      </c>
      <c r="G33" s="30">
        <v>41551</v>
      </c>
      <c r="H33" s="8" t="s">
        <v>22</v>
      </c>
      <c r="I33" s="8">
        <v>118</v>
      </c>
      <c r="J33" s="8" t="s">
        <v>37</v>
      </c>
      <c r="K33" s="8" t="s">
        <v>24</v>
      </c>
      <c r="L33" t="s">
        <v>447</v>
      </c>
      <c r="M33" s="6"/>
      <c r="N33" s="20" t="s">
        <v>384</v>
      </c>
      <c r="O33" s="9">
        <v>21038</v>
      </c>
      <c r="P33" s="27">
        <v>14045</v>
      </c>
      <c r="Q33" s="10">
        <f t="shared" si="0"/>
        <v>66.760148303070636</v>
      </c>
      <c r="R33" s="27">
        <v>14030</v>
      </c>
      <c r="S33" s="11">
        <f t="shared" si="1"/>
        <v>99.893200427198295</v>
      </c>
      <c r="T33" s="11">
        <f t="shared" si="2"/>
        <v>0.10679957280170527</v>
      </c>
      <c r="U33" s="27">
        <v>14045</v>
      </c>
      <c r="V33" s="11">
        <f t="shared" si="3"/>
        <v>100</v>
      </c>
    </row>
    <row r="34" spans="1:22">
      <c r="A34" s="5" t="s">
        <v>45</v>
      </c>
      <c r="B34" s="8" t="s">
        <v>52</v>
      </c>
      <c r="C34" s="29" t="s">
        <v>191</v>
      </c>
      <c r="D34" s="8" t="s">
        <v>53</v>
      </c>
      <c r="E34" s="8" t="s">
        <v>54</v>
      </c>
      <c r="F34" s="8" t="s">
        <v>48</v>
      </c>
      <c r="G34" s="30">
        <v>41551</v>
      </c>
      <c r="H34" s="8" t="s">
        <v>22</v>
      </c>
      <c r="I34" s="8">
        <v>119</v>
      </c>
      <c r="J34" s="8" t="s">
        <v>37</v>
      </c>
      <c r="K34" s="8" t="s">
        <v>24</v>
      </c>
      <c r="L34" t="s">
        <v>448</v>
      </c>
      <c r="M34" s="6"/>
      <c r="N34" s="20" t="s">
        <v>383</v>
      </c>
      <c r="O34" s="9">
        <v>38960</v>
      </c>
      <c r="P34" s="27">
        <v>25980</v>
      </c>
      <c r="Q34" s="10">
        <f t="shared" si="0"/>
        <v>66.683778234086247</v>
      </c>
      <c r="R34" s="27">
        <v>25978</v>
      </c>
      <c r="S34" s="11">
        <f t="shared" si="1"/>
        <v>99.992301770592761</v>
      </c>
      <c r="T34" s="11">
        <f t="shared" si="2"/>
        <v>7.6982294072394097E-3</v>
      </c>
      <c r="U34" s="27">
        <v>25980</v>
      </c>
      <c r="V34" s="11">
        <f t="shared" si="3"/>
        <v>100</v>
      </c>
    </row>
    <row r="35" spans="1:22">
      <c r="A35" s="5" t="s">
        <v>45</v>
      </c>
      <c r="B35" s="8" t="s">
        <v>55</v>
      </c>
      <c r="C35" s="29" t="s">
        <v>192</v>
      </c>
      <c r="D35" s="8" t="s">
        <v>56</v>
      </c>
      <c r="E35" s="8" t="s">
        <v>54</v>
      </c>
      <c r="F35" s="8" t="s">
        <v>48</v>
      </c>
      <c r="G35" s="30">
        <v>41551</v>
      </c>
      <c r="H35" s="8" t="s">
        <v>22</v>
      </c>
      <c r="I35" s="8">
        <v>120</v>
      </c>
      <c r="J35" s="8" t="s">
        <v>37</v>
      </c>
      <c r="K35" s="8" t="s">
        <v>24</v>
      </c>
      <c r="L35" t="s">
        <v>449</v>
      </c>
      <c r="M35" s="6"/>
      <c r="N35" s="20" t="s">
        <v>382</v>
      </c>
      <c r="O35" s="9">
        <v>30472</v>
      </c>
      <c r="P35" s="27">
        <v>21222</v>
      </c>
      <c r="Q35" s="10">
        <f t="shared" si="0"/>
        <v>69.644263586243099</v>
      </c>
      <c r="R35" s="27">
        <v>21217</v>
      </c>
      <c r="S35" s="11">
        <f t="shared" si="1"/>
        <v>99.97643954386956</v>
      </c>
      <c r="T35" s="11">
        <f t="shared" si="2"/>
        <v>2.3560456130439889E-2</v>
      </c>
      <c r="U35" s="27">
        <v>21222</v>
      </c>
      <c r="V35" s="11">
        <f t="shared" si="3"/>
        <v>100</v>
      </c>
    </row>
    <row r="36" spans="1:22">
      <c r="A36" s="5" t="s">
        <v>45</v>
      </c>
      <c r="B36" s="8" t="s">
        <v>55</v>
      </c>
      <c r="C36" s="29" t="s">
        <v>192</v>
      </c>
      <c r="D36" s="8" t="s">
        <v>56</v>
      </c>
      <c r="E36" s="8" t="s">
        <v>54</v>
      </c>
      <c r="F36" s="8" t="s">
        <v>48</v>
      </c>
      <c r="G36" s="30">
        <v>41551</v>
      </c>
      <c r="H36" s="8" t="s">
        <v>22</v>
      </c>
      <c r="I36" s="8">
        <v>121</v>
      </c>
      <c r="J36" s="8" t="s">
        <v>37</v>
      </c>
      <c r="K36" s="8" t="s">
        <v>24</v>
      </c>
      <c r="L36" t="s">
        <v>450</v>
      </c>
      <c r="M36" s="6"/>
      <c r="N36" s="20" t="s">
        <v>381</v>
      </c>
      <c r="O36" s="9">
        <v>14527</v>
      </c>
      <c r="P36" s="27">
        <v>10035</v>
      </c>
      <c r="Q36" s="10">
        <f t="shared" si="0"/>
        <v>69.078268052591724</v>
      </c>
      <c r="R36" s="27">
        <v>10033</v>
      </c>
      <c r="S36" s="11">
        <f t="shared" si="1"/>
        <v>99.980069755854501</v>
      </c>
      <c r="T36" s="11">
        <f t="shared" si="2"/>
        <v>1.9930244145498932E-2</v>
      </c>
      <c r="U36" s="27">
        <v>10035</v>
      </c>
      <c r="V36" s="11">
        <f t="shared" si="3"/>
        <v>100</v>
      </c>
    </row>
    <row r="37" spans="1:22">
      <c r="A37" s="5" t="s">
        <v>45</v>
      </c>
      <c r="B37" s="8" t="s">
        <v>55</v>
      </c>
      <c r="C37" s="29" t="s">
        <v>192</v>
      </c>
      <c r="D37" s="8" t="s">
        <v>56</v>
      </c>
      <c r="E37" s="8" t="s">
        <v>54</v>
      </c>
      <c r="F37" s="8" t="s">
        <v>48</v>
      </c>
      <c r="G37" s="30">
        <v>41551</v>
      </c>
      <c r="H37" s="8" t="s">
        <v>22</v>
      </c>
      <c r="I37" s="8">
        <v>122</v>
      </c>
      <c r="J37" s="8" t="s">
        <v>37</v>
      </c>
      <c r="K37" s="8" t="s">
        <v>24</v>
      </c>
      <c r="L37" t="s">
        <v>451</v>
      </c>
      <c r="M37" s="6"/>
      <c r="N37" s="20" t="s">
        <v>380</v>
      </c>
      <c r="O37" s="31">
        <v>12266</v>
      </c>
      <c r="P37" s="27">
        <v>5310</v>
      </c>
      <c r="Q37" s="10">
        <f t="shared" si="0"/>
        <v>43.290396217185716</v>
      </c>
      <c r="R37" s="27">
        <v>5310</v>
      </c>
      <c r="S37" s="11">
        <f t="shared" si="1"/>
        <v>100</v>
      </c>
      <c r="T37" s="11">
        <f t="shared" si="2"/>
        <v>0</v>
      </c>
      <c r="U37" s="27">
        <v>5310</v>
      </c>
      <c r="V37" s="11">
        <f t="shared" si="3"/>
        <v>100</v>
      </c>
    </row>
    <row r="38" spans="1:22">
      <c r="A38" s="5" t="s">
        <v>45</v>
      </c>
      <c r="B38" s="8" t="s">
        <v>57</v>
      </c>
      <c r="C38" s="8" t="s">
        <v>217</v>
      </c>
      <c r="D38" s="8" t="s">
        <v>58</v>
      </c>
      <c r="E38" s="8" t="s">
        <v>54</v>
      </c>
      <c r="F38" s="8" t="s">
        <v>48</v>
      </c>
      <c r="G38" s="30">
        <v>41551</v>
      </c>
      <c r="H38" s="8" t="s">
        <v>22</v>
      </c>
      <c r="I38" s="8">
        <v>111</v>
      </c>
      <c r="J38" s="8" t="s">
        <v>37</v>
      </c>
      <c r="K38" s="8" t="s">
        <v>24</v>
      </c>
      <c r="L38" t="s">
        <v>452</v>
      </c>
      <c r="M38" s="6"/>
      <c r="N38" s="20" t="s">
        <v>379</v>
      </c>
      <c r="O38" s="9">
        <v>13044</v>
      </c>
      <c r="P38" s="27">
        <v>9063</v>
      </c>
      <c r="Q38" s="10">
        <f t="shared" si="0"/>
        <v>69.480220791168364</v>
      </c>
      <c r="R38" s="27">
        <v>9061</v>
      </c>
      <c r="S38" s="11">
        <f t="shared" si="1"/>
        <v>99.977932252013673</v>
      </c>
      <c r="T38" s="11">
        <f t="shared" si="2"/>
        <v>2.2067747986326935E-2</v>
      </c>
      <c r="U38" s="27">
        <v>9063</v>
      </c>
      <c r="V38" s="11">
        <f t="shared" si="3"/>
        <v>100</v>
      </c>
    </row>
    <row r="39" spans="1:22">
      <c r="A39" s="5" t="s">
        <v>45</v>
      </c>
      <c r="B39" s="8" t="s">
        <v>57</v>
      </c>
      <c r="C39" s="8" t="s">
        <v>217</v>
      </c>
      <c r="D39" s="8" t="s">
        <v>58</v>
      </c>
      <c r="E39" s="8" t="s">
        <v>54</v>
      </c>
      <c r="F39" s="8" t="s">
        <v>48</v>
      </c>
      <c r="G39" s="30">
        <v>41551</v>
      </c>
      <c r="H39" s="8" t="s">
        <v>22</v>
      </c>
      <c r="I39" s="8">
        <v>112</v>
      </c>
      <c r="J39" s="8" t="s">
        <v>37</v>
      </c>
      <c r="K39" s="8" t="s">
        <v>24</v>
      </c>
      <c r="L39" t="s">
        <v>453</v>
      </c>
      <c r="M39" s="6"/>
      <c r="N39" s="20" t="s">
        <v>378</v>
      </c>
      <c r="O39" s="31">
        <v>1784</v>
      </c>
      <c r="P39" s="27">
        <v>1115</v>
      </c>
      <c r="Q39" s="10">
        <f t="shared" si="0"/>
        <v>62.5</v>
      </c>
      <c r="R39" s="27">
        <v>1114</v>
      </c>
      <c r="S39" s="11">
        <f t="shared" si="1"/>
        <v>99.91031390134529</v>
      </c>
      <c r="T39" s="11">
        <f t="shared" si="2"/>
        <v>8.9686098654709667E-2</v>
      </c>
      <c r="U39" s="27">
        <v>1115</v>
      </c>
      <c r="V39" s="11">
        <f t="shared" si="3"/>
        <v>100</v>
      </c>
    </row>
    <row r="40" spans="1:22">
      <c r="A40" s="5" t="s">
        <v>45</v>
      </c>
      <c r="B40" s="8" t="s">
        <v>57</v>
      </c>
      <c r="C40" s="8" t="s">
        <v>217</v>
      </c>
      <c r="D40" s="8" t="s">
        <v>58</v>
      </c>
      <c r="E40" s="8" t="s">
        <v>54</v>
      </c>
      <c r="F40" s="8" t="s">
        <v>48</v>
      </c>
      <c r="G40" s="30">
        <v>41551</v>
      </c>
      <c r="H40" s="8" t="s">
        <v>22</v>
      </c>
      <c r="I40" s="8">
        <v>113</v>
      </c>
      <c r="J40" s="8" t="s">
        <v>37</v>
      </c>
      <c r="K40" s="8" t="s">
        <v>24</v>
      </c>
      <c r="L40" t="s">
        <v>454</v>
      </c>
      <c r="M40" s="6"/>
      <c r="N40" s="20" t="s">
        <v>377</v>
      </c>
      <c r="O40" s="9">
        <v>35436</v>
      </c>
      <c r="P40" s="27">
        <v>24443</v>
      </c>
      <c r="Q40" s="10">
        <f t="shared" si="0"/>
        <v>68.977875606727622</v>
      </c>
      <c r="R40" s="27">
        <v>24437</v>
      </c>
      <c r="S40" s="11">
        <f t="shared" si="1"/>
        <v>99.975453094955611</v>
      </c>
      <c r="T40" s="11">
        <f t="shared" si="2"/>
        <v>2.4546905044388723E-2</v>
      </c>
      <c r="U40" s="27">
        <v>24441</v>
      </c>
      <c r="V40" s="11">
        <f t="shared" si="3"/>
        <v>99.991817698318542</v>
      </c>
    </row>
    <row r="41" spans="1:22">
      <c r="A41" s="5" t="s">
        <v>45</v>
      </c>
      <c r="B41" s="8" t="s">
        <v>59</v>
      </c>
      <c r="C41" s="25" t="s">
        <v>182</v>
      </c>
      <c r="D41" s="8" t="s">
        <v>60</v>
      </c>
      <c r="E41" s="8" t="s">
        <v>54</v>
      </c>
      <c r="F41" s="8" t="s">
        <v>48</v>
      </c>
      <c r="G41" s="30">
        <v>41551</v>
      </c>
      <c r="H41" s="8" t="s">
        <v>22</v>
      </c>
      <c r="I41" s="8">
        <v>114</v>
      </c>
      <c r="J41" s="8" t="s">
        <v>37</v>
      </c>
      <c r="K41" s="8" t="s">
        <v>24</v>
      </c>
      <c r="L41" t="s">
        <v>455</v>
      </c>
      <c r="M41" s="6"/>
      <c r="N41" s="20" t="s">
        <v>376</v>
      </c>
      <c r="O41" s="9">
        <v>6662</v>
      </c>
      <c r="P41" s="27">
        <v>4241</v>
      </c>
      <c r="Q41" s="10">
        <f t="shared" si="0"/>
        <v>63.659561693185232</v>
      </c>
      <c r="R41" s="27">
        <v>4239</v>
      </c>
      <c r="S41" s="11">
        <f t="shared" si="1"/>
        <v>99.952841311011554</v>
      </c>
      <c r="T41" s="11">
        <f t="shared" si="2"/>
        <v>4.7158688988446329E-2</v>
      </c>
      <c r="U41" s="27">
        <v>4241</v>
      </c>
      <c r="V41" s="11">
        <f t="shared" si="3"/>
        <v>100</v>
      </c>
    </row>
    <row r="42" spans="1:22">
      <c r="A42" s="5" t="s">
        <v>45</v>
      </c>
      <c r="B42" s="8" t="s">
        <v>59</v>
      </c>
      <c r="C42" s="25" t="s">
        <v>182</v>
      </c>
      <c r="D42" s="8" t="s">
        <v>60</v>
      </c>
      <c r="E42" s="8" t="s">
        <v>54</v>
      </c>
      <c r="F42" s="8" t="s">
        <v>48</v>
      </c>
      <c r="G42" s="30">
        <v>41551</v>
      </c>
      <c r="H42" s="8" t="s">
        <v>22</v>
      </c>
      <c r="I42" s="8">
        <v>115</v>
      </c>
      <c r="J42" s="8" t="s">
        <v>37</v>
      </c>
      <c r="K42" s="8" t="s">
        <v>24</v>
      </c>
      <c r="L42" t="s">
        <v>456</v>
      </c>
      <c r="M42" s="6"/>
      <c r="N42" s="20" t="s">
        <v>375</v>
      </c>
      <c r="O42" s="9">
        <v>22392</v>
      </c>
      <c r="P42" s="27">
        <v>15507</v>
      </c>
      <c r="Q42" s="10">
        <f t="shared" si="0"/>
        <v>69.252411575562704</v>
      </c>
      <c r="R42" s="27">
        <v>15498</v>
      </c>
      <c r="S42" s="11">
        <f t="shared" si="1"/>
        <v>99.941961694718515</v>
      </c>
      <c r="T42" s="11">
        <f t="shared" si="2"/>
        <v>5.8038305281485236E-2</v>
      </c>
      <c r="U42" s="27">
        <v>15507</v>
      </c>
      <c r="V42" s="11">
        <f t="shared" si="3"/>
        <v>100</v>
      </c>
    </row>
    <row r="43" spans="1:22">
      <c r="A43" s="5" t="s">
        <v>45</v>
      </c>
      <c r="B43" s="8" t="s">
        <v>59</v>
      </c>
      <c r="C43" s="25" t="s">
        <v>182</v>
      </c>
      <c r="D43" s="8" t="s">
        <v>60</v>
      </c>
      <c r="E43" s="8" t="s">
        <v>54</v>
      </c>
      <c r="F43" s="8" t="s">
        <v>48</v>
      </c>
      <c r="G43" s="30">
        <v>41551</v>
      </c>
      <c r="H43" s="8" t="s">
        <v>22</v>
      </c>
      <c r="I43" s="8">
        <v>116</v>
      </c>
      <c r="J43" s="8" t="s">
        <v>37</v>
      </c>
      <c r="K43" s="8" t="s">
        <v>24</v>
      </c>
      <c r="L43" t="s">
        <v>457</v>
      </c>
      <c r="M43" s="6"/>
      <c r="N43" s="20" t="s">
        <v>374</v>
      </c>
      <c r="O43" s="9">
        <v>22220</v>
      </c>
      <c r="P43" s="27">
        <v>15141</v>
      </c>
      <c r="Q43" s="10">
        <f t="shared" si="0"/>
        <v>68.141314131413139</v>
      </c>
      <c r="R43" s="27">
        <v>15138</v>
      </c>
      <c r="S43" s="11">
        <f t="shared" si="1"/>
        <v>99.980186249256988</v>
      </c>
      <c r="T43" s="11">
        <f t="shared" si="2"/>
        <v>1.9813750743011838E-2</v>
      </c>
      <c r="U43" s="27">
        <v>15141</v>
      </c>
      <c r="V43" s="11">
        <f t="shared" si="3"/>
        <v>100</v>
      </c>
    </row>
    <row r="44" spans="1:22">
      <c r="A44" s="5" t="s">
        <v>61</v>
      </c>
      <c r="B44" s="8" t="s">
        <v>207</v>
      </c>
      <c r="C44" s="25" t="s">
        <v>206</v>
      </c>
      <c r="D44" s="8"/>
      <c r="E44" s="8" t="s">
        <v>29</v>
      </c>
      <c r="F44" s="8" t="s">
        <v>62</v>
      </c>
      <c r="G44" s="28">
        <v>41913</v>
      </c>
      <c r="H44" s="8" t="s">
        <v>63</v>
      </c>
      <c r="I44" s="8">
        <v>124</v>
      </c>
      <c r="J44" s="8" t="s">
        <v>37</v>
      </c>
      <c r="K44" s="8" t="s">
        <v>24</v>
      </c>
      <c r="L44" t="s">
        <v>458</v>
      </c>
      <c r="M44" s="6"/>
      <c r="N44" s="20" t="s">
        <v>373</v>
      </c>
      <c r="O44" s="31">
        <v>3659</v>
      </c>
      <c r="P44" s="27">
        <v>2030</v>
      </c>
      <c r="Q44" s="10">
        <f t="shared" si="0"/>
        <v>55.479639245695545</v>
      </c>
      <c r="R44" s="27">
        <v>2030</v>
      </c>
      <c r="S44" s="11">
        <f t="shared" si="1"/>
        <v>100</v>
      </c>
      <c r="T44" s="11">
        <f t="shared" si="2"/>
        <v>0</v>
      </c>
      <c r="U44" s="27">
        <v>2030</v>
      </c>
      <c r="V44" s="11">
        <f t="shared" si="3"/>
        <v>100</v>
      </c>
    </row>
    <row r="45" spans="1:22">
      <c r="A45" s="5" t="s">
        <v>61</v>
      </c>
      <c r="B45" s="8" t="s">
        <v>207</v>
      </c>
      <c r="C45" s="25" t="s">
        <v>206</v>
      </c>
      <c r="D45" s="8"/>
      <c r="E45" s="8" t="s">
        <v>29</v>
      </c>
      <c r="F45" s="8" t="s">
        <v>62</v>
      </c>
      <c r="G45" s="28">
        <v>41913</v>
      </c>
      <c r="H45" s="8" t="s">
        <v>63</v>
      </c>
      <c r="I45" s="8">
        <v>125</v>
      </c>
      <c r="J45" s="8" t="s">
        <v>37</v>
      </c>
      <c r="K45" s="8" t="s">
        <v>24</v>
      </c>
      <c r="L45" t="s">
        <v>459</v>
      </c>
      <c r="M45" s="6"/>
      <c r="N45" s="20" t="s">
        <v>372</v>
      </c>
      <c r="O45" s="9">
        <v>4104</v>
      </c>
      <c r="P45" s="27">
        <v>2687</v>
      </c>
      <c r="Q45" s="10">
        <f t="shared" si="0"/>
        <v>65.472709551656919</v>
      </c>
      <c r="R45" s="27">
        <v>2685</v>
      </c>
      <c r="S45" s="11">
        <f t="shared" si="1"/>
        <v>99.925567547450683</v>
      </c>
      <c r="T45" s="11">
        <f t="shared" si="2"/>
        <v>7.4432452549316963E-2</v>
      </c>
      <c r="U45" s="27">
        <v>2687</v>
      </c>
      <c r="V45" s="11">
        <f t="shared" si="3"/>
        <v>100</v>
      </c>
    </row>
    <row r="46" spans="1:22">
      <c r="A46" s="5" t="s">
        <v>61</v>
      </c>
      <c r="B46" s="8" t="s">
        <v>64</v>
      </c>
      <c r="C46" s="25" t="s">
        <v>185</v>
      </c>
      <c r="D46" s="8" t="s">
        <v>65</v>
      </c>
      <c r="E46" s="8" t="s">
        <v>66</v>
      </c>
      <c r="F46" s="8" t="s">
        <v>67</v>
      </c>
      <c r="G46" s="30">
        <v>41965</v>
      </c>
      <c r="H46" s="8" t="s">
        <v>31</v>
      </c>
      <c r="I46" s="8">
        <v>22</v>
      </c>
      <c r="J46" s="8" t="s">
        <v>37</v>
      </c>
      <c r="K46" s="8" t="s">
        <v>24</v>
      </c>
      <c r="L46" t="s">
        <v>460</v>
      </c>
      <c r="M46" s="6"/>
      <c r="N46" s="20" t="s">
        <v>371</v>
      </c>
      <c r="O46" s="9">
        <v>242999</v>
      </c>
      <c r="P46" s="27">
        <v>149529</v>
      </c>
      <c r="Q46" s="10">
        <f t="shared" si="0"/>
        <v>61.534821130951158</v>
      </c>
      <c r="R46" s="27">
        <v>149521</v>
      </c>
      <c r="S46" s="11">
        <f t="shared" si="1"/>
        <v>99.994649867249834</v>
      </c>
      <c r="T46" s="11">
        <f t="shared" si="2"/>
        <v>5.3501327501663809E-3</v>
      </c>
      <c r="U46" s="27">
        <v>149529</v>
      </c>
      <c r="V46" s="11">
        <f t="shared" si="3"/>
        <v>100</v>
      </c>
    </row>
    <row r="47" spans="1:22">
      <c r="A47" s="5" t="s">
        <v>61</v>
      </c>
      <c r="B47" s="8" t="s">
        <v>64</v>
      </c>
      <c r="C47" s="25" t="s">
        <v>185</v>
      </c>
      <c r="D47" s="8" t="s">
        <v>65</v>
      </c>
      <c r="E47" s="8" t="s">
        <v>66</v>
      </c>
      <c r="F47" s="8" t="s">
        <v>67</v>
      </c>
      <c r="G47" s="30">
        <v>41965</v>
      </c>
      <c r="H47" s="8" t="s">
        <v>31</v>
      </c>
      <c r="I47" s="8">
        <v>23</v>
      </c>
      <c r="J47" s="8" t="s">
        <v>37</v>
      </c>
      <c r="K47" s="8" t="s">
        <v>24</v>
      </c>
      <c r="L47" t="s">
        <v>461</v>
      </c>
      <c r="M47" s="6"/>
      <c r="N47" s="20" t="s">
        <v>370</v>
      </c>
      <c r="O47" s="9">
        <v>95068</v>
      </c>
      <c r="P47" s="27">
        <v>58914</v>
      </c>
      <c r="Q47" s="10">
        <f t="shared" si="0"/>
        <v>61.970379097067365</v>
      </c>
      <c r="R47" s="27">
        <v>58909</v>
      </c>
      <c r="S47" s="11">
        <f t="shared" si="1"/>
        <v>99.991513052924603</v>
      </c>
      <c r="T47" s="11">
        <f t="shared" si="2"/>
        <v>8.4869470753972109E-3</v>
      </c>
      <c r="U47" s="27">
        <v>58914</v>
      </c>
      <c r="V47" s="11">
        <f t="shared" si="3"/>
        <v>100</v>
      </c>
    </row>
    <row r="48" spans="1:22">
      <c r="A48" s="5" t="s">
        <v>61</v>
      </c>
      <c r="B48" s="8" t="s">
        <v>64</v>
      </c>
      <c r="C48" s="25" t="s">
        <v>185</v>
      </c>
      <c r="D48" s="8" t="s">
        <v>65</v>
      </c>
      <c r="E48" s="8" t="s">
        <v>66</v>
      </c>
      <c r="F48" s="8" t="s">
        <v>67</v>
      </c>
      <c r="G48" s="30">
        <v>41965</v>
      </c>
      <c r="H48" s="8" t="s">
        <v>31</v>
      </c>
      <c r="I48" s="8">
        <v>24</v>
      </c>
      <c r="J48" s="8" t="s">
        <v>37</v>
      </c>
      <c r="K48" s="8" t="s">
        <v>24</v>
      </c>
      <c r="L48" t="s">
        <v>462</v>
      </c>
      <c r="M48" s="6"/>
      <c r="N48" s="20" t="s">
        <v>369</v>
      </c>
      <c r="O48" s="9">
        <v>105941</v>
      </c>
      <c r="P48" s="27">
        <v>70787</v>
      </c>
      <c r="Q48" s="10">
        <f t="shared" si="0"/>
        <v>66.817379484807589</v>
      </c>
      <c r="R48" s="27">
        <v>70782</v>
      </c>
      <c r="S48" s="11">
        <f t="shared" si="1"/>
        <v>99.992936556147313</v>
      </c>
      <c r="T48" s="11">
        <f t="shared" si="2"/>
        <v>7.0634438526866461E-3</v>
      </c>
      <c r="U48" s="27">
        <v>70787</v>
      </c>
      <c r="V48" s="11">
        <f t="shared" si="3"/>
        <v>100</v>
      </c>
    </row>
    <row r="49" spans="1:22">
      <c r="A49" s="5" t="s">
        <v>61</v>
      </c>
      <c r="B49" s="8" t="s">
        <v>68</v>
      </c>
      <c r="C49" s="25" t="s">
        <v>213</v>
      </c>
      <c r="D49" s="8"/>
      <c r="E49" s="8" t="s">
        <v>69</v>
      </c>
      <c r="F49" s="8" t="s">
        <v>62</v>
      </c>
      <c r="G49" s="30">
        <v>41619</v>
      </c>
      <c r="H49" s="8" t="s">
        <v>22</v>
      </c>
      <c r="I49" s="8">
        <v>31</v>
      </c>
      <c r="J49" s="8" t="s">
        <v>37</v>
      </c>
      <c r="K49" s="8" t="s">
        <v>24</v>
      </c>
      <c r="L49" t="s">
        <v>463</v>
      </c>
      <c r="M49" s="6"/>
      <c r="N49" s="20" t="s">
        <v>368</v>
      </c>
      <c r="O49" s="9">
        <v>10465</v>
      </c>
      <c r="P49" s="27">
        <v>7008</v>
      </c>
      <c r="Q49" s="10">
        <f t="shared" si="0"/>
        <v>66.966077400860016</v>
      </c>
      <c r="R49" s="27">
        <v>7008</v>
      </c>
      <c r="S49" s="11">
        <f t="shared" si="1"/>
        <v>100</v>
      </c>
      <c r="T49" s="11">
        <f t="shared" si="2"/>
        <v>0</v>
      </c>
      <c r="U49" s="27">
        <v>7008</v>
      </c>
      <c r="V49" s="11">
        <f t="shared" si="3"/>
        <v>100</v>
      </c>
    </row>
    <row r="50" spans="1:22">
      <c r="A50" s="5" t="s">
        <v>61</v>
      </c>
      <c r="B50" s="8" t="s">
        <v>68</v>
      </c>
      <c r="C50" s="25" t="s">
        <v>213</v>
      </c>
      <c r="D50" s="8"/>
      <c r="E50" s="8" t="s">
        <v>69</v>
      </c>
      <c r="F50" s="8" t="s">
        <v>62</v>
      </c>
      <c r="G50" s="30">
        <v>41619</v>
      </c>
      <c r="H50" s="8" t="s">
        <v>22</v>
      </c>
      <c r="I50" s="8" t="s">
        <v>70</v>
      </c>
      <c r="J50" s="8" t="s">
        <v>37</v>
      </c>
      <c r="K50" s="8" t="s">
        <v>24</v>
      </c>
      <c r="L50" t="s">
        <v>464</v>
      </c>
      <c r="M50" s="6"/>
      <c r="N50" s="20" t="s">
        <v>367</v>
      </c>
      <c r="O50" s="9">
        <v>7908</v>
      </c>
      <c r="P50" s="27">
        <v>4311</v>
      </c>
      <c r="Q50" s="10">
        <f t="shared" si="0"/>
        <v>54.514415781487102</v>
      </c>
      <c r="R50" s="27">
        <v>4305</v>
      </c>
      <c r="S50" s="11">
        <f t="shared" si="1"/>
        <v>99.860821155184411</v>
      </c>
      <c r="T50" s="11">
        <f t="shared" si="2"/>
        <v>0.13917884481558929</v>
      </c>
      <c r="U50" s="27">
        <v>4311</v>
      </c>
      <c r="V50" s="11">
        <f t="shared" si="3"/>
        <v>100</v>
      </c>
    </row>
    <row r="51" spans="1:22">
      <c r="A51" s="5" t="s">
        <v>61</v>
      </c>
      <c r="B51" s="8" t="s">
        <v>68</v>
      </c>
      <c r="C51" s="25" t="s">
        <v>213</v>
      </c>
      <c r="D51" s="8"/>
      <c r="E51" s="8" t="s">
        <v>69</v>
      </c>
      <c r="F51" s="8" t="s">
        <v>62</v>
      </c>
      <c r="G51" s="30">
        <v>41619</v>
      </c>
      <c r="H51" s="8" t="s">
        <v>22</v>
      </c>
      <c r="I51" s="8" t="s">
        <v>71</v>
      </c>
      <c r="J51" s="8" t="s">
        <v>37</v>
      </c>
      <c r="K51" s="8" t="s">
        <v>24</v>
      </c>
      <c r="L51" s="6"/>
      <c r="M51" s="6"/>
      <c r="N51" s="20" t="s">
        <v>366</v>
      </c>
      <c r="O51" s="9">
        <v>71666</v>
      </c>
      <c r="P51" s="27">
        <v>46905</v>
      </c>
      <c r="Q51" s="10">
        <f t="shared" si="0"/>
        <v>65.449446041358527</v>
      </c>
      <c r="R51" s="27">
        <v>46905</v>
      </c>
      <c r="S51" s="11">
        <f t="shared" si="1"/>
        <v>100</v>
      </c>
      <c r="T51" s="11">
        <f t="shared" si="2"/>
        <v>0</v>
      </c>
      <c r="U51" s="27">
        <v>46905</v>
      </c>
      <c r="V51" s="11">
        <f t="shared" si="3"/>
        <v>100</v>
      </c>
    </row>
    <row r="52" spans="1:22">
      <c r="A52" s="5" t="s">
        <v>61</v>
      </c>
      <c r="B52" s="8" t="s">
        <v>202</v>
      </c>
      <c r="C52" s="25" t="s">
        <v>186</v>
      </c>
      <c r="D52" s="8"/>
      <c r="E52" s="8" t="s">
        <v>35</v>
      </c>
      <c r="F52" s="8" t="s">
        <v>67</v>
      </c>
      <c r="G52" s="30">
        <v>41922</v>
      </c>
      <c r="H52" s="8" t="s">
        <v>22</v>
      </c>
      <c r="I52" s="8">
        <v>25</v>
      </c>
      <c r="J52" s="8" t="s">
        <v>37</v>
      </c>
      <c r="K52" s="8" t="s">
        <v>24</v>
      </c>
      <c r="L52" t="s">
        <v>465</v>
      </c>
      <c r="M52" s="6"/>
      <c r="N52" s="20" t="s">
        <v>365</v>
      </c>
      <c r="O52" s="9">
        <v>76587</v>
      </c>
      <c r="P52" s="27">
        <v>50271</v>
      </c>
      <c r="Q52" s="10">
        <f t="shared" si="0"/>
        <v>65.639077127972115</v>
      </c>
      <c r="R52" s="27">
        <v>50271</v>
      </c>
      <c r="S52" s="11">
        <f t="shared" si="1"/>
        <v>100</v>
      </c>
      <c r="T52" s="11">
        <f t="shared" si="2"/>
        <v>0</v>
      </c>
      <c r="U52" s="27">
        <v>50271</v>
      </c>
      <c r="V52" s="11">
        <f t="shared" si="3"/>
        <v>100</v>
      </c>
    </row>
    <row r="53" spans="1:22">
      <c r="A53" s="5" t="s">
        <v>61</v>
      </c>
      <c r="B53" s="8" t="s">
        <v>202</v>
      </c>
      <c r="C53" s="25" t="s">
        <v>186</v>
      </c>
      <c r="D53" s="8"/>
      <c r="E53" s="8" t="s">
        <v>35</v>
      </c>
      <c r="F53" s="8" t="s">
        <v>67</v>
      </c>
      <c r="G53" s="30">
        <v>41922</v>
      </c>
      <c r="H53" s="8" t="s">
        <v>22</v>
      </c>
      <c r="I53" s="8">
        <v>26</v>
      </c>
      <c r="J53" s="8" t="s">
        <v>37</v>
      </c>
      <c r="K53" s="8" t="s">
        <v>24</v>
      </c>
      <c r="L53" t="s">
        <v>466</v>
      </c>
      <c r="M53" s="6"/>
      <c r="N53" s="20" t="s">
        <v>364</v>
      </c>
      <c r="O53" s="9">
        <v>116192</v>
      </c>
      <c r="P53" s="27">
        <v>75198</v>
      </c>
      <c r="Q53" s="10">
        <f t="shared" si="0"/>
        <v>64.71874139355549</v>
      </c>
      <c r="R53" s="27">
        <v>75186</v>
      </c>
      <c r="S53" s="11">
        <f t="shared" si="1"/>
        <v>99.984042128780032</v>
      </c>
      <c r="T53" s="11">
        <f t="shared" si="2"/>
        <v>1.5957871219967501E-2</v>
      </c>
      <c r="U53" s="27">
        <v>75198</v>
      </c>
      <c r="V53" s="11">
        <f t="shared" si="3"/>
        <v>100</v>
      </c>
    </row>
    <row r="54" spans="1:22">
      <c r="A54" s="5" t="s">
        <v>61</v>
      </c>
      <c r="B54" s="8" t="s">
        <v>202</v>
      </c>
      <c r="C54" s="25" t="s">
        <v>186</v>
      </c>
      <c r="D54" s="8"/>
      <c r="E54" s="8" t="s">
        <v>35</v>
      </c>
      <c r="F54" s="8" t="s">
        <v>67</v>
      </c>
      <c r="G54" s="30">
        <v>41922</v>
      </c>
      <c r="H54" s="8" t="s">
        <v>22</v>
      </c>
      <c r="I54" s="8">
        <v>27</v>
      </c>
      <c r="J54" s="8" t="s">
        <v>37</v>
      </c>
      <c r="K54" s="8" t="s">
        <v>24</v>
      </c>
      <c r="L54" t="s">
        <v>467</v>
      </c>
      <c r="M54" s="6"/>
      <c r="N54" s="20" t="s">
        <v>363</v>
      </c>
      <c r="O54" s="9">
        <v>33459</v>
      </c>
      <c r="P54" s="27">
        <v>21356</v>
      </c>
      <c r="Q54" s="10">
        <f t="shared" si="0"/>
        <v>63.827370812038623</v>
      </c>
      <c r="R54" s="27">
        <v>21349</v>
      </c>
      <c r="S54" s="11">
        <f t="shared" si="1"/>
        <v>99.967222326278332</v>
      </c>
      <c r="T54" s="11">
        <f t="shared" si="2"/>
        <v>3.2777673721668066E-2</v>
      </c>
      <c r="U54" s="27">
        <v>21356</v>
      </c>
      <c r="V54" s="11">
        <f t="shared" si="3"/>
        <v>100</v>
      </c>
    </row>
    <row r="55" spans="1:22">
      <c r="A55" s="5" t="s">
        <v>61</v>
      </c>
      <c r="B55" s="8" t="s">
        <v>202</v>
      </c>
      <c r="C55" s="25" t="s">
        <v>186</v>
      </c>
      <c r="D55" s="8"/>
      <c r="E55" s="8" t="s">
        <v>35</v>
      </c>
      <c r="F55" s="8" t="s">
        <v>67</v>
      </c>
      <c r="G55" s="30">
        <v>41922</v>
      </c>
      <c r="H55" s="8" t="s">
        <v>31</v>
      </c>
      <c r="I55" s="8">
        <v>28</v>
      </c>
      <c r="J55" s="8" t="s">
        <v>37</v>
      </c>
      <c r="K55" s="8" t="s">
        <v>24</v>
      </c>
      <c r="L55" t="s">
        <v>468</v>
      </c>
      <c r="M55" s="6"/>
      <c r="N55" s="20" t="s">
        <v>362</v>
      </c>
      <c r="O55" s="9">
        <v>60750</v>
      </c>
      <c r="P55" s="27">
        <v>39494</v>
      </c>
      <c r="Q55" s="10">
        <f t="shared" si="0"/>
        <v>65.010699588477365</v>
      </c>
      <c r="R55" s="27">
        <v>39484</v>
      </c>
      <c r="S55" s="11">
        <f t="shared" si="1"/>
        <v>99.974679698182001</v>
      </c>
      <c r="T55" s="11">
        <f t="shared" si="2"/>
        <v>2.5320301817998825E-2</v>
      </c>
      <c r="U55" s="27">
        <v>39494</v>
      </c>
      <c r="V55" s="11">
        <f t="shared" si="3"/>
        <v>100</v>
      </c>
    </row>
    <row r="56" spans="1:22">
      <c r="A56" s="5" t="s">
        <v>72</v>
      </c>
      <c r="B56" s="8" t="s">
        <v>73</v>
      </c>
      <c r="C56" s="8" t="s">
        <v>220</v>
      </c>
      <c r="D56" s="8"/>
      <c r="E56" s="8" t="s">
        <v>69</v>
      </c>
      <c r="F56" s="8" t="s">
        <v>67</v>
      </c>
      <c r="G56" s="28">
        <v>41944</v>
      </c>
      <c r="H56" s="8" t="s">
        <v>31</v>
      </c>
      <c r="I56" s="8">
        <v>50</v>
      </c>
      <c r="J56" s="8" t="s">
        <v>37</v>
      </c>
      <c r="K56" s="8" t="s">
        <v>24</v>
      </c>
      <c r="L56" t="s">
        <v>469</v>
      </c>
      <c r="M56" s="6"/>
      <c r="N56" s="20" t="s">
        <v>361</v>
      </c>
      <c r="O56" s="9">
        <v>56216</v>
      </c>
      <c r="P56" s="27">
        <v>38014</v>
      </c>
      <c r="Q56" s="10">
        <f t="shared" si="0"/>
        <v>67.621317774299129</v>
      </c>
      <c r="R56" s="27">
        <v>38003</v>
      </c>
      <c r="S56" s="11">
        <f t="shared" si="1"/>
        <v>99.9710632924712</v>
      </c>
      <c r="T56" s="11">
        <f t="shared" si="2"/>
        <v>2.8936707528799843E-2</v>
      </c>
      <c r="U56" s="27">
        <v>38014</v>
      </c>
      <c r="V56" s="11">
        <f t="shared" si="3"/>
        <v>100</v>
      </c>
    </row>
    <row r="57" spans="1:22">
      <c r="A57" s="5" t="s">
        <v>72</v>
      </c>
      <c r="B57" s="8" t="s">
        <v>73</v>
      </c>
      <c r="C57" s="8" t="s">
        <v>220</v>
      </c>
      <c r="D57" s="8"/>
      <c r="E57" s="8" t="s">
        <v>69</v>
      </c>
      <c r="F57" s="8" t="s">
        <v>67</v>
      </c>
      <c r="G57" s="28">
        <v>41944</v>
      </c>
      <c r="H57" s="8" t="s">
        <v>31</v>
      </c>
      <c r="I57" s="8">
        <v>51</v>
      </c>
      <c r="J57" s="8" t="s">
        <v>37</v>
      </c>
      <c r="K57" s="8" t="s">
        <v>24</v>
      </c>
      <c r="L57" t="s">
        <v>470</v>
      </c>
      <c r="M57" s="6"/>
      <c r="N57" s="20" t="s">
        <v>360</v>
      </c>
      <c r="O57" s="9">
        <v>101278</v>
      </c>
      <c r="P57" s="27">
        <v>69955</v>
      </c>
      <c r="Q57" s="10">
        <f t="shared" si="0"/>
        <v>69.072256561148521</v>
      </c>
      <c r="R57" s="27">
        <v>69952</v>
      </c>
      <c r="S57" s="11">
        <f t="shared" si="1"/>
        <v>99.995711528839976</v>
      </c>
      <c r="T57" s="11">
        <f t="shared" si="2"/>
        <v>4.2884711600237324E-3</v>
      </c>
      <c r="U57" s="27">
        <v>69955</v>
      </c>
      <c r="V57" s="11">
        <f t="shared" si="3"/>
        <v>100</v>
      </c>
    </row>
    <row r="58" spans="1:22">
      <c r="A58" s="5" t="s">
        <v>72</v>
      </c>
      <c r="B58" s="8" t="s">
        <v>73</v>
      </c>
      <c r="C58" s="8" t="s">
        <v>220</v>
      </c>
      <c r="D58" s="8"/>
      <c r="E58" s="8" t="s">
        <v>69</v>
      </c>
      <c r="F58" s="8" t="s">
        <v>67</v>
      </c>
      <c r="G58" s="28">
        <v>41944</v>
      </c>
      <c r="H58" s="8" t="s">
        <v>31</v>
      </c>
      <c r="I58" s="8">
        <v>52</v>
      </c>
      <c r="J58" s="8" t="s">
        <v>37</v>
      </c>
      <c r="K58" s="8" t="s">
        <v>24</v>
      </c>
      <c r="L58" t="s">
        <v>471</v>
      </c>
      <c r="M58" s="6"/>
      <c r="N58" s="20" t="s">
        <v>359</v>
      </c>
      <c r="O58" s="9">
        <v>37649</v>
      </c>
      <c r="P58" s="27">
        <v>25308</v>
      </c>
      <c r="Q58" s="10">
        <f t="shared" si="0"/>
        <v>67.220908921883719</v>
      </c>
      <c r="R58" s="27">
        <v>25305</v>
      </c>
      <c r="S58" s="11">
        <f t="shared" si="1"/>
        <v>99.988146040777622</v>
      </c>
      <c r="T58" s="11">
        <f t="shared" si="2"/>
        <v>1.1853959222378307E-2</v>
      </c>
      <c r="U58" s="27">
        <v>25308</v>
      </c>
      <c r="V58" s="11">
        <f t="shared" si="3"/>
        <v>100</v>
      </c>
    </row>
    <row r="59" spans="1:22">
      <c r="A59" s="5" t="s">
        <v>72</v>
      </c>
      <c r="B59" s="8" t="s">
        <v>74</v>
      </c>
      <c r="C59" s="7" t="s">
        <v>175</v>
      </c>
      <c r="D59" s="8"/>
      <c r="E59" s="8" t="s">
        <v>75</v>
      </c>
      <c r="F59" s="8" t="s">
        <v>76</v>
      </c>
      <c r="G59" s="30">
        <v>41964</v>
      </c>
      <c r="H59" s="8" t="s">
        <v>31</v>
      </c>
      <c r="I59" s="8">
        <v>47</v>
      </c>
      <c r="J59" s="8" t="s">
        <v>37</v>
      </c>
      <c r="K59" s="8" t="s">
        <v>24</v>
      </c>
      <c r="L59" t="s">
        <v>472</v>
      </c>
      <c r="M59" s="6"/>
      <c r="N59" s="20" t="s">
        <v>358</v>
      </c>
      <c r="O59" s="9">
        <v>109444</v>
      </c>
      <c r="P59" s="27">
        <v>74394</v>
      </c>
      <c r="Q59" s="10">
        <f t="shared" si="0"/>
        <v>67.97448923650451</v>
      </c>
      <c r="R59" s="27">
        <v>74394</v>
      </c>
      <c r="S59" s="11">
        <f t="shared" si="1"/>
        <v>100</v>
      </c>
      <c r="T59" s="11">
        <f t="shared" si="2"/>
        <v>0</v>
      </c>
      <c r="U59" s="27">
        <v>74394</v>
      </c>
      <c r="V59" s="11">
        <f t="shared" si="3"/>
        <v>100</v>
      </c>
    </row>
    <row r="60" spans="1:22">
      <c r="A60" s="5" t="s">
        <v>72</v>
      </c>
      <c r="B60" s="8" t="s">
        <v>74</v>
      </c>
      <c r="C60" s="7" t="s">
        <v>175</v>
      </c>
      <c r="D60" s="8"/>
      <c r="E60" s="8" t="s">
        <v>75</v>
      </c>
      <c r="F60" s="8" t="s">
        <v>76</v>
      </c>
      <c r="G60" s="30">
        <v>41964</v>
      </c>
      <c r="H60" s="8" t="s">
        <v>31</v>
      </c>
      <c r="I60" s="8">
        <v>48</v>
      </c>
      <c r="J60" s="8" t="s">
        <v>37</v>
      </c>
      <c r="K60" s="8" t="s">
        <v>24</v>
      </c>
      <c r="L60" t="s">
        <v>473</v>
      </c>
      <c r="M60" s="6"/>
      <c r="N60" s="20" t="s">
        <v>357</v>
      </c>
      <c r="O60" s="9">
        <v>218050</v>
      </c>
      <c r="P60" s="27">
        <v>151787</v>
      </c>
      <c r="Q60" s="10">
        <f t="shared" si="0"/>
        <v>69.611098371933039</v>
      </c>
      <c r="R60" s="27">
        <v>151787</v>
      </c>
      <c r="S60" s="11">
        <f t="shared" si="1"/>
        <v>100</v>
      </c>
      <c r="T60" s="11">
        <f t="shared" si="2"/>
        <v>0</v>
      </c>
      <c r="U60" s="27">
        <v>151787</v>
      </c>
      <c r="V60" s="11">
        <f t="shared" si="3"/>
        <v>100</v>
      </c>
    </row>
    <row r="61" spans="1:22">
      <c r="A61" s="5" t="s">
        <v>72</v>
      </c>
      <c r="B61" s="8" t="s">
        <v>74</v>
      </c>
      <c r="C61" s="7" t="s">
        <v>175</v>
      </c>
      <c r="D61" s="8"/>
      <c r="E61" s="8" t="s">
        <v>75</v>
      </c>
      <c r="F61" s="8" t="s">
        <v>76</v>
      </c>
      <c r="G61" s="30">
        <v>41964</v>
      </c>
      <c r="H61" s="8" t="s">
        <v>31</v>
      </c>
      <c r="I61" s="8">
        <v>49</v>
      </c>
      <c r="J61" s="8" t="s">
        <v>37</v>
      </c>
      <c r="K61" s="8" t="s">
        <v>24</v>
      </c>
      <c r="L61" t="s">
        <v>474</v>
      </c>
      <c r="M61" s="6"/>
      <c r="N61" s="20" t="s">
        <v>356</v>
      </c>
      <c r="O61" s="9">
        <v>34383</v>
      </c>
      <c r="P61" s="27">
        <v>23244</v>
      </c>
      <c r="Q61" s="10">
        <f t="shared" si="0"/>
        <v>67.603175988133671</v>
      </c>
      <c r="R61" s="27">
        <v>23244</v>
      </c>
      <c r="S61" s="11">
        <f t="shared" si="1"/>
        <v>100</v>
      </c>
      <c r="T61" s="11">
        <f t="shared" si="2"/>
        <v>0</v>
      </c>
      <c r="U61" s="27">
        <v>23244</v>
      </c>
      <c r="V61" s="11">
        <f t="shared" si="3"/>
        <v>100</v>
      </c>
    </row>
    <row r="62" spans="1:22">
      <c r="A62" s="5" t="s">
        <v>72</v>
      </c>
      <c r="B62" s="8" t="s">
        <v>202</v>
      </c>
      <c r="C62" s="25" t="s">
        <v>186</v>
      </c>
      <c r="D62" s="8"/>
      <c r="E62" s="8" t="s">
        <v>69</v>
      </c>
      <c r="F62" s="8" t="s">
        <v>67</v>
      </c>
      <c r="G62" s="30">
        <v>41922</v>
      </c>
      <c r="H62" s="8" t="s">
        <v>22</v>
      </c>
      <c r="I62" s="8">
        <v>53</v>
      </c>
      <c r="J62" s="8" t="s">
        <v>37</v>
      </c>
      <c r="K62" s="8" t="s">
        <v>24</v>
      </c>
      <c r="L62" t="s">
        <v>475</v>
      </c>
      <c r="M62" s="6"/>
      <c r="N62" s="20" t="s">
        <v>355</v>
      </c>
      <c r="O62" s="9">
        <v>85355</v>
      </c>
      <c r="P62" s="27">
        <v>57962</v>
      </c>
      <c r="Q62" s="10">
        <f t="shared" si="0"/>
        <v>67.906976744186039</v>
      </c>
      <c r="R62" s="27">
        <v>57959</v>
      </c>
      <c r="S62" s="11">
        <f t="shared" si="1"/>
        <v>99.994824195162352</v>
      </c>
      <c r="T62" s="11">
        <f t="shared" si="2"/>
        <v>5.1758048376484567E-3</v>
      </c>
      <c r="U62" s="27">
        <v>57962</v>
      </c>
      <c r="V62" s="11">
        <f t="shared" si="3"/>
        <v>100</v>
      </c>
    </row>
    <row r="63" spans="1:22">
      <c r="A63" s="5" t="s">
        <v>77</v>
      </c>
      <c r="B63" s="8" t="s">
        <v>46</v>
      </c>
      <c r="C63" s="25" t="s">
        <v>180</v>
      </c>
      <c r="D63" s="8" t="s">
        <v>78</v>
      </c>
      <c r="E63" s="8" t="s">
        <v>35</v>
      </c>
      <c r="F63" s="8" t="s">
        <v>79</v>
      </c>
      <c r="G63" s="30">
        <v>41551</v>
      </c>
      <c r="H63" s="8" t="s">
        <v>31</v>
      </c>
      <c r="I63" s="8">
        <v>56</v>
      </c>
      <c r="J63" s="8" t="s">
        <v>37</v>
      </c>
      <c r="K63" s="8" t="s">
        <v>24</v>
      </c>
      <c r="L63" t="s">
        <v>476</v>
      </c>
      <c r="M63" s="6"/>
      <c r="N63" s="20" t="s">
        <v>354</v>
      </c>
      <c r="O63" s="9">
        <v>92747</v>
      </c>
      <c r="P63" s="27">
        <v>63044</v>
      </c>
      <c r="Q63" s="10">
        <f t="shared" si="0"/>
        <v>67.974166280310953</v>
      </c>
      <c r="R63" s="27">
        <v>63042</v>
      </c>
      <c r="S63" s="11">
        <f t="shared" si="1"/>
        <v>99.996827612461132</v>
      </c>
      <c r="T63" s="11">
        <f t="shared" si="2"/>
        <v>3.172387538867838E-3</v>
      </c>
      <c r="U63" s="27">
        <v>63044</v>
      </c>
      <c r="V63" s="11">
        <f t="shared" si="3"/>
        <v>100</v>
      </c>
    </row>
    <row r="64" spans="1:22">
      <c r="A64" s="5" t="s">
        <v>77</v>
      </c>
      <c r="B64" s="8" t="s">
        <v>46</v>
      </c>
      <c r="C64" s="25" t="s">
        <v>180</v>
      </c>
      <c r="D64" s="8" t="s">
        <v>78</v>
      </c>
      <c r="E64" s="8" t="s">
        <v>35</v>
      </c>
      <c r="F64" s="8" t="s">
        <v>79</v>
      </c>
      <c r="G64" s="30">
        <v>41551</v>
      </c>
      <c r="H64" s="8" t="s">
        <v>63</v>
      </c>
      <c r="I64" s="8">
        <v>57</v>
      </c>
      <c r="J64" s="8" t="s">
        <v>37</v>
      </c>
      <c r="K64" s="8" t="s">
        <v>24</v>
      </c>
      <c r="L64" t="s">
        <v>477</v>
      </c>
      <c r="M64" s="6"/>
      <c r="N64" s="20" t="s">
        <v>353</v>
      </c>
      <c r="O64" s="9">
        <v>30987</v>
      </c>
      <c r="P64" s="27">
        <v>20386</v>
      </c>
      <c r="Q64" s="10">
        <f t="shared" si="0"/>
        <v>65.788879207409551</v>
      </c>
      <c r="R64" s="27">
        <v>20386</v>
      </c>
      <c r="S64" s="11">
        <f t="shared" si="1"/>
        <v>100</v>
      </c>
      <c r="T64" s="11">
        <f t="shared" si="2"/>
        <v>0</v>
      </c>
      <c r="U64" s="27">
        <v>20386</v>
      </c>
      <c r="V64" s="11">
        <f t="shared" si="3"/>
        <v>100</v>
      </c>
    </row>
    <row r="65" spans="1:22">
      <c r="A65" s="5" t="s">
        <v>77</v>
      </c>
      <c r="B65" s="8" t="s">
        <v>46</v>
      </c>
      <c r="C65" s="25" t="s">
        <v>180</v>
      </c>
      <c r="D65" s="8" t="s">
        <v>78</v>
      </c>
      <c r="E65" s="8" t="s">
        <v>35</v>
      </c>
      <c r="F65" s="8" t="s">
        <v>79</v>
      </c>
      <c r="G65" s="30">
        <v>41551</v>
      </c>
      <c r="H65" s="8" t="s">
        <v>63</v>
      </c>
      <c r="I65" s="8">
        <v>58</v>
      </c>
      <c r="J65" s="8" t="s">
        <v>37</v>
      </c>
      <c r="K65" s="8" t="s">
        <v>24</v>
      </c>
      <c r="L65" t="s">
        <v>478</v>
      </c>
      <c r="M65" s="6"/>
      <c r="N65" s="20" t="s">
        <v>352</v>
      </c>
      <c r="O65" s="9">
        <v>9971</v>
      </c>
      <c r="P65" s="27">
        <v>6188</v>
      </c>
      <c r="Q65" s="10">
        <f t="shared" si="0"/>
        <v>62.059973924380706</v>
      </c>
      <c r="R65" s="27">
        <v>6184</v>
      </c>
      <c r="S65" s="11">
        <f t="shared" si="1"/>
        <v>99.935358758888171</v>
      </c>
      <c r="T65" s="11">
        <f t="shared" si="2"/>
        <v>6.4641241111829117E-2</v>
      </c>
      <c r="U65" s="27">
        <v>6188</v>
      </c>
      <c r="V65" s="11">
        <f t="shared" si="3"/>
        <v>100</v>
      </c>
    </row>
    <row r="66" spans="1:22">
      <c r="A66" s="5" t="s">
        <v>77</v>
      </c>
      <c r="B66" s="8" t="s">
        <v>46</v>
      </c>
      <c r="C66" s="25" t="s">
        <v>180</v>
      </c>
      <c r="D66" s="8" t="s">
        <v>78</v>
      </c>
      <c r="E66" s="8" t="s">
        <v>35</v>
      </c>
      <c r="F66" s="8" t="s">
        <v>79</v>
      </c>
      <c r="G66" s="30">
        <v>41551</v>
      </c>
      <c r="H66" s="8" t="s">
        <v>22</v>
      </c>
      <c r="I66" s="8">
        <v>59</v>
      </c>
      <c r="J66" s="8" t="s">
        <v>37</v>
      </c>
      <c r="K66" s="8" t="s">
        <v>24</v>
      </c>
      <c r="L66" t="s">
        <v>479</v>
      </c>
      <c r="M66" s="6"/>
      <c r="N66" s="20" t="s">
        <v>351</v>
      </c>
      <c r="O66" s="9">
        <v>52906</v>
      </c>
      <c r="P66" s="27">
        <v>35752</v>
      </c>
      <c r="Q66" s="10">
        <f t="shared" si="0"/>
        <v>67.576456356556918</v>
      </c>
      <c r="R66" s="27">
        <v>35749</v>
      </c>
      <c r="S66" s="11">
        <f t="shared" si="1"/>
        <v>99.991608861042735</v>
      </c>
      <c r="T66" s="11">
        <f t="shared" si="2"/>
        <v>8.3911389572648432E-3</v>
      </c>
      <c r="U66" s="27">
        <v>35752</v>
      </c>
      <c r="V66" s="11">
        <f t="shared" si="3"/>
        <v>100</v>
      </c>
    </row>
    <row r="67" spans="1:22">
      <c r="A67" s="5" t="s">
        <v>77</v>
      </c>
      <c r="B67" s="8" t="s">
        <v>46</v>
      </c>
      <c r="C67" s="25" t="s">
        <v>180</v>
      </c>
      <c r="D67" s="8" t="s">
        <v>78</v>
      </c>
      <c r="E67" s="8" t="s">
        <v>35</v>
      </c>
      <c r="F67" s="8" t="s">
        <v>79</v>
      </c>
      <c r="G67" s="30">
        <v>41551</v>
      </c>
      <c r="H67" s="8" t="s">
        <v>22</v>
      </c>
      <c r="I67" s="8">
        <v>60</v>
      </c>
      <c r="J67" s="8" t="s">
        <v>37</v>
      </c>
      <c r="K67" s="8" t="s">
        <v>24</v>
      </c>
      <c r="L67" t="s">
        <v>480</v>
      </c>
      <c r="M67" s="6"/>
      <c r="N67" s="20" t="s">
        <v>350</v>
      </c>
      <c r="O67" s="31">
        <v>1711</v>
      </c>
      <c r="P67" s="27">
        <v>996</v>
      </c>
      <c r="Q67" s="10">
        <f t="shared" ref="Q67:Q130" si="4">P67/O67*100</f>
        <v>58.211572180011686</v>
      </c>
      <c r="R67" s="27">
        <v>991</v>
      </c>
      <c r="S67" s="11">
        <f t="shared" ref="S67:S130" si="5">R67/P67*100</f>
        <v>99.497991967871485</v>
      </c>
      <c r="T67" s="11">
        <f t="shared" ref="T67:T130" si="6">100-S67</f>
        <v>0.50200803212851497</v>
      </c>
      <c r="U67" s="27">
        <v>996</v>
      </c>
      <c r="V67" s="11">
        <f t="shared" ref="V67:V130" si="7">U67/P67*100</f>
        <v>100</v>
      </c>
    </row>
    <row r="68" spans="1:22">
      <c r="A68" s="5" t="s">
        <v>80</v>
      </c>
      <c r="B68" s="8" t="s">
        <v>39</v>
      </c>
      <c r="C68" s="25" t="s">
        <v>179</v>
      </c>
      <c r="D68" s="8"/>
      <c r="E68" s="8" t="s">
        <v>29</v>
      </c>
      <c r="F68" s="8" t="s">
        <v>81</v>
      </c>
      <c r="G68" s="30">
        <v>41758</v>
      </c>
      <c r="H68" s="8" t="s">
        <v>31</v>
      </c>
      <c r="I68" s="8">
        <v>64</v>
      </c>
      <c r="J68" s="8" t="s">
        <v>37</v>
      </c>
      <c r="K68" s="8" t="s">
        <v>24</v>
      </c>
      <c r="L68" t="s">
        <v>481</v>
      </c>
      <c r="M68" s="6"/>
      <c r="N68" s="20" t="s">
        <v>349</v>
      </c>
      <c r="O68" s="9">
        <v>20780</v>
      </c>
      <c r="P68" s="27">
        <v>13870</v>
      </c>
      <c r="Q68" s="10">
        <f t="shared" si="4"/>
        <v>66.746871992300299</v>
      </c>
      <c r="R68" s="27">
        <v>13869</v>
      </c>
      <c r="S68" s="11">
        <f t="shared" si="5"/>
        <v>99.992790194664749</v>
      </c>
      <c r="T68" s="11">
        <f t="shared" si="6"/>
        <v>7.2098053352505076E-3</v>
      </c>
      <c r="U68" s="27">
        <v>13870</v>
      </c>
      <c r="V68" s="11">
        <f t="shared" si="7"/>
        <v>100</v>
      </c>
    </row>
    <row r="69" spans="1:22">
      <c r="A69" s="5" t="s">
        <v>80</v>
      </c>
      <c r="B69" s="8" t="s">
        <v>39</v>
      </c>
      <c r="C69" s="25" t="s">
        <v>179</v>
      </c>
      <c r="D69" s="8"/>
      <c r="E69" s="8" t="s">
        <v>29</v>
      </c>
      <c r="F69" s="8" t="s">
        <v>81</v>
      </c>
      <c r="G69" s="30">
        <v>41758</v>
      </c>
      <c r="H69" s="8" t="s">
        <v>31</v>
      </c>
      <c r="I69" s="8">
        <v>65</v>
      </c>
      <c r="J69" s="8" t="s">
        <v>37</v>
      </c>
      <c r="K69" s="8" t="s">
        <v>24</v>
      </c>
      <c r="L69" t="s">
        <v>482</v>
      </c>
      <c r="M69" s="6"/>
      <c r="N69" s="20" t="s">
        <v>348</v>
      </c>
      <c r="O69" s="9">
        <v>20286</v>
      </c>
      <c r="P69" s="27">
        <v>12310</v>
      </c>
      <c r="Q69" s="10">
        <f t="shared" si="4"/>
        <v>60.682243912057579</v>
      </c>
      <c r="R69" s="27">
        <v>12309</v>
      </c>
      <c r="S69" s="11">
        <f t="shared" si="5"/>
        <v>99.991876523151916</v>
      </c>
      <c r="T69" s="11">
        <f t="shared" si="6"/>
        <v>8.1234768480840103E-3</v>
      </c>
      <c r="U69" s="27">
        <v>12310</v>
      </c>
      <c r="V69" s="11">
        <f t="shared" si="7"/>
        <v>100</v>
      </c>
    </row>
    <row r="70" spans="1:22">
      <c r="A70" s="5" t="s">
        <v>80</v>
      </c>
      <c r="B70" s="8" t="s">
        <v>39</v>
      </c>
      <c r="C70" s="25" t="s">
        <v>179</v>
      </c>
      <c r="D70" s="8"/>
      <c r="E70" s="8" t="s">
        <v>29</v>
      </c>
      <c r="F70" s="8" t="s">
        <v>81</v>
      </c>
      <c r="G70" s="30">
        <v>41758</v>
      </c>
      <c r="H70" s="8" t="s">
        <v>31</v>
      </c>
      <c r="I70" s="8">
        <v>66</v>
      </c>
      <c r="J70" s="8" t="s">
        <v>37</v>
      </c>
      <c r="K70" s="8" t="s">
        <v>24</v>
      </c>
      <c r="L70" t="s">
        <v>483</v>
      </c>
      <c r="M70" s="6"/>
      <c r="N70" s="20" t="s">
        <v>347</v>
      </c>
      <c r="O70" s="9">
        <v>12507</v>
      </c>
      <c r="P70" s="27">
        <v>6926</v>
      </c>
      <c r="Q70" s="10">
        <f t="shared" si="4"/>
        <v>55.376988886223714</v>
      </c>
      <c r="R70" s="27">
        <v>6912</v>
      </c>
      <c r="S70" s="11">
        <f t="shared" si="5"/>
        <v>99.797863124458559</v>
      </c>
      <c r="T70" s="11">
        <f t="shared" si="6"/>
        <v>0.20213687554144144</v>
      </c>
      <c r="U70" s="27">
        <v>6926</v>
      </c>
      <c r="V70" s="11">
        <f t="shared" si="7"/>
        <v>100</v>
      </c>
    </row>
    <row r="71" spans="1:22">
      <c r="A71" s="5" t="s">
        <v>80</v>
      </c>
      <c r="B71" s="8" t="s">
        <v>82</v>
      </c>
      <c r="C71" s="25" t="s">
        <v>183</v>
      </c>
      <c r="D71" s="8" t="s">
        <v>83</v>
      </c>
      <c r="E71" s="8" t="s">
        <v>35</v>
      </c>
      <c r="F71" s="8" t="s">
        <v>81</v>
      </c>
      <c r="G71" s="30">
        <v>41545</v>
      </c>
      <c r="H71" s="8" t="s">
        <v>22</v>
      </c>
      <c r="I71" s="8" t="s">
        <v>84</v>
      </c>
      <c r="J71" s="8" t="s">
        <v>37</v>
      </c>
      <c r="K71" s="8" t="s">
        <v>24</v>
      </c>
      <c r="L71" s="6"/>
      <c r="M71" s="6"/>
      <c r="N71" s="20" t="s">
        <v>346</v>
      </c>
      <c r="O71" s="31">
        <v>3037</v>
      </c>
      <c r="P71" s="27">
        <v>1743</v>
      </c>
      <c r="Q71" s="10">
        <f t="shared" si="4"/>
        <v>57.392163319064871</v>
      </c>
      <c r="R71" s="27">
        <v>1743</v>
      </c>
      <c r="S71" s="11">
        <f t="shared" si="5"/>
        <v>100</v>
      </c>
      <c r="T71" s="11">
        <f t="shared" si="6"/>
        <v>0</v>
      </c>
      <c r="U71" s="27">
        <v>1743</v>
      </c>
      <c r="V71" s="11">
        <f t="shared" si="7"/>
        <v>100</v>
      </c>
    </row>
    <row r="72" spans="1:22">
      <c r="A72" s="5" t="s">
        <v>85</v>
      </c>
      <c r="B72" s="8" t="s">
        <v>86</v>
      </c>
      <c r="C72" s="20" t="s">
        <v>200</v>
      </c>
      <c r="D72" s="8"/>
      <c r="E72" s="8" t="s">
        <v>35</v>
      </c>
      <c r="F72" s="8" t="s">
        <v>87</v>
      </c>
      <c r="G72" s="30">
        <v>41914</v>
      </c>
      <c r="H72" s="8" t="s">
        <v>22</v>
      </c>
      <c r="I72" s="8">
        <v>128</v>
      </c>
      <c r="J72" s="8" t="s">
        <v>37</v>
      </c>
      <c r="K72" s="8" t="s">
        <v>24</v>
      </c>
      <c r="L72" t="s">
        <v>484</v>
      </c>
      <c r="M72" s="6"/>
      <c r="N72" s="20" t="s">
        <v>345</v>
      </c>
      <c r="O72" s="31">
        <v>2715</v>
      </c>
      <c r="P72" s="27">
        <v>1458</v>
      </c>
      <c r="Q72" s="10">
        <f t="shared" si="4"/>
        <v>53.701657458563531</v>
      </c>
      <c r="R72" s="27">
        <v>1458</v>
      </c>
      <c r="S72" s="11">
        <f t="shared" si="5"/>
        <v>100</v>
      </c>
      <c r="T72" s="11">
        <f t="shared" si="6"/>
        <v>0</v>
      </c>
      <c r="U72" s="27">
        <v>1458</v>
      </c>
      <c r="V72" s="11">
        <f t="shared" si="7"/>
        <v>100</v>
      </c>
    </row>
    <row r="73" spans="1:22">
      <c r="A73" s="5" t="s">
        <v>85</v>
      </c>
      <c r="B73" s="8" t="s">
        <v>86</v>
      </c>
      <c r="C73" s="20" t="s">
        <v>200</v>
      </c>
      <c r="D73" s="8"/>
      <c r="E73" s="8" t="s">
        <v>35</v>
      </c>
      <c r="F73" s="8" t="s">
        <v>87</v>
      </c>
      <c r="G73" s="30">
        <v>41914</v>
      </c>
      <c r="H73" s="8" t="s">
        <v>22</v>
      </c>
      <c r="I73" s="8">
        <v>129</v>
      </c>
      <c r="J73" s="8" t="s">
        <v>37</v>
      </c>
      <c r="K73" s="8" t="s">
        <v>24</v>
      </c>
      <c r="L73" t="s">
        <v>485</v>
      </c>
      <c r="M73" s="6"/>
      <c r="N73" s="20" t="s">
        <v>344</v>
      </c>
      <c r="O73" s="9">
        <v>5179</v>
      </c>
      <c r="P73" s="27">
        <v>3571</v>
      </c>
      <c r="Q73" s="10">
        <f t="shared" si="4"/>
        <v>68.95153504537555</v>
      </c>
      <c r="R73" s="27">
        <v>3570</v>
      </c>
      <c r="S73" s="11">
        <f t="shared" si="5"/>
        <v>99.971996639596753</v>
      </c>
      <c r="T73" s="11">
        <f t="shared" si="6"/>
        <v>2.8003360403246802E-2</v>
      </c>
      <c r="U73" s="27">
        <v>3571</v>
      </c>
      <c r="V73" s="11">
        <f t="shared" si="7"/>
        <v>100</v>
      </c>
    </row>
    <row r="74" spans="1:22">
      <c r="A74" s="5" t="s">
        <v>85</v>
      </c>
      <c r="B74" s="8" t="s">
        <v>86</v>
      </c>
      <c r="C74" s="20" t="s">
        <v>200</v>
      </c>
      <c r="D74" s="8"/>
      <c r="E74" s="8" t="s">
        <v>35</v>
      </c>
      <c r="F74" s="8" t="s">
        <v>87</v>
      </c>
      <c r="G74" s="30">
        <v>41914</v>
      </c>
      <c r="H74" s="8" t="s">
        <v>22</v>
      </c>
      <c r="I74" s="8">
        <v>130</v>
      </c>
      <c r="J74" s="8" t="s">
        <v>37</v>
      </c>
      <c r="K74" s="8" t="s">
        <v>24</v>
      </c>
      <c r="L74" t="s">
        <v>486</v>
      </c>
      <c r="M74" s="6"/>
      <c r="N74" s="20" t="s">
        <v>343</v>
      </c>
      <c r="O74" s="31">
        <v>6659</v>
      </c>
      <c r="P74" s="27">
        <v>4138</v>
      </c>
      <c r="Q74" s="10">
        <f t="shared" si="4"/>
        <v>62.141462682084395</v>
      </c>
      <c r="R74" s="27">
        <v>4138</v>
      </c>
      <c r="S74" s="11">
        <f t="shared" si="5"/>
        <v>100</v>
      </c>
      <c r="T74" s="11">
        <f t="shared" si="6"/>
        <v>0</v>
      </c>
      <c r="U74" s="27">
        <v>4138</v>
      </c>
      <c r="V74" s="11">
        <f t="shared" si="7"/>
        <v>100</v>
      </c>
    </row>
    <row r="75" spans="1:22">
      <c r="A75" s="5" t="s">
        <v>85</v>
      </c>
      <c r="B75" s="8" t="s">
        <v>88</v>
      </c>
      <c r="C75" s="25" t="s">
        <v>196</v>
      </c>
      <c r="D75" s="8" t="s">
        <v>89</v>
      </c>
      <c r="E75" s="8" t="s">
        <v>69</v>
      </c>
      <c r="F75" s="8" t="s">
        <v>90</v>
      </c>
      <c r="G75" s="30">
        <v>41206</v>
      </c>
      <c r="H75" s="8" t="s">
        <v>22</v>
      </c>
      <c r="I75" s="8">
        <v>67</v>
      </c>
      <c r="J75" s="8" t="s">
        <v>37</v>
      </c>
      <c r="K75" s="8" t="s">
        <v>24</v>
      </c>
      <c r="L75" t="s">
        <v>487</v>
      </c>
      <c r="M75" s="6"/>
      <c r="N75" s="20" t="s">
        <v>342</v>
      </c>
      <c r="O75" s="9">
        <v>44461</v>
      </c>
      <c r="P75" s="27">
        <v>27977</v>
      </c>
      <c r="Q75" s="10">
        <f t="shared" si="4"/>
        <v>62.924810508085741</v>
      </c>
      <c r="R75" s="27">
        <v>27967</v>
      </c>
      <c r="S75" s="11">
        <f t="shared" si="5"/>
        <v>99.964256353433171</v>
      </c>
      <c r="T75" s="11">
        <f t="shared" si="6"/>
        <v>3.5743646566828602E-2</v>
      </c>
      <c r="U75" s="27">
        <v>27977</v>
      </c>
      <c r="V75" s="11">
        <f t="shared" si="7"/>
        <v>100</v>
      </c>
    </row>
    <row r="76" spans="1:22">
      <c r="A76" s="5" t="s">
        <v>85</v>
      </c>
      <c r="B76" s="8" t="s">
        <v>88</v>
      </c>
      <c r="C76" s="25" t="s">
        <v>196</v>
      </c>
      <c r="D76" s="8" t="s">
        <v>89</v>
      </c>
      <c r="E76" s="8" t="s">
        <v>69</v>
      </c>
      <c r="F76" s="8" t="s">
        <v>90</v>
      </c>
      <c r="G76" s="30">
        <v>41206</v>
      </c>
      <c r="H76" s="8" t="s">
        <v>22</v>
      </c>
      <c r="I76" s="8">
        <v>68</v>
      </c>
      <c r="J76" s="8" t="s">
        <v>37</v>
      </c>
      <c r="K76" s="8" t="s">
        <v>24</v>
      </c>
      <c r="L76" t="s">
        <v>488</v>
      </c>
      <c r="M76" s="6"/>
      <c r="N76" s="20" t="s">
        <v>341</v>
      </c>
      <c r="O76" s="9">
        <v>29161</v>
      </c>
      <c r="P76" s="27">
        <v>18602</v>
      </c>
      <c r="Q76" s="10">
        <f t="shared" si="4"/>
        <v>63.790679331984499</v>
      </c>
      <c r="R76" s="27">
        <v>18594</v>
      </c>
      <c r="S76" s="11">
        <f t="shared" si="5"/>
        <v>99.956993871626707</v>
      </c>
      <c r="T76" s="11">
        <f t="shared" si="6"/>
        <v>4.300612837329254E-2</v>
      </c>
      <c r="U76" s="27">
        <v>18602</v>
      </c>
      <c r="V76" s="11">
        <f t="shared" si="7"/>
        <v>100</v>
      </c>
    </row>
    <row r="77" spans="1:22">
      <c r="A77" s="5" t="s">
        <v>85</v>
      </c>
      <c r="B77" s="8" t="s">
        <v>88</v>
      </c>
      <c r="C77" s="25" t="s">
        <v>196</v>
      </c>
      <c r="D77" s="8" t="s">
        <v>89</v>
      </c>
      <c r="E77" s="8" t="s">
        <v>69</v>
      </c>
      <c r="F77" s="8" t="s">
        <v>90</v>
      </c>
      <c r="G77" s="30">
        <v>41206</v>
      </c>
      <c r="H77" s="8" t="s">
        <v>22</v>
      </c>
      <c r="I77" s="8" t="s">
        <v>91</v>
      </c>
      <c r="J77" s="8" t="s">
        <v>37</v>
      </c>
      <c r="K77" s="8" t="s">
        <v>24</v>
      </c>
      <c r="L77" s="6"/>
      <c r="M77" s="6"/>
      <c r="N77" s="20" t="s">
        <v>340</v>
      </c>
      <c r="O77" s="9">
        <v>2837</v>
      </c>
      <c r="P77" s="27">
        <v>1751</v>
      </c>
      <c r="Q77" s="10">
        <f t="shared" si="4"/>
        <v>61.720126894606977</v>
      </c>
      <c r="R77" s="27">
        <v>1750</v>
      </c>
      <c r="S77" s="11">
        <f t="shared" si="5"/>
        <v>99.942889777270125</v>
      </c>
      <c r="T77" s="11">
        <f t="shared" si="6"/>
        <v>5.7110222729875204E-2</v>
      </c>
      <c r="U77" s="27">
        <v>1751</v>
      </c>
      <c r="V77" s="11">
        <f t="shared" si="7"/>
        <v>100</v>
      </c>
    </row>
    <row r="78" spans="1:22">
      <c r="A78" s="5" t="s">
        <v>85</v>
      </c>
      <c r="B78" s="8" t="s">
        <v>221</v>
      </c>
      <c r="C78" s="8" t="s">
        <v>193</v>
      </c>
      <c r="D78" s="8"/>
      <c r="E78" s="8" t="s">
        <v>29</v>
      </c>
      <c r="F78" s="8" t="s">
        <v>90</v>
      </c>
      <c r="G78" s="8">
        <v>2012</v>
      </c>
      <c r="H78" s="8" t="s">
        <v>31</v>
      </c>
      <c r="I78" s="8">
        <v>69</v>
      </c>
      <c r="J78" s="8" t="s">
        <v>37</v>
      </c>
      <c r="K78" s="8" t="s">
        <v>24</v>
      </c>
      <c r="L78" t="s">
        <v>489</v>
      </c>
      <c r="M78" s="6"/>
      <c r="N78" s="20" t="s">
        <v>339</v>
      </c>
      <c r="O78" s="9">
        <v>14956</v>
      </c>
      <c r="P78" s="27">
        <v>8842</v>
      </c>
      <c r="Q78" s="10">
        <f t="shared" si="4"/>
        <v>59.120085584380853</v>
      </c>
      <c r="R78" s="27">
        <v>8838</v>
      </c>
      <c r="S78" s="11">
        <f t="shared" si="5"/>
        <v>99.954761366206739</v>
      </c>
      <c r="T78" s="11">
        <f t="shared" si="6"/>
        <v>4.5238633793260874E-2</v>
      </c>
      <c r="U78" s="27">
        <v>8842</v>
      </c>
      <c r="V78" s="11">
        <f t="shared" si="7"/>
        <v>100</v>
      </c>
    </row>
    <row r="79" spans="1:22">
      <c r="A79" s="5" t="s">
        <v>85</v>
      </c>
      <c r="B79" s="8" t="s">
        <v>221</v>
      </c>
      <c r="C79" s="8" t="s">
        <v>193</v>
      </c>
      <c r="D79" s="8"/>
      <c r="E79" s="8" t="s">
        <v>29</v>
      </c>
      <c r="F79" s="8" t="s">
        <v>90</v>
      </c>
      <c r="G79" s="8">
        <v>2012</v>
      </c>
      <c r="H79" s="8" t="s">
        <v>31</v>
      </c>
      <c r="I79" s="8">
        <v>70</v>
      </c>
      <c r="J79" s="8" t="s">
        <v>37</v>
      </c>
      <c r="K79" s="8" t="s">
        <v>24</v>
      </c>
      <c r="L79" t="s">
        <v>490</v>
      </c>
      <c r="M79" s="6"/>
      <c r="N79" s="20" t="s">
        <v>338</v>
      </c>
      <c r="O79" s="31">
        <v>2606</v>
      </c>
      <c r="P79" s="27">
        <v>970</v>
      </c>
      <c r="Q79" s="10">
        <f t="shared" si="4"/>
        <v>37.221795855717573</v>
      </c>
      <c r="R79" s="27">
        <v>970</v>
      </c>
      <c r="S79" s="11">
        <f t="shared" si="5"/>
        <v>100</v>
      </c>
      <c r="T79" s="11">
        <f t="shared" si="6"/>
        <v>0</v>
      </c>
      <c r="U79" s="27">
        <v>970</v>
      </c>
      <c r="V79" s="11">
        <f t="shared" si="7"/>
        <v>100</v>
      </c>
    </row>
    <row r="80" spans="1:22">
      <c r="A80" s="5" t="s">
        <v>85</v>
      </c>
      <c r="B80" s="8" t="s">
        <v>221</v>
      </c>
      <c r="C80" s="8" t="s">
        <v>193</v>
      </c>
      <c r="D80" s="8"/>
      <c r="E80" s="8" t="s">
        <v>29</v>
      </c>
      <c r="F80" s="8" t="s">
        <v>90</v>
      </c>
      <c r="G80" s="8">
        <v>2012</v>
      </c>
      <c r="H80" s="8" t="s">
        <v>31</v>
      </c>
      <c r="I80" s="8">
        <v>71</v>
      </c>
      <c r="J80" s="8" t="s">
        <v>37</v>
      </c>
      <c r="K80" s="8" t="s">
        <v>24</v>
      </c>
      <c r="L80" t="s">
        <v>491</v>
      </c>
      <c r="M80" s="6"/>
      <c r="N80" s="20" t="s">
        <v>337</v>
      </c>
      <c r="O80" s="9">
        <v>79230</v>
      </c>
      <c r="P80" s="27">
        <v>52176</v>
      </c>
      <c r="Q80" s="10">
        <f t="shared" si="4"/>
        <v>65.853843241196515</v>
      </c>
      <c r="R80" s="27">
        <v>52176</v>
      </c>
      <c r="S80" s="11">
        <f t="shared" si="5"/>
        <v>100</v>
      </c>
      <c r="T80" s="11">
        <f t="shared" si="6"/>
        <v>0</v>
      </c>
      <c r="U80" s="27">
        <v>52176</v>
      </c>
      <c r="V80" s="11">
        <f t="shared" si="7"/>
        <v>100</v>
      </c>
    </row>
    <row r="81" spans="1:22">
      <c r="A81" s="5" t="s">
        <v>92</v>
      </c>
      <c r="B81" s="8" t="s">
        <v>93</v>
      </c>
      <c r="C81" s="25" t="s">
        <v>185</v>
      </c>
      <c r="D81" s="8"/>
      <c r="E81" s="8" t="s">
        <v>69</v>
      </c>
      <c r="F81" s="8" t="s">
        <v>67</v>
      </c>
      <c r="G81" s="28">
        <v>42217</v>
      </c>
      <c r="H81" s="8" t="s">
        <v>31</v>
      </c>
      <c r="I81" s="8">
        <v>238</v>
      </c>
      <c r="J81" s="8" t="s">
        <v>37</v>
      </c>
      <c r="K81" s="8" t="s">
        <v>24</v>
      </c>
      <c r="L81" s="6"/>
      <c r="M81" s="6"/>
      <c r="N81" s="20" t="s">
        <v>336</v>
      </c>
      <c r="O81" s="9">
        <v>17084</v>
      </c>
      <c r="P81" s="27">
        <v>11427</v>
      </c>
      <c r="Q81" s="10">
        <f t="shared" si="4"/>
        <v>66.887145867478338</v>
      </c>
      <c r="R81" s="27">
        <v>11422</v>
      </c>
      <c r="S81" s="11">
        <f t="shared" si="5"/>
        <v>99.956243983547736</v>
      </c>
      <c r="T81" s="11">
        <f t="shared" si="6"/>
        <v>4.375601645226368E-2</v>
      </c>
      <c r="U81" s="27">
        <v>11427</v>
      </c>
      <c r="V81" s="11">
        <f t="shared" si="7"/>
        <v>100</v>
      </c>
    </row>
    <row r="82" spans="1:22">
      <c r="A82" s="5" t="s">
        <v>92</v>
      </c>
      <c r="B82" s="8" t="s">
        <v>93</v>
      </c>
      <c r="C82" s="25" t="s">
        <v>185</v>
      </c>
      <c r="D82" s="8"/>
      <c r="E82" s="8" t="s">
        <v>69</v>
      </c>
      <c r="F82" s="8" t="s">
        <v>67</v>
      </c>
      <c r="G82" s="28">
        <v>42217</v>
      </c>
      <c r="H82" s="8" t="s">
        <v>31</v>
      </c>
      <c r="I82" s="8">
        <v>239</v>
      </c>
      <c r="J82" s="8" t="s">
        <v>37</v>
      </c>
      <c r="K82" s="8" t="s">
        <v>24</v>
      </c>
      <c r="L82" s="6"/>
      <c r="M82" s="6"/>
      <c r="N82" s="20" t="s">
        <v>335</v>
      </c>
      <c r="O82" s="9">
        <v>10809</v>
      </c>
      <c r="P82" s="27">
        <v>7203</v>
      </c>
      <c r="Q82" s="10">
        <f t="shared" si="4"/>
        <v>66.638912017762976</v>
      </c>
      <c r="R82" s="27">
        <v>7197</v>
      </c>
      <c r="S82" s="11">
        <f t="shared" si="5"/>
        <v>99.916701374427319</v>
      </c>
      <c r="T82" s="11">
        <f t="shared" si="6"/>
        <v>8.3298625572680862E-2</v>
      </c>
      <c r="U82" s="27">
        <v>7203</v>
      </c>
      <c r="V82" s="11">
        <f t="shared" si="7"/>
        <v>100</v>
      </c>
    </row>
    <row r="83" spans="1:22">
      <c r="A83" s="5" t="s">
        <v>92</v>
      </c>
      <c r="B83" s="8" t="s">
        <v>93</v>
      </c>
      <c r="C83" s="25" t="s">
        <v>185</v>
      </c>
      <c r="D83" s="8"/>
      <c r="E83" s="8" t="s">
        <v>69</v>
      </c>
      <c r="F83" s="8" t="s">
        <v>67</v>
      </c>
      <c r="G83" s="28">
        <v>42217</v>
      </c>
      <c r="H83" s="8" t="s">
        <v>31</v>
      </c>
      <c r="I83" s="8">
        <v>240</v>
      </c>
      <c r="J83" s="8" t="s">
        <v>37</v>
      </c>
      <c r="K83" s="8" t="s">
        <v>24</v>
      </c>
      <c r="L83" s="6"/>
      <c r="M83" s="6"/>
      <c r="N83" s="20" t="s">
        <v>334</v>
      </c>
      <c r="O83" s="31">
        <v>11647</v>
      </c>
      <c r="P83" s="27">
        <v>8077</v>
      </c>
      <c r="Q83" s="10">
        <f t="shared" si="4"/>
        <v>69.348330042070913</v>
      </c>
      <c r="R83" s="27">
        <v>8072</v>
      </c>
      <c r="S83" s="11">
        <f t="shared" si="5"/>
        <v>99.938095827658785</v>
      </c>
      <c r="T83" s="11">
        <f t="shared" si="6"/>
        <v>6.1904172341215258E-2</v>
      </c>
      <c r="U83" s="27">
        <v>8077</v>
      </c>
      <c r="V83" s="11">
        <f t="shared" si="7"/>
        <v>100</v>
      </c>
    </row>
    <row r="84" spans="1:22">
      <c r="A84" s="5" t="s">
        <v>92</v>
      </c>
      <c r="B84" s="8" t="s">
        <v>222</v>
      </c>
      <c r="C84" s="25" t="s">
        <v>197</v>
      </c>
      <c r="D84" s="8"/>
      <c r="E84" s="8" t="s">
        <v>29</v>
      </c>
      <c r="F84" s="8" t="s">
        <v>79</v>
      </c>
      <c r="G84" s="26">
        <v>2012</v>
      </c>
      <c r="H84" s="8" t="s">
        <v>31</v>
      </c>
      <c r="I84" s="8">
        <v>134</v>
      </c>
      <c r="J84" s="8" t="s">
        <v>37</v>
      </c>
      <c r="K84" s="8" t="s">
        <v>24</v>
      </c>
      <c r="L84" s="6"/>
      <c r="M84" s="6"/>
      <c r="N84" s="20" t="s">
        <v>333</v>
      </c>
      <c r="O84" s="9">
        <v>28301</v>
      </c>
      <c r="P84" s="27">
        <v>19398</v>
      </c>
      <c r="Q84" s="10">
        <f t="shared" si="4"/>
        <v>68.541747641426099</v>
      </c>
      <c r="R84" s="27">
        <v>19394</v>
      </c>
      <c r="S84" s="11">
        <f t="shared" si="5"/>
        <v>99.979379317455411</v>
      </c>
      <c r="T84" s="11">
        <f t="shared" si="6"/>
        <v>2.0620682544588931E-2</v>
      </c>
      <c r="U84" s="27">
        <v>19398</v>
      </c>
      <c r="V84" s="11">
        <f t="shared" si="7"/>
        <v>100</v>
      </c>
    </row>
    <row r="85" spans="1:22">
      <c r="A85" s="5" t="s">
        <v>92</v>
      </c>
      <c r="B85" s="8" t="s">
        <v>222</v>
      </c>
      <c r="C85" s="25" t="s">
        <v>197</v>
      </c>
      <c r="D85" s="8"/>
      <c r="E85" s="8" t="s">
        <v>29</v>
      </c>
      <c r="F85" s="8" t="s">
        <v>79</v>
      </c>
      <c r="G85" s="26">
        <v>2012</v>
      </c>
      <c r="H85" s="8" t="s">
        <v>31</v>
      </c>
      <c r="I85" s="8">
        <v>135</v>
      </c>
      <c r="J85" s="8" t="s">
        <v>37</v>
      </c>
      <c r="K85" s="8" t="s">
        <v>24</v>
      </c>
      <c r="L85" s="6"/>
      <c r="M85" s="6"/>
      <c r="N85" s="20" t="s">
        <v>332</v>
      </c>
      <c r="O85" s="9">
        <v>24369</v>
      </c>
      <c r="P85" s="27">
        <v>16573</v>
      </c>
      <c r="Q85" s="10">
        <f t="shared" si="4"/>
        <v>68.008535434363324</v>
      </c>
      <c r="R85" s="27">
        <v>16572</v>
      </c>
      <c r="S85" s="11">
        <f t="shared" si="5"/>
        <v>99.993966089422557</v>
      </c>
      <c r="T85" s="11">
        <f t="shared" si="6"/>
        <v>6.03391057744318E-3</v>
      </c>
      <c r="U85" s="27">
        <v>16573</v>
      </c>
      <c r="V85" s="11">
        <f t="shared" si="7"/>
        <v>100</v>
      </c>
    </row>
    <row r="86" spans="1:22">
      <c r="A86" s="5" t="s">
        <v>92</v>
      </c>
      <c r="B86" s="8" t="s">
        <v>222</v>
      </c>
      <c r="C86" s="25" t="s">
        <v>197</v>
      </c>
      <c r="D86" s="8"/>
      <c r="E86" s="8" t="s">
        <v>29</v>
      </c>
      <c r="F86" s="8" t="s">
        <v>79</v>
      </c>
      <c r="G86" s="26">
        <v>2012</v>
      </c>
      <c r="H86" s="8" t="s">
        <v>31</v>
      </c>
      <c r="I86" s="8">
        <v>136</v>
      </c>
      <c r="J86" s="8" t="s">
        <v>37</v>
      </c>
      <c r="K86" s="8" t="s">
        <v>24</v>
      </c>
      <c r="L86" t="s">
        <v>492</v>
      </c>
      <c r="M86" s="6"/>
      <c r="N86" s="20" t="s">
        <v>331</v>
      </c>
      <c r="O86" s="9">
        <v>36703</v>
      </c>
      <c r="P86" s="27">
        <v>25358</v>
      </c>
      <c r="Q86" s="10">
        <f t="shared" si="4"/>
        <v>69.089720186360793</v>
      </c>
      <c r="R86" s="27">
        <v>25356</v>
      </c>
      <c r="S86" s="11">
        <f t="shared" si="5"/>
        <v>99.992112942661095</v>
      </c>
      <c r="T86" s="11">
        <f t="shared" si="6"/>
        <v>7.8870573389053789E-3</v>
      </c>
      <c r="U86" s="27">
        <v>25358</v>
      </c>
      <c r="V86" s="11">
        <f t="shared" si="7"/>
        <v>100</v>
      </c>
    </row>
    <row r="87" spans="1:22">
      <c r="A87" s="5" t="s">
        <v>94</v>
      </c>
      <c r="B87" s="8" t="s">
        <v>95</v>
      </c>
      <c r="C87" s="25" t="s">
        <v>185</v>
      </c>
      <c r="D87" s="8" t="s">
        <v>96</v>
      </c>
      <c r="E87" s="8" t="s">
        <v>69</v>
      </c>
      <c r="F87" s="8" t="s">
        <v>67</v>
      </c>
      <c r="G87" s="28">
        <v>41122</v>
      </c>
      <c r="H87" s="8" t="s">
        <v>22</v>
      </c>
      <c r="I87" s="8">
        <v>72</v>
      </c>
      <c r="J87" s="8" t="s">
        <v>37</v>
      </c>
      <c r="K87" s="8" t="s">
        <v>24</v>
      </c>
      <c r="L87" t="s">
        <v>493</v>
      </c>
      <c r="M87" s="6"/>
      <c r="N87" s="20" t="s">
        <v>330</v>
      </c>
      <c r="O87" s="9">
        <v>221080</v>
      </c>
      <c r="P87" s="27">
        <v>150484</v>
      </c>
      <c r="Q87" s="10">
        <f t="shared" si="4"/>
        <v>68.067667812556536</v>
      </c>
      <c r="R87" s="27">
        <v>150482</v>
      </c>
      <c r="S87" s="11">
        <f t="shared" si="5"/>
        <v>99.998670955051708</v>
      </c>
      <c r="T87" s="11">
        <f t="shared" si="6"/>
        <v>1.329044948292335E-3</v>
      </c>
      <c r="U87" s="27">
        <v>150484</v>
      </c>
      <c r="V87" s="11">
        <f t="shared" si="7"/>
        <v>100</v>
      </c>
    </row>
    <row r="88" spans="1:22">
      <c r="A88" s="5" t="s">
        <v>94</v>
      </c>
      <c r="B88" s="8" t="s">
        <v>95</v>
      </c>
      <c r="C88" s="25" t="s">
        <v>185</v>
      </c>
      <c r="D88" s="8" t="s">
        <v>96</v>
      </c>
      <c r="E88" s="8" t="s">
        <v>69</v>
      </c>
      <c r="F88" s="8" t="s">
        <v>67</v>
      </c>
      <c r="G88" s="28">
        <v>41122</v>
      </c>
      <c r="H88" s="8" t="s">
        <v>22</v>
      </c>
      <c r="I88" s="8">
        <v>73</v>
      </c>
      <c r="J88" s="8" t="s">
        <v>37</v>
      </c>
      <c r="K88" s="8" t="s">
        <v>24</v>
      </c>
      <c r="L88" t="s">
        <v>494</v>
      </c>
      <c r="M88" s="6"/>
      <c r="N88" s="20" t="s">
        <v>329</v>
      </c>
      <c r="O88" s="9">
        <v>79445</v>
      </c>
      <c r="P88" s="27">
        <v>52747</v>
      </c>
      <c r="Q88" s="10">
        <f t="shared" si="4"/>
        <v>66.394360878595265</v>
      </c>
      <c r="R88" s="27">
        <v>52729</v>
      </c>
      <c r="S88" s="11">
        <f t="shared" si="5"/>
        <v>99.965874836483593</v>
      </c>
      <c r="T88" s="11">
        <f t="shared" si="6"/>
        <v>3.4125163516407042E-2</v>
      </c>
      <c r="U88" s="27">
        <v>52747</v>
      </c>
      <c r="V88" s="11">
        <f t="shared" si="7"/>
        <v>100</v>
      </c>
    </row>
    <row r="89" spans="1:22">
      <c r="A89" s="5" t="s">
        <v>94</v>
      </c>
      <c r="B89" s="8" t="s">
        <v>95</v>
      </c>
      <c r="C89" s="25" t="s">
        <v>185</v>
      </c>
      <c r="D89" s="8" t="s">
        <v>96</v>
      </c>
      <c r="E89" s="8" t="s">
        <v>69</v>
      </c>
      <c r="F89" s="8" t="s">
        <v>67</v>
      </c>
      <c r="G89" s="28">
        <v>41122</v>
      </c>
      <c r="H89" s="8" t="s">
        <v>22</v>
      </c>
      <c r="I89" s="8">
        <v>74</v>
      </c>
      <c r="J89" s="8" t="s">
        <v>37</v>
      </c>
      <c r="K89" s="8" t="s">
        <v>24</v>
      </c>
      <c r="L89" t="s">
        <v>495</v>
      </c>
      <c r="M89" s="6"/>
      <c r="N89" s="20" t="s">
        <v>328</v>
      </c>
      <c r="O89" s="9">
        <v>82518</v>
      </c>
      <c r="P89" s="27">
        <v>54380</v>
      </c>
      <c r="Q89" s="10">
        <f t="shared" si="4"/>
        <v>65.900773164642871</v>
      </c>
      <c r="R89" s="27">
        <v>54358</v>
      </c>
      <c r="S89" s="11">
        <f t="shared" si="5"/>
        <v>99.959543949981608</v>
      </c>
      <c r="T89" s="11">
        <f t="shared" si="6"/>
        <v>4.045605001839192E-2</v>
      </c>
      <c r="U89" s="27">
        <v>54380</v>
      </c>
      <c r="V89" s="11">
        <f t="shared" si="7"/>
        <v>100</v>
      </c>
    </row>
    <row r="90" spans="1:22">
      <c r="A90" s="5" t="s">
        <v>97</v>
      </c>
      <c r="B90" s="8" t="s">
        <v>98</v>
      </c>
      <c r="C90" s="8" t="s">
        <v>219</v>
      </c>
      <c r="D90" s="8" t="s">
        <v>99</v>
      </c>
      <c r="E90" s="8" t="s">
        <v>69</v>
      </c>
      <c r="F90" s="8" t="s">
        <v>100</v>
      </c>
      <c r="G90" s="28">
        <v>41518</v>
      </c>
      <c r="H90" s="8" t="s">
        <v>31</v>
      </c>
      <c r="I90" s="8">
        <v>75</v>
      </c>
      <c r="J90" s="8" t="s">
        <v>37</v>
      </c>
      <c r="K90" s="8" t="s">
        <v>24</v>
      </c>
      <c r="L90" t="s">
        <v>496</v>
      </c>
      <c r="M90" s="6"/>
      <c r="N90" s="20" t="s">
        <v>327</v>
      </c>
      <c r="O90" s="9">
        <v>66917</v>
      </c>
      <c r="P90" s="27">
        <v>43976</v>
      </c>
      <c r="Q90" s="10">
        <f t="shared" si="4"/>
        <v>65.717231794611237</v>
      </c>
      <c r="R90" s="27">
        <v>651</v>
      </c>
      <c r="S90" s="11">
        <f t="shared" si="5"/>
        <v>1.4803529197744225</v>
      </c>
      <c r="T90" s="11">
        <f t="shared" si="6"/>
        <v>98.519647080225582</v>
      </c>
      <c r="U90" s="27">
        <v>43976</v>
      </c>
      <c r="V90" s="11">
        <f t="shared" si="7"/>
        <v>100</v>
      </c>
    </row>
    <row r="91" spans="1:22">
      <c r="A91" s="5" t="s">
        <v>97</v>
      </c>
      <c r="B91" s="8" t="s">
        <v>98</v>
      </c>
      <c r="C91" s="8" t="s">
        <v>219</v>
      </c>
      <c r="D91" s="8" t="s">
        <v>99</v>
      </c>
      <c r="E91" s="8" t="s">
        <v>69</v>
      </c>
      <c r="F91" s="8" t="s">
        <v>100</v>
      </c>
      <c r="G91" s="28">
        <v>41518</v>
      </c>
      <c r="H91" s="8" t="s">
        <v>31</v>
      </c>
      <c r="I91" s="8">
        <v>76</v>
      </c>
      <c r="J91" s="8" t="s">
        <v>37</v>
      </c>
      <c r="K91" s="8" t="s">
        <v>24</v>
      </c>
      <c r="L91" t="s">
        <v>497</v>
      </c>
      <c r="M91" s="6"/>
      <c r="N91" s="20" t="s">
        <v>326</v>
      </c>
      <c r="O91" s="9">
        <v>52842</v>
      </c>
      <c r="P91" s="27">
        <v>34528</v>
      </c>
      <c r="Q91" s="10">
        <f t="shared" si="4"/>
        <v>65.341962832595286</v>
      </c>
      <c r="R91" s="27">
        <v>509</v>
      </c>
      <c r="S91" s="11">
        <f t="shared" si="5"/>
        <v>1.4741658943466174</v>
      </c>
      <c r="T91" s="11">
        <f t="shared" si="6"/>
        <v>98.525834105653388</v>
      </c>
      <c r="U91" s="27">
        <v>34528</v>
      </c>
      <c r="V91" s="11">
        <f t="shared" si="7"/>
        <v>100</v>
      </c>
    </row>
    <row r="92" spans="1:22">
      <c r="A92" s="5" t="s">
        <v>97</v>
      </c>
      <c r="B92" s="8" t="s">
        <v>98</v>
      </c>
      <c r="C92" s="8" t="s">
        <v>219</v>
      </c>
      <c r="D92" s="8" t="s">
        <v>99</v>
      </c>
      <c r="E92" s="8" t="s">
        <v>69</v>
      </c>
      <c r="F92" s="8" t="s">
        <v>100</v>
      </c>
      <c r="G92" s="28">
        <v>41518</v>
      </c>
      <c r="H92" s="8" t="s">
        <v>31</v>
      </c>
      <c r="I92" s="8">
        <v>77</v>
      </c>
      <c r="J92" s="8" t="s">
        <v>37</v>
      </c>
      <c r="K92" s="8" t="s">
        <v>24</v>
      </c>
      <c r="L92" t="s">
        <v>498</v>
      </c>
      <c r="M92" s="6"/>
      <c r="N92" s="20" t="s">
        <v>325</v>
      </c>
      <c r="O92" s="9">
        <v>29161</v>
      </c>
      <c r="P92" s="27">
        <v>18691</v>
      </c>
      <c r="Q92" s="10">
        <f t="shared" si="4"/>
        <v>64.09588148554576</v>
      </c>
      <c r="R92" s="27">
        <v>356</v>
      </c>
      <c r="S92" s="11">
        <f t="shared" si="5"/>
        <v>1.9046599967898987</v>
      </c>
      <c r="T92" s="11">
        <f t="shared" si="6"/>
        <v>98.095340003210097</v>
      </c>
      <c r="U92" s="27">
        <v>18691</v>
      </c>
      <c r="V92" s="11">
        <f t="shared" si="7"/>
        <v>100</v>
      </c>
    </row>
    <row r="93" spans="1:22">
      <c r="A93" s="5" t="s">
        <v>101</v>
      </c>
      <c r="B93" s="8" t="s">
        <v>25</v>
      </c>
      <c r="C93" s="8" t="s">
        <v>193</v>
      </c>
      <c r="D93" s="8" t="s">
        <v>102</v>
      </c>
      <c r="E93" s="8" t="s">
        <v>27</v>
      </c>
      <c r="F93" s="8" t="s">
        <v>51</v>
      </c>
      <c r="G93" s="8">
        <v>2012</v>
      </c>
      <c r="H93" s="8" t="s">
        <v>31</v>
      </c>
      <c r="I93" s="8">
        <v>149</v>
      </c>
      <c r="J93" s="8" t="s">
        <v>103</v>
      </c>
      <c r="K93" s="8" t="s">
        <v>32</v>
      </c>
      <c r="L93" t="s">
        <v>499</v>
      </c>
      <c r="M93" t="s">
        <v>500</v>
      </c>
      <c r="N93" s="20" t="s">
        <v>324</v>
      </c>
      <c r="O93" s="31">
        <v>25898</v>
      </c>
      <c r="P93" s="27">
        <v>11629</v>
      </c>
      <c r="Q93" s="10">
        <f t="shared" si="4"/>
        <v>44.903081319020771</v>
      </c>
      <c r="R93" s="27">
        <v>11629</v>
      </c>
      <c r="S93" s="11">
        <f t="shared" si="5"/>
        <v>100</v>
      </c>
      <c r="T93" s="11">
        <f t="shared" si="6"/>
        <v>0</v>
      </c>
      <c r="U93" s="27">
        <v>11629</v>
      </c>
      <c r="V93" s="11">
        <f t="shared" si="7"/>
        <v>100</v>
      </c>
    </row>
    <row r="94" spans="1:22">
      <c r="A94" s="5" t="s">
        <v>101</v>
      </c>
      <c r="B94" s="8" t="s">
        <v>25</v>
      </c>
      <c r="C94" s="8" t="s">
        <v>193</v>
      </c>
      <c r="D94" s="8" t="s">
        <v>102</v>
      </c>
      <c r="E94" s="8" t="s">
        <v>27</v>
      </c>
      <c r="F94" s="8" t="s">
        <v>51</v>
      </c>
      <c r="G94" s="8">
        <v>2012</v>
      </c>
      <c r="H94" s="8" t="s">
        <v>31</v>
      </c>
      <c r="I94" s="8">
        <v>150</v>
      </c>
      <c r="J94" s="8" t="s">
        <v>103</v>
      </c>
      <c r="K94" s="8" t="s">
        <v>32</v>
      </c>
      <c r="L94" s="6"/>
      <c r="M94" t="s">
        <v>501</v>
      </c>
      <c r="N94" s="20" t="s">
        <v>323</v>
      </c>
      <c r="O94" s="9">
        <v>23574</v>
      </c>
      <c r="P94" s="27">
        <v>14444</v>
      </c>
      <c r="Q94" s="10">
        <f t="shared" si="4"/>
        <v>61.270891660303725</v>
      </c>
      <c r="R94" s="27">
        <v>14430</v>
      </c>
      <c r="S94" s="11">
        <f t="shared" si="5"/>
        <v>99.903073940736647</v>
      </c>
      <c r="T94" s="11">
        <f t="shared" si="6"/>
        <v>9.6926059263353181E-2</v>
      </c>
      <c r="U94" s="27">
        <v>14443</v>
      </c>
      <c r="V94" s="11">
        <f t="shared" si="7"/>
        <v>99.99307671005262</v>
      </c>
    </row>
    <row r="95" spans="1:22">
      <c r="A95" s="5" t="s">
        <v>101</v>
      </c>
      <c r="B95" s="8" t="s">
        <v>25</v>
      </c>
      <c r="C95" s="8" t="s">
        <v>193</v>
      </c>
      <c r="D95" s="8" t="s">
        <v>102</v>
      </c>
      <c r="E95" s="8" t="s">
        <v>27</v>
      </c>
      <c r="F95" s="8" t="s">
        <v>51</v>
      </c>
      <c r="G95" s="8">
        <v>2012</v>
      </c>
      <c r="H95" s="8" t="s">
        <v>31</v>
      </c>
      <c r="I95" s="8">
        <v>151</v>
      </c>
      <c r="J95" s="8" t="s">
        <v>103</v>
      </c>
      <c r="K95" s="8" t="s">
        <v>32</v>
      </c>
      <c r="L95" t="s">
        <v>502</v>
      </c>
      <c r="M95" t="s">
        <v>503</v>
      </c>
      <c r="N95" s="20" t="s">
        <v>322</v>
      </c>
      <c r="O95" s="9">
        <v>21618</v>
      </c>
      <c r="P95" s="27">
        <v>13677</v>
      </c>
      <c r="Q95" s="10">
        <f t="shared" si="4"/>
        <v>63.266722175964475</v>
      </c>
      <c r="R95" s="27">
        <v>13672</v>
      </c>
      <c r="S95" s="11">
        <f t="shared" si="5"/>
        <v>99.96344227535279</v>
      </c>
      <c r="T95" s="11">
        <f t="shared" si="6"/>
        <v>3.6557724647209966E-2</v>
      </c>
      <c r="U95" s="27">
        <v>13675</v>
      </c>
      <c r="V95" s="11">
        <f t="shared" si="7"/>
        <v>99.985376910141113</v>
      </c>
    </row>
    <row r="96" spans="1:22">
      <c r="A96" s="5" t="s">
        <v>104</v>
      </c>
      <c r="B96" s="8" t="s">
        <v>105</v>
      </c>
      <c r="C96" s="8" t="s">
        <v>193</v>
      </c>
      <c r="D96" s="8" t="s">
        <v>106</v>
      </c>
      <c r="E96" s="8" t="s">
        <v>107</v>
      </c>
      <c r="F96" s="8" t="s">
        <v>108</v>
      </c>
      <c r="G96" s="30">
        <v>40599</v>
      </c>
      <c r="H96" s="8" t="s">
        <v>31</v>
      </c>
      <c r="I96" s="8">
        <v>164</v>
      </c>
      <c r="J96" s="8" t="s">
        <v>103</v>
      </c>
      <c r="K96" s="8" t="s">
        <v>32</v>
      </c>
      <c r="L96" t="s">
        <v>504</v>
      </c>
      <c r="M96" t="s">
        <v>505</v>
      </c>
      <c r="N96" s="20" t="s">
        <v>321</v>
      </c>
      <c r="O96" s="9">
        <v>6017</v>
      </c>
      <c r="P96" s="27">
        <v>3682</v>
      </c>
      <c r="Q96" s="10">
        <f t="shared" si="4"/>
        <v>61.193285690543462</v>
      </c>
      <c r="R96" s="27">
        <v>3674</v>
      </c>
      <c r="S96" s="11">
        <f t="shared" si="5"/>
        <v>99.782726778924498</v>
      </c>
      <c r="T96" s="11">
        <f t="shared" si="6"/>
        <v>0.21727322107550151</v>
      </c>
      <c r="U96" s="27">
        <v>3682</v>
      </c>
      <c r="V96" s="11">
        <f t="shared" si="7"/>
        <v>100</v>
      </c>
    </row>
    <row r="97" spans="1:22">
      <c r="A97" s="5" t="s">
        <v>104</v>
      </c>
      <c r="B97" s="8" t="s">
        <v>105</v>
      </c>
      <c r="C97" s="8" t="s">
        <v>193</v>
      </c>
      <c r="D97" s="8" t="s">
        <v>106</v>
      </c>
      <c r="E97" s="8" t="s">
        <v>107</v>
      </c>
      <c r="F97" s="8" t="s">
        <v>108</v>
      </c>
      <c r="G97" s="30">
        <v>40599</v>
      </c>
      <c r="H97" s="8" t="s">
        <v>31</v>
      </c>
      <c r="I97" s="8">
        <v>165</v>
      </c>
      <c r="J97" s="8" t="s">
        <v>103</v>
      </c>
      <c r="K97" s="8" t="s">
        <v>32</v>
      </c>
      <c r="L97" t="s">
        <v>506</v>
      </c>
      <c r="M97" s="6"/>
      <c r="N97" s="20" t="s">
        <v>320</v>
      </c>
      <c r="O97" s="9">
        <v>30214</v>
      </c>
      <c r="P97" s="27">
        <v>19211</v>
      </c>
      <c r="Q97" s="10">
        <f t="shared" si="4"/>
        <v>63.583107168862121</v>
      </c>
      <c r="R97" s="27">
        <v>19207</v>
      </c>
      <c r="S97" s="11">
        <f t="shared" si="5"/>
        <v>99.979178595596281</v>
      </c>
      <c r="T97" s="11">
        <f t="shared" si="6"/>
        <v>2.0821404403719157E-2</v>
      </c>
      <c r="U97" s="27">
        <v>19211</v>
      </c>
      <c r="V97" s="11">
        <f t="shared" si="7"/>
        <v>100</v>
      </c>
    </row>
    <row r="98" spans="1:22">
      <c r="A98" s="5" t="s">
        <v>104</v>
      </c>
      <c r="B98" s="8" t="s">
        <v>105</v>
      </c>
      <c r="C98" s="8" t="s">
        <v>193</v>
      </c>
      <c r="D98" s="8" t="s">
        <v>106</v>
      </c>
      <c r="E98" s="8" t="s">
        <v>107</v>
      </c>
      <c r="F98" s="8" t="s">
        <v>108</v>
      </c>
      <c r="G98" s="30">
        <v>40599</v>
      </c>
      <c r="H98" s="8" t="s">
        <v>31</v>
      </c>
      <c r="I98" s="8">
        <v>166</v>
      </c>
      <c r="J98" s="8" t="s">
        <v>103</v>
      </c>
      <c r="K98" s="8" t="s">
        <v>32</v>
      </c>
      <c r="L98" t="s">
        <v>507</v>
      </c>
      <c r="M98" s="6"/>
      <c r="N98" s="20" t="s">
        <v>319</v>
      </c>
      <c r="O98" s="9">
        <v>27055</v>
      </c>
      <c r="P98" s="27">
        <v>16842</v>
      </c>
      <c r="Q98" s="10">
        <f t="shared" si="4"/>
        <v>62.2509702457956</v>
      </c>
      <c r="R98" s="27">
        <v>16833</v>
      </c>
      <c r="S98" s="11">
        <f t="shared" si="5"/>
        <v>99.946562166013535</v>
      </c>
      <c r="T98" s="11">
        <f t="shared" si="6"/>
        <v>5.3437833986464511E-2</v>
      </c>
      <c r="U98" s="27">
        <v>16842</v>
      </c>
      <c r="V98" s="11">
        <f t="shared" si="7"/>
        <v>100</v>
      </c>
    </row>
    <row r="99" spans="1:22">
      <c r="A99" s="5" t="s">
        <v>104</v>
      </c>
      <c r="B99" s="8" t="s">
        <v>109</v>
      </c>
      <c r="C99" s="8" t="s">
        <v>193</v>
      </c>
      <c r="D99" s="8" t="s">
        <v>110</v>
      </c>
      <c r="E99" s="8" t="s">
        <v>107</v>
      </c>
      <c r="F99" s="8" t="s">
        <v>108</v>
      </c>
      <c r="G99" s="30">
        <v>40597</v>
      </c>
      <c r="H99" s="8" t="s">
        <v>31</v>
      </c>
      <c r="I99" s="8">
        <v>158</v>
      </c>
      <c r="J99" s="8" t="s">
        <v>103</v>
      </c>
      <c r="K99" s="8" t="s">
        <v>32</v>
      </c>
      <c r="L99" t="s">
        <v>508</v>
      </c>
      <c r="M99" s="6"/>
      <c r="N99" s="20" t="s">
        <v>318</v>
      </c>
      <c r="O99" s="9">
        <v>25465</v>
      </c>
      <c r="P99" s="27">
        <v>16169</v>
      </c>
      <c r="Q99" s="10">
        <f t="shared" si="4"/>
        <v>63.494993127822497</v>
      </c>
      <c r="R99" s="27">
        <v>16159</v>
      </c>
      <c r="S99" s="11">
        <f t="shared" si="5"/>
        <v>99.938153256231061</v>
      </c>
      <c r="T99" s="11">
        <f t="shared" si="6"/>
        <v>6.184674376893895E-2</v>
      </c>
      <c r="U99" s="27">
        <v>16169</v>
      </c>
      <c r="V99" s="11">
        <f t="shared" si="7"/>
        <v>100</v>
      </c>
    </row>
    <row r="100" spans="1:22">
      <c r="A100" s="5" t="s">
        <v>104</v>
      </c>
      <c r="B100" s="8" t="s">
        <v>109</v>
      </c>
      <c r="C100" s="8" t="s">
        <v>193</v>
      </c>
      <c r="D100" s="8" t="s">
        <v>110</v>
      </c>
      <c r="E100" s="8" t="s">
        <v>107</v>
      </c>
      <c r="F100" s="8" t="s">
        <v>108</v>
      </c>
      <c r="G100" s="30">
        <v>40597</v>
      </c>
      <c r="H100" s="8" t="s">
        <v>31</v>
      </c>
      <c r="I100" s="8">
        <v>159</v>
      </c>
      <c r="J100" s="8" t="s">
        <v>103</v>
      </c>
      <c r="K100" s="8" t="s">
        <v>32</v>
      </c>
      <c r="L100" t="s">
        <v>509</v>
      </c>
      <c r="M100" s="6"/>
      <c r="N100" s="20" t="s">
        <v>317</v>
      </c>
      <c r="O100" s="9">
        <v>9326</v>
      </c>
      <c r="P100" s="27">
        <v>5902</v>
      </c>
      <c r="Q100" s="10">
        <f t="shared" si="4"/>
        <v>63.285438558867682</v>
      </c>
      <c r="R100" s="27">
        <v>5902</v>
      </c>
      <c r="S100" s="11">
        <f t="shared" si="5"/>
        <v>100</v>
      </c>
      <c r="T100" s="11">
        <f t="shared" si="6"/>
        <v>0</v>
      </c>
      <c r="U100" s="27">
        <v>5902</v>
      </c>
      <c r="V100" s="11">
        <f t="shared" si="7"/>
        <v>100</v>
      </c>
    </row>
    <row r="101" spans="1:22">
      <c r="A101" s="5" t="s">
        <v>104</v>
      </c>
      <c r="B101" s="8" t="s">
        <v>109</v>
      </c>
      <c r="C101" s="8" t="s">
        <v>193</v>
      </c>
      <c r="D101" s="8" t="s">
        <v>110</v>
      </c>
      <c r="E101" s="8" t="s">
        <v>107</v>
      </c>
      <c r="F101" s="8" t="s">
        <v>108</v>
      </c>
      <c r="G101" s="30">
        <v>40597</v>
      </c>
      <c r="H101" s="8" t="s">
        <v>31</v>
      </c>
      <c r="I101" s="8">
        <v>160</v>
      </c>
      <c r="J101" s="8" t="s">
        <v>103</v>
      </c>
      <c r="K101" s="8" t="s">
        <v>32</v>
      </c>
      <c r="L101" t="s">
        <v>510</v>
      </c>
      <c r="M101" s="6"/>
      <c r="N101" s="20" t="s">
        <v>316</v>
      </c>
      <c r="O101" s="9">
        <v>7650</v>
      </c>
      <c r="P101" s="27">
        <v>4794</v>
      </c>
      <c r="Q101" s="10">
        <f t="shared" si="4"/>
        <v>62.666666666666671</v>
      </c>
      <c r="R101" s="27">
        <v>4789</v>
      </c>
      <c r="S101" s="11">
        <f t="shared" si="5"/>
        <v>99.895702962035884</v>
      </c>
      <c r="T101" s="11">
        <f t="shared" si="6"/>
        <v>0.10429703796411616</v>
      </c>
      <c r="U101" s="27">
        <v>4794</v>
      </c>
      <c r="V101" s="11">
        <f t="shared" si="7"/>
        <v>100</v>
      </c>
    </row>
    <row r="102" spans="1:22">
      <c r="A102" s="5" t="s">
        <v>104</v>
      </c>
      <c r="B102" s="8" t="s">
        <v>111</v>
      </c>
      <c r="C102" s="8" t="s">
        <v>193</v>
      </c>
      <c r="D102" s="8" t="s">
        <v>112</v>
      </c>
      <c r="E102" s="8" t="s">
        <v>107</v>
      </c>
      <c r="F102" s="8" t="s">
        <v>108</v>
      </c>
      <c r="G102" s="30">
        <v>40625</v>
      </c>
      <c r="H102" s="8" t="s">
        <v>31</v>
      </c>
      <c r="I102" s="8">
        <v>161</v>
      </c>
      <c r="J102" s="8" t="s">
        <v>103</v>
      </c>
      <c r="K102" s="8" t="s">
        <v>32</v>
      </c>
      <c r="L102" t="s">
        <v>511</v>
      </c>
      <c r="M102" t="s">
        <v>512</v>
      </c>
      <c r="N102" s="20" t="s">
        <v>315</v>
      </c>
      <c r="O102" s="9">
        <v>21382</v>
      </c>
      <c r="P102" s="27">
        <v>13461</v>
      </c>
      <c r="Q102" s="10">
        <f t="shared" si="4"/>
        <v>62.954821812739695</v>
      </c>
      <c r="R102" s="27">
        <v>13458</v>
      </c>
      <c r="S102" s="11">
        <f t="shared" si="5"/>
        <v>99.97771339425006</v>
      </c>
      <c r="T102" s="11">
        <f t="shared" si="6"/>
        <v>2.2286605749940236E-2</v>
      </c>
      <c r="U102" s="27">
        <v>13461</v>
      </c>
      <c r="V102" s="11">
        <f t="shared" si="7"/>
        <v>100</v>
      </c>
    </row>
    <row r="103" spans="1:22">
      <c r="A103" s="5" t="s">
        <v>104</v>
      </c>
      <c r="B103" s="8" t="s">
        <v>111</v>
      </c>
      <c r="C103" s="8" t="s">
        <v>193</v>
      </c>
      <c r="D103" s="8" t="s">
        <v>112</v>
      </c>
      <c r="E103" s="8" t="s">
        <v>107</v>
      </c>
      <c r="F103" s="8" t="s">
        <v>108</v>
      </c>
      <c r="G103" s="30">
        <v>40625</v>
      </c>
      <c r="H103" s="8" t="s">
        <v>31</v>
      </c>
      <c r="I103" s="8">
        <v>162</v>
      </c>
      <c r="J103" s="8" t="s">
        <v>103</v>
      </c>
      <c r="K103" s="8" t="s">
        <v>32</v>
      </c>
      <c r="L103" t="s">
        <v>513</v>
      </c>
      <c r="M103" t="s">
        <v>514</v>
      </c>
      <c r="N103" s="20" t="s">
        <v>314</v>
      </c>
      <c r="O103" s="9">
        <v>17105</v>
      </c>
      <c r="P103" s="27">
        <v>10546</v>
      </c>
      <c r="Q103" s="10">
        <f t="shared" si="4"/>
        <v>61.654486992107572</v>
      </c>
      <c r="R103" s="27">
        <v>10543</v>
      </c>
      <c r="S103" s="11">
        <f t="shared" si="5"/>
        <v>99.971553195524365</v>
      </c>
      <c r="T103" s="11">
        <f t="shared" si="6"/>
        <v>2.844680447563519E-2</v>
      </c>
      <c r="U103" s="27">
        <v>10546</v>
      </c>
      <c r="V103" s="11">
        <f t="shared" si="7"/>
        <v>100</v>
      </c>
    </row>
    <row r="104" spans="1:22">
      <c r="A104" s="5" t="s">
        <v>104</v>
      </c>
      <c r="B104" s="8" t="s">
        <v>111</v>
      </c>
      <c r="C104" s="8" t="s">
        <v>193</v>
      </c>
      <c r="D104" s="8" t="s">
        <v>112</v>
      </c>
      <c r="E104" s="8" t="s">
        <v>107</v>
      </c>
      <c r="F104" s="8" t="s">
        <v>108</v>
      </c>
      <c r="G104" s="30">
        <v>40625</v>
      </c>
      <c r="H104" s="8" t="s">
        <v>31</v>
      </c>
      <c r="I104" s="8">
        <v>163</v>
      </c>
      <c r="J104" s="8" t="s">
        <v>103</v>
      </c>
      <c r="K104" s="8" t="s">
        <v>32</v>
      </c>
      <c r="L104" t="s">
        <v>515</v>
      </c>
      <c r="M104" t="s">
        <v>516</v>
      </c>
      <c r="N104" s="20" t="s">
        <v>313</v>
      </c>
      <c r="O104" s="9">
        <v>29247</v>
      </c>
      <c r="P104" s="27">
        <v>18782</v>
      </c>
      <c r="Q104" s="10">
        <f t="shared" si="4"/>
        <v>64.218552330153528</v>
      </c>
      <c r="R104" s="27">
        <v>18780</v>
      </c>
      <c r="S104" s="11">
        <f t="shared" si="5"/>
        <v>99.989351506761793</v>
      </c>
      <c r="T104" s="11">
        <f t="shared" si="6"/>
        <v>1.0648493238207379E-2</v>
      </c>
      <c r="U104" s="27">
        <v>18782</v>
      </c>
      <c r="V104" s="11">
        <f t="shared" si="7"/>
        <v>100</v>
      </c>
    </row>
    <row r="105" spans="1:22">
      <c r="A105" s="5" t="s">
        <v>104</v>
      </c>
      <c r="B105" s="8" t="s">
        <v>113</v>
      </c>
      <c r="C105" s="8" t="s">
        <v>193</v>
      </c>
      <c r="D105" s="8" t="s">
        <v>114</v>
      </c>
      <c r="E105" s="8" t="s">
        <v>107</v>
      </c>
      <c r="F105" s="8" t="s">
        <v>108</v>
      </c>
      <c r="G105" s="30">
        <v>40597</v>
      </c>
      <c r="H105" s="8" t="s">
        <v>31</v>
      </c>
      <c r="I105" s="8">
        <v>155</v>
      </c>
      <c r="J105" s="8" t="s">
        <v>103</v>
      </c>
      <c r="K105" s="8" t="s">
        <v>32</v>
      </c>
      <c r="L105" t="s">
        <v>517</v>
      </c>
      <c r="M105" s="6"/>
      <c r="N105" s="20" t="s">
        <v>312</v>
      </c>
      <c r="O105" s="9">
        <v>12012</v>
      </c>
      <c r="P105" s="27">
        <v>7630</v>
      </c>
      <c r="Q105" s="10">
        <f t="shared" si="4"/>
        <v>63.519813519813518</v>
      </c>
      <c r="R105" s="27">
        <v>7628</v>
      </c>
      <c r="S105" s="11">
        <f t="shared" si="5"/>
        <v>99.973787680209696</v>
      </c>
      <c r="T105" s="11">
        <f t="shared" si="6"/>
        <v>2.6212319790303695E-2</v>
      </c>
      <c r="U105" s="27">
        <v>7630</v>
      </c>
      <c r="V105" s="11">
        <f t="shared" si="7"/>
        <v>100</v>
      </c>
    </row>
    <row r="106" spans="1:22">
      <c r="A106" s="5" t="s">
        <v>104</v>
      </c>
      <c r="B106" s="8" t="s">
        <v>113</v>
      </c>
      <c r="C106" s="8" t="s">
        <v>193</v>
      </c>
      <c r="D106" s="8" t="s">
        <v>114</v>
      </c>
      <c r="E106" s="8" t="s">
        <v>107</v>
      </c>
      <c r="F106" s="8" t="s">
        <v>108</v>
      </c>
      <c r="G106" s="30">
        <v>40597</v>
      </c>
      <c r="H106" s="8" t="s">
        <v>31</v>
      </c>
      <c r="I106" s="8">
        <v>156</v>
      </c>
      <c r="J106" s="8" t="s">
        <v>103</v>
      </c>
      <c r="K106" s="8" t="s">
        <v>32</v>
      </c>
      <c r="L106" t="s">
        <v>518</v>
      </c>
      <c r="M106" s="6"/>
      <c r="N106" s="20" t="s">
        <v>311</v>
      </c>
      <c r="O106" s="9">
        <v>27033</v>
      </c>
      <c r="P106" s="27">
        <v>17077</v>
      </c>
      <c r="Q106" s="10">
        <f t="shared" si="4"/>
        <v>63.170939222431841</v>
      </c>
      <c r="R106" s="27">
        <v>17072</v>
      </c>
      <c r="S106" s="11">
        <f t="shared" si="5"/>
        <v>99.970720852608778</v>
      </c>
      <c r="T106" s="11">
        <f t="shared" si="6"/>
        <v>2.9279147391221727E-2</v>
      </c>
      <c r="U106" s="27">
        <v>17077</v>
      </c>
      <c r="V106" s="11">
        <f t="shared" si="7"/>
        <v>100</v>
      </c>
    </row>
    <row r="107" spans="1:22">
      <c r="A107" s="5" t="s">
        <v>104</v>
      </c>
      <c r="B107" s="8" t="s">
        <v>113</v>
      </c>
      <c r="C107" s="8" t="s">
        <v>193</v>
      </c>
      <c r="D107" s="8" t="s">
        <v>114</v>
      </c>
      <c r="E107" s="8" t="s">
        <v>107</v>
      </c>
      <c r="F107" s="8" t="s">
        <v>108</v>
      </c>
      <c r="G107" s="30">
        <v>40597</v>
      </c>
      <c r="H107" s="8" t="s">
        <v>31</v>
      </c>
      <c r="I107" s="8">
        <v>157</v>
      </c>
      <c r="J107" s="8" t="s">
        <v>103</v>
      </c>
      <c r="K107" s="8" t="s">
        <v>32</v>
      </c>
      <c r="L107" t="s">
        <v>519</v>
      </c>
      <c r="M107" s="6"/>
      <c r="N107" s="20" t="s">
        <v>310</v>
      </c>
      <c r="O107" s="31">
        <v>3751</v>
      </c>
      <c r="P107" s="27">
        <v>2180</v>
      </c>
      <c r="Q107" s="10">
        <f t="shared" si="4"/>
        <v>58.117835243934948</v>
      </c>
      <c r="R107" s="27">
        <v>2174</v>
      </c>
      <c r="S107" s="11">
        <f t="shared" si="5"/>
        <v>99.724770642201833</v>
      </c>
      <c r="T107" s="11">
        <f t="shared" si="6"/>
        <v>0.27522935779816748</v>
      </c>
      <c r="U107" s="27">
        <v>2180</v>
      </c>
      <c r="V107" s="11">
        <f t="shared" si="7"/>
        <v>100</v>
      </c>
    </row>
    <row r="108" spans="1:22">
      <c r="A108" s="5" t="s">
        <v>104</v>
      </c>
      <c r="B108" s="8" t="s">
        <v>25</v>
      </c>
      <c r="C108" s="8" t="s">
        <v>193</v>
      </c>
      <c r="D108" s="8" t="s">
        <v>115</v>
      </c>
      <c r="E108" s="8" t="s">
        <v>27</v>
      </c>
      <c r="F108" s="8" t="s">
        <v>108</v>
      </c>
      <c r="G108" s="8">
        <v>2012</v>
      </c>
      <c r="H108" s="8" t="s">
        <v>31</v>
      </c>
      <c r="I108" s="8">
        <v>167</v>
      </c>
      <c r="J108" s="8" t="s">
        <v>103</v>
      </c>
      <c r="K108" s="8" t="s">
        <v>32</v>
      </c>
      <c r="L108" t="s">
        <v>520</v>
      </c>
      <c r="M108" s="6"/>
      <c r="N108" s="20" t="s">
        <v>309</v>
      </c>
      <c r="O108" s="9">
        <v>16740</v>
      </c>
      <c r="P108" s="27">
        <v>10519</v>
      </c>
      <c r="Q108" s="10">
        <f t="shared" si="4"/>
        <v>62.837514934289132</v>
      </c>
      <c r="R108" s="27">
        <v>10516</v>
      </c>
      <c r="S108" s="11">
        <f t="shared" si="5"/>
        <v>99.971480178724221</v>
      </c>
      <c r="T108" s="11">
        <f t="shared" si="6"/>
        <v>2.8519821275779123E-2</v>
      </c>
      <c r="U108" s="27">
        <v>10519</v>
      </c>
      <c r="V108" s="11">
        <f t="shared" si="7"/>
        <v>100</v>
      </c>
    </row>
    <row r="109" spans="1:22">
      <c r="A109" s="5" t="s">
        <v>104</v>
      </c>
      <c r="B109" s="8" t="s">
        <v>25</v>
      </c>
      <c r="C109" s="8" t="s">
        <v>193</v>
      </c>
      <c r="D109" s="8" t="s">
        <v>115</v>
      </c>
      <c r="E109" s="8" t="s">
        <v>27</v>
      </c>
      <c r="F109" s="8" t="s">
        <v>108</v>
      </c>
      <c r="G109" s="8">
        <v>2012</v>
      </c>
      <c r="H109" s="8" t="s">
        <v>31</v>
      </c>
      <c r="I109" s="8">
        <v>168</v>
      </c>
      <c r="J109" s="8" t="s">
        <v>103</v>
      </c>
      <c r="K109" s="8" t="s">
        <v>32</v>
      </c>
      <c r="L109" t="s">
        <v>521</v>
      </c>
      <c r="M109" s="6"/>
      <c r="N109" s="20" t="s">
        <v>308</v>
      </c>
      <c r="O109" s="9">
        <v>11905</v>
      </c>
      <c r="P109" s="27">
        <v>7523</v>
      </c>
      <c r="Q109" s="10">
        <f t="shared" si="4"/>
        <v>63.191936161276772</v>
      </c>
      <c r="R109" s="27">
        <v>7515</v>
      </c>
      <c r="S109" s="11">
        <f t="shared" si="5"/>
        <v>99.893659444370599</v>
      </c>
      <c r="T109" s="11">
        <f t="shared" si="6"/>
        <v>0.10634055562940148</v>
      </c>
      <c r="U109" s="27">
        <v>7523</v>
      </c>
      <c r="V109" s="11">
        <f t="shared" si="7"/>
        <v>100</v>
      </c>
    </row>
    <row r="110" spans="1:22">
      <c r="A110" s="5" t="s">
        <v>104</v>
      </c>
      <c r="B110" s="8" t="s">
        <v>25</v>
      </c>
      <c r="C110" s="8" t="s">
        <v>193</v>
      </c>
      <c r="D110" s="8" t="s">
        <v>115</v>
      </c>
      <c r="E110" s="8" t="s">
        <v>27</v>
      </c>
      <c r="F110" s="8" t="s">
        <v>108</v>
      </c>
      <c r="G110" s="8">
        <v>2012</v>
      </c>
      <c r="H110" s="8" t="s">
        <v>31</v>
      </c>
      <c r="I110" s="8">
        <v>169</v>
      </c>
      <c r="J110" s="8" t="s">
        <v>103</v>
      </c>
      <c r="K110" s="8" t="s">
        <v>32</v>
      </c>
      <c r="L110" t="s">
        <v>522</v>
      </c>
      <c r="M110" s="6"/>
      <c r="N110" s="20" t="s">
        <v>307</v>
      </c>
      <c r="O110" s="9">
        <v>28645</v>
      </c>
      <c r="P110" s="27">
        <v>18275</v>
      </c>
      <c r="Q110" s="10">
        <f t="shared" si="4"/>
        <v>63.798219584569736</v>
      </c>
      <c r="R110" s="27">
        <v>18272</v>
      </c>
      <c r="S110" s="11">
        <f t="shared" si="5"/>
        <v>99.98358413132695</v>
      </c>
      <c r="T110" s="11">
        <f t="shared" si="6"/>
        <v>1.6415868673050227E-2</v>
      </c>
      <c r="U110" s="27">
        <v>18274</v>
      </c>
      <c r="V110" s="11">
        <f t="shared" si="7"/>
        <v>99.994528043775659</v>
      </c>
    </row>
    <row r="111" spans="1:22">
      <c r="A111" s="5" t="s">
        <v>104</v>
      </c>
      <c r="B111" s="8" t="s">
        <v>42</v>
      </c>
      <c r="C111" s="7" t="s">
        <v>175</v>
      </c>
      <c r="D111" s="8"/>
      <c r="E111" s="8" t="s">
        <v>69</v>
      </c>
      <c r="F111" s="8" t="s">
        <v>108</v>
      </c>
      <c r="G111" s="28">
        <v>40909</v>
      </c>
      <c r="H111" s="8" t="s">
        <v>63</v>
      </c>
      <c r="I111" s="31">
        <v>223</v>
      </c>
      <c r="J111" s="8" t="s">
        <v>103</v>
      </c>
      <c r="K111" s="8" t="s">
        <v>32</v>
      </c>
      <c r="L111" s="6"/>
      <c r="M111" s="6"/>
      <c r="N111" s="20" t="s">
        <v>306</v>
      </c>
      <c r="O111" s="9">
        <v>10465</v>
      </c>
      <c r="P111" s="27">
        <v>5850</v>
      </c>
      <c r="Q111" s="10">
        <f t="shared" si="4"/>
        <v>55.900621118012417</v>
      </c>
      <c r="R111" s="27">
        <v>5839</v>
      </c>
      <c r="S111" s="11">
        <f t="shared" si="5"/>
        <v>99.811965811965806</v>
      </c>
      <c r="T111" s="11">
        <f t="shared" si="6"/>
        <v>0.18803418803419447</v>
      </c>
      <c r="U111" s="27">
        <v>5850</v>
      </c>
      <c r="V111" s="11">
        <f t="shared" si="7"/>
        <v>100</v>
      </c>
    </row>
    <row r="112" spans="1:22">
      <c r="A112" s="5" t="s">
        <v>104</v>
      </c>
      <c r="B112" s="8" t="s">
        <v>42</v>
      </c>
      <c r="C112" s="7" t="s">
        <v>175</v>
      </c>
      <c r="D112" s="8"/>
      <c r="E112" s="8" t="s">
        <v>69</v>
      </c>
      <c r="F112" s="8" t="s">
        <v>108</v>
      </c>
      <c r="G112" s="28">
        <v>40909</v>
      </c>
      <c r="H112" s="8" t="s">
        <v>31</v>
      </c>
      <c r="I112" s="31">
        <v>224</v>
      </c>
      <c r="J112" s="8" t="s">
        <v>103</v>
      </c>
      <c r="K112" s="8" t="s">
        <v>32</v>
      </c>
      <c r="L112" s="6"/>
      <c r="M112" s="6"/>
      <c r="N112" s="20" t="s">
        <v>305</v>
      </c>
      <c r="O112" s="9">
        <v>5329</v>
      </c>
      <c r="P112" s="27">
        <v>3473</v>
      </c>
      <c r="Q112" s="10">
        <f t="shared" si="4"/>
        <v>65.171702007881407</v>
      </c>
      <c r="R112" s="27">
        <v>3473</v>
      </c>
      <c r="S112" s="11">
        <f t="shared" si="5"/>
        <v>100</v>
      </c>
      <c r="T112" s="11">
        <f t="shared" si="6"/>
        <v>0</v>
      </c>
      <c r="U112" s="27">
        <v>3473</v>
      </c>
      <c r="V112" s="11">
        <f t="shared" si="7"/>
        <v>100</v>
      </c>
    </row>
    <row r="113" spans="1:22">
      <c r="A113" s="5" t="s">
        <v>104</v>
      </c>
      <c r="B113" s="8" t="s">
        <v>42</v>
      </c>
      <c r="C113" s="7" t="s">
        <v>175</v>
      </c>
      <c r="D113" s="8"/>
      <c r="E113" s="8" t="s">
        <v>69</v>
      </c>
      <c r="F113" s="8" t="s">
        <v>108</v>
      </c>
      <c r="G113" s="28">
        <v>40909</v>
      </c>
      <c r="H113" s="8" t="s">
        <v>31</v>
      </c>
      <c r="I113" s="8">
        <v>225</v>
      </c>
      <c r="J113" s="8" t="s">
        <v>103</v>
      </c>
      <c r="K113" s="8" t="s">
        <v>32</v>
      </c>
      <c r="L113" t="s">
        <v>523</v>
      </c>
      <c r="M113" s="6"/>
      <c r="N113" s="20" t="s">
        <v>304</v>
      </c>
      <c r="O113" s="9">
        <v>15859</v>
      </c>
      <c r="P113" s="27">
        <v>10034</v>
      </c>
      <c r="Q113" s="10">
        <f t="shared" si="4"/>
        <v>63.270067469575629</v>
      </c>
      <c r="R113" s="27">
        <v>10033</v>
      </c>
      <c r="S113" s="11">
        <f t="shared" si="5"/>
        <v>99.9900338847917</v>
      </c>
      <c r="T113" s="11">
        <f t="shared" si="6"/>
        <v>9.9661152083001525E-3</v>
      </c>
      <c r="U113" s="27">
        <v>10034</v>
      </c>
      <c r="V113" s="11">
        <f t="shared" si="7"/>
        <v>100</v>
      </c>
    </row>
    <row r="114" spans="1:22">
      <c r="A114" s="5" t="s">
        <v>116</v>
      </c>
      <c r="B114" s="8" t="s">
        <v>117</v>
      </c>
      <c r="C114" s="8" t="s">
        <v>193</v>
      </c>
      <c r="D114" s="8" t="s">
        <v>118</v>
      </c>
      <c r="E114" s="8" t="s">
        <v>107</v>
      </c>
      <c r="F114" s="8" t="s">
        <v>108</v>
      </c>
      <c r="G114" s="30">
        <v>40596</v>
      </c>
      <c r="H114" s="8" t="s">
        <v>31</v>
      </c>
      <c r="I114" s="8">
        <v>170</v>
      </c>
      <c r="J114" s="8" t="s">
        <v>103</v>
      </c>
      <c r="K114" s="8" t="s">
        <v>32</v>
      </c>
      <c r="L114" t="s">
        <v>524</v>
      </c>
      <c r="M114" t="s">
        <v>525</v>
      </c>
      <c r="N114" s="20" t="s">
        <v>303</v>
      </c>
      <c r="O114" s="9">
        <v>24734</v>
      </c>
      <c r="P114" s="27">
        <v>16123</v>
      </c>
      <c r="Q114" s="10">
        <f t="shared" si="4"/>
        <v>65.185574512816373</v>
      </c>
      <c r="R114" s="27">
        <v>16116</v>
      </c>
      <c r="S114" s="11">
        <f t="shared" si="5"/>
        <v>99.956583762327114</v>
      </c>
      <c r="T114" s="11">
        <f t="shared" si="6"/>
        <v>4.3416237672886382E-2</v>
      </c>
      <c r="U114" s="27">
        <v>16123</v>
      </c>
      <c r="V114" s="11">
        <f t="shared" si="7"/>
        <v>100</v>
      </c>
    </row>
    <row r="115" spans="1:22">
      <c r="A115" s="5" t="s">
        <v>116</v>
      </c>
      <c r="B115" s="8" t="s">
        <v>117</v>
      </c>
      <c r="C115" s="8" t="s">
        <v>193</v>
      </c>
      <c r="D115" s="8" t="s">
        <v>118</v>
      </c>
      <c r="E115" s="8" t="s">
        <v>107</v>
      </c>
      <c r="F115" s="8" t="s">
        <v>108</v>
      </c>
      <c r="G115" s="30">
        <v>40596</v>
      </c>
      <c r="H115" s="8" t="s">
        <v>22</v>
      </c>
      <c r="I115" s="8">
        <v>171</v>
      </c>
      <c r="J115" s="8" t="s">
        <v>103</v>
      </c>
      <c r="K115" s="8" t="s">
        <v>32</v>
      </c>
      <c r="L115" s="6"/>
      <c r="M115" t="s">
        <v>526</v>
      </c>
      <c r="N115" s="20" t="s">
        <v>302</v>
      </c>
      <c r="O115" s="9">
        <v>13946</v>
      </c>
      <c r="P115" s="27">
        <v>9302</v>
      </c>
      <c r="Q115" s="10">
        <f t="shared" si="4"/>
        <v>66.700129069267177</v>
      </c>
      <c r="R115" s="27">
        <v>9295</v>
      </c>
      <c r="S115" s="11">
        <f t="shared" si="5"/>
        <v>99.924747366157817</v>
      </c>
      <c r="T115" s="11">
        <f t="shared" si="6"/>
        <v>7.5252633842183059E-2</v>
      </c>
      <c r="U115" s="27">
        <v>9302</v>
      </c>
      <c r="V115" s="11">
        <f t="shared" si="7"/>
        <v>100</v>
      </c>
    </row>
    <row r="116" spans="1:22">
      <c r="A116" s="5" t="s">
        <v>116</v>
      </c>
      <c r="B116" s="8" t="s">
        <v>117</v>
      </c>
      <c r="C116" s="8" t="s">
        <v>193</v>
      </c>
      <c r="D116" s="8" t="s">
        <v>118</v>
      </c>
      <c r="E116" s="8" t="s">
        <v>107</v>
      </c>
      <c r="F116" s="8" t="s">
        <v>108</v>
      </c>
      <c r="G116" s="30">
        <v>40596</v>
      </c>
      <c r="H116" s="8" t="s">
        <v>22</v>
      </c>
      <c r="I116" s="8">
        <v>172</v>
      </c>
      <c r="J116" s="8" t="s">
        <v>103</v>
      </c>
      <c r="K116" s="8" t="s">
        <v>32</v>
      </c>
      <c r="L116" s="6"/>
      <c r="M116" t="s">
        <v>527</v>
      </c>
      <c r="N116" s="20" t="s">
        <v>301</v>
      </c>
      <c r="O116" s="9">
        <v>19727</v>
      </c>
      <c r="P116" s="27">
        <v>13208</v>
      </c>
      <c r="Q116" s="10">
        <f t="shared" si="4"/>
        <v>66.953921021949611</v>
      </c>
      <c r="R116" s="27">
        <v>13205</v>
      </c>
      <c r="S116" s="11">
        <f t="shared" si="5"/>
        <v>99.977286493034526</v>
      </c>
      <c r="T116" s="11">
        <f t="shared" si="6"/>
        <v>2.2713506965473584E-2</v>
      </c>
      <c r="U116" s="27">
        <v>13208</v>
      </c>
      <c r="V116" s="11">
        <f t="shared" si="7"/>
        <v>100</v>
      </c>
    </row>
    <row r="117" spans="1:22">
      <c r="A117" s="5" t="s">
        <v>116</v>
      </c>
      <c r="B117" s="8" t="s">
        <v>117</v>
      </c>
      <c r="C117" s="8" t="s">
        <v>193</v>
      </c>
      <c r="D117" s="8" t="s">
        <v>118</v>
      </c>
      <c r="E117" s="8" t="s">
        <v>107</v>
      </c>
      <c r="F117" s="8" t="s">
        <v>108</v>
      </c>
      <c r="G117" s="30">
        <v>40596</v>
      </c>
      <c r="H117" s="8" t="s">
        <v>22</v>
      </c>
      <c r="I117" s="8">
        <v>173</v>
      </c>
      <c r="J117" s="8" t="s">
        <v>103</v>
      </c>
      <c r="K117" s="8" t="s">
        <v>32</v>
      </c>
      <c r="L117" s="6"/>
      <c r="M117" t="s">
        <v>528</v>
      </c>
      <c r="N117" s="20" t="s">
        <v>300</v>
      </c>
      <c r="O117" s="9">
        <v>17729</v>
      </c>
      <c r="P117" s="27">
        <v>11779</v>
      </c>
      <c r="Q117" s="10">
        <f t="shared" si="4"/>
        <v>66.439167465734101</v>
      </c>
      <c r="R117" s="27">
        <v>11776</v>
      </c>
      <c r="S117" s="11">
        <f t="shared" si="5"/>
        <v>99.974530944901943</v>
      </c>
      <c r="T117" s="11">
        <f t="shared" si="6"/>
        <v>2.546905509805697E-2</v>
      </c>
      <c r="U117" s="27">
        <v>11779</v>
      </c>
      <c r="V117" s="11">
        <f t="shared" si="7"/>
        <v>100</v>
      </c>
    </row>
    <row r="118" spans="1:22">
      <c r="A118" s="5" t="s">
        <v>116</v>
      </c>
      <c r="B118" s="8" t="s">
        <v>111</v>
      </c>
      <c r="C118" s="8" t="s">
        <v>193</v>
      </c>
      <c r="D118" s="8" t="s">
        <v>119</v>
      </c>
      <c r="E118" s="8" t="s">
        <v>107</v>
      </c>
      <c r="F118" s="8" t="s">
        <v>108</v>
      </c>
      <c r="G118" s="30">
        <v>40625</v>
      </c>
      <c r="H118" s="8" t="s">
        <v>22</v>
      </c>
      <c r="I118" s="8">
        <v>174</v>
      </c>
      <c r="J118" s="8" t="s">
        <v>103</v>
      </c>
      <c r="K118" s="8" t="s">
        <v>32</v>
      </c>
      <c r="L118" s="6"/>
      <c r="M118" t="s">
        <v>529</v>
      </c>
      <c r="N118" s="20" t="s">
        <v>299</v>
      </c>
      <c r="O118" s="9">
        <v>15150</v>
      </c>
      <c r="P118" s="27">
        <v>9722</v>
      </c>
      <c r="Q118" s="10">
        <f t="shared" si="4"/>
        <v>64.171617161716171</v>
      </c>
      <c r="R118" s="27">
        <v>9713</v>
      </c>
      <c r="S118" s="11">
        <f t="shared" si="5"/>
        <v>99.907426455461831</v>
      </c>
      <c r="T118" s="11">
        <f t="shared" si="6"/>
        <v>9.2573544538169017E-2</v>
      </c>
      <c r="U118" s="27">
        <v>9722</v>
      </c>
      <c r="V118" s="11">
        <f t="shared" si="7"/>
        <v>100</v>
      </c>
    </row>
    <row r="119" spans="1:22">
      <c r="A119" s="5" t="s">
        <v>116</v>
      </c>
      <c r="B119" s="8" t="s">
        <v>111</v>
      </c>
      <c r="C119" s="8" t="s">
        <v>193</v>
      </c>
      <c r="D119" s="8" t="s">
        <v>119</v>
      </c>
      <c r="E119" s="8" t="s">
        <v>107</v>
      </c>
      <c r="F119" s="8" t="s">
        <v>108</v>
      </c>
      <c r="G119" s="30">
        <v>40625</v>
      </c>
      <c r="H119" s="8" t="s">
        <v>22</v>
      </c>
      <c r="I119" s="8">
        <v>175</v>
      </c>
      <c r="J119" s="8" t="s">
        <v>103</v>
      </c>
      <c r="K119" s="8" t="s">
        <v>32</v>
      </c>
      <c r="L119" s="6"/>
      <c r="M119" t="s">
        <v>530</v>
      </c>
      <c r="N119" s="20" t="s">
        <v>298</v>
      </c>
      <c r="O119" s="9">
        <v>31782</v>
      </c>
      <c r="P119" s="27">
        <v>21821</v>
      </c>
      <c r="Q119" s="10">
        <f t="shared" si="4"/>
        <v>68.658360078031592</v>
      </c>
      <c r="R119" s="27">
        <v>21818</v>
      </c>
      <c r="S119" s="11">
        <f t="shared" si="5"/>
        <v>99.986251775812292</v>
      </c>
      <c r="T119" s="11">
        <f t="shared" si="6"/>
        <v>1.3748224187708047E-2</v>
      </c>
      <c r="U119" s="27">
        <v>21821</v>
      </c>
      <c r="V119" s="11">
        <f t="shared" si="7"/>
        <v>100</v>
      </c>
    </row>
    <row r="120" spans="1:22">
      <c r="A120" s="5" t="s">
        <v>116</v>
      </c>
      <c r="B120" s="8" t="s">
        <v>111</v>
      </c>
      <c r="C120" s="8" t="s">
        <v>193</v>
      </c>
      <c r="D120" s="8" t="s">
        <v>119</v>
      </c>
      <c r="E120" s="8" t="s">
        <v>107</v>
      </c>
      <c r="F120" s="8" t="s">
        <v>108</v>
      </c>
      <c r="G120" s="30">
        <v>40625</v>
      </c>
      <c r="H120" s="8" t="s">
        <v>22</v>
      </c>
      <c r="I120" s="8">
        <v>176</v>
      </c>
      <c r="J120" s="8" t="s">
        <v>103</v>
      </c>
      <c r="K120" s="8" t="s">
        <v>32</v>
      </c>
      <c r="L120" s="6"/>
      <c r="M120" t="s">
        <v>531</v>
      </c>
      <c r="N120" s="20" t="s">
        <v>297</v>
      </c>
      <c r="O120" s="9">
        <v>9906</v>
      </c>
      <c r="P120" s="27">
        <v>6468</v>
      </c>
      <c r="Q120" s="10">
        <f t="shared" si="4"/>
        <v>65.293761356753492</v>
      </c>
      <c r="R120" s="27">
        <v>6464</v>
      </c>
      <c r="S120" s="11">
        <f t="shared" si="5"/>
        <v>99.938157081014225</v>
      </c>
      <c r="T120" s="11">
        <f t="shared" si="6"/>
        <v>6.1842918985774986E-2</v>
      </c>
      <c r="U120" s="27">
        <v>6468</v>
      </c>
      <c r="V120" s="11">
        <f t="shared" si="7"/>
        <v>100</v>
      </c>
    </row>
    <row r="121" spans="1:22">
      <c r="A121" s="5" t="s">
        <v>120</v>
      </c>
      <c r="B121" s="8" t="s">
        <v>121</v>
      </c>
      <c r="C121" s="20" t="s">
        <v>203</v>
      </c>
      <c r="D121" s="8" t="s">
        <v>122</v>
      </c>
      <c r="E121" s="8" t="s">
        <v>35</v>
      </c>
      <c r="F121" s="8" t="s">
        <v>123</v>
      </c>
      <c r="G121" s="30">
        <v>41551</v>
      </c>
      <c r="H121" s="8" t="s">
        <v>31</v>
      </c>
      <c r="I121" s="8">
        <v>84</v>
      </c>
      <c r="J121" s="8" t="s">
        <v>37</v>
      </c>
      <c r="K121" s="8" t="s">
        <v>24</v>
      </c>
      <c r="L121" t="s">
        <v>532</v>
      </c>
      <c r="M121" s="6"/>
      <c r="N121" s="20" t="s">
        <v>296</v>
      </c>
      <c r="O121" s="9">
        <v>16246</v>
      </c>
      <c r="P121" s="27">
        <v>8836</v>
      </c>
      <c r="Q121" s="10">
        <f t="shared" si="4"/>
        <v>54.388772620952849</v>
      </c>
      <c r="R121" s="27">
        <v>326</v>
      </c>
      <c r="S121" s="11">
        <f t="shared" si="5"/>
        <v>3.6894522408329564</v>
      </c>
      <c r="T121" s="11">
        <f t="shared" si="6"/>
        <v>96.310547759167036</v>
      </c>
      <c r="U121" s="27">
        <v>8836</v>
      </c>
      <c r="V121" s="11">
        <f t="shared" si="7"/>
        <v>100</v>
      </c>
    </row>
    <row r="122" spans="1:22">
      <c r="A122" s="5" t="s">
        <v>120</v>
      </c>
      <c r="B122" s="8" t="s">
        <v>124</v>
      </c>
      <c r="C122" s="8" t="s">
        <v>218</v>
      </c>
      <c r="D122" s="8" t="s">
        <v>125</v>
      </c>
      <c r="E122" s="8" t="s">
        <v>126</v>
      </c>
      <c r="F122" s="8" t="s">
        <v>127</v>
      </c>
      <c r="G122" s="30">
        <v>41162</v>
      </c>
      <c r="H122" s="8" t="s">
        <v>31</v>
      </c>
      <c r="I122" s="8">
        <v>88</v>
      </c>
      <c r="J122" s="8" t="s">
        <v>37</v>
      </c>
      <c r="K122" s="8" t="s">
        <v>24</v>
      </c>
      <c r="L122" t="s">
        <v>533</v>
      </c>
      <c r="M122" s="6"/>
      <c r="N122" s="20" t="s">
        <v>295</v>
      </c>
      <c r="O122" s="9">
        <v>7672</v>
      </c>
      <c r="P122" s="27">
        <v>5011</v>
      </c>
      <c r="Q122" s="10">
        <f t="shared" si="4"/>
        <v>65.315432742440038</v>
      </c>
      <c r="R122" s="27">
        <v>437</v>
      </c>
      <c r="S122" s="11">
        <f t="shared" si="5"/>
        <v>8.7208142087407712</v>
      </c>
      <c r="T122" s="11">
        <f t="shared" si="6"/>
        <v>91.279185791259223</v>
      </c>
      <c r="U122" s="27">
        <v>5011</v>
      </c>
      <c r="V122" s="11">
        <f t="shared" si="7"/>
        <v>100</v>
      </c>
    </row>
    <row r="123" spans="1:22">
      <c r="A123" s="5" t="s">
        <v>120</v>
      </c>
      <c r="B123" s="8" t="s">
        <v>124</v>
      </c>
      <c r="C123" s="8" t="s">
        <v>218</v>
      </c>
      <c r="D123" s="8" t="s">
        <v>125</v>
      </c>
      <c r="E123" s="8" t="s">
        <v>126</v>
      </c>
      <c r="F123" s="8" t="s">
        <v>127</v>
      </c>
      <c r="G123" s="30">
        <v>41162</v>
      </c>
      <c r="H123" s="8" t="s">
        <v>31</v>
      </c>
      <c r="I123" s="8">
        <v>89</v>
      </c>
      <c r="J123" s="8" t="s">
        <v>37</v>
      </c>
      <c r="K123" s="8" t="s">
        <v>24</v>
      </c>
      <c r="L123" t="s">
        <v>534</v>
      </c>
      <c r="M123" s="6"/>
      <c r="N123" s="20" t="s">
        <v>294</v>
      </c>
      <c r="O123" s="9">
        <v>10121</v>
      </c>
      <c r="P123" s="27">
        <v>6159</v>
      </c>
      <c r="Q123" s="10">
        <f t="shared" si="4"/>
        <v>60.853670585910479</v>
      </c>
      <c r="R123" s="27">
        <v>485</v>
      </c>
      <c r="S123" s="11">
        <f t="shared" si="5"/>
        <v>7.8746549764572169</v>
      </c>
      <c r="T123" s="11">
        <f t="shared" si="6"/>
        <v>92.125345023542778</v>
      </c>
      <c r="U123" s="27">
        <v>6159</v>
      </c>
      <c r="V123" s="11">
        <f t="shared" si="7"/>
        <v>100</v>
      </c>
    </row>
    <row r="124" spans="1:22">
      <c r="A124" s="5" t="s">
        <v>120</v>
      </c>
      <c r="B124" s="8" t="s">
        <v>124</v>
      </c>
      <c r="C124" s="8" t="s">
        <v>218</v>
      </c>
      <c r="D124" s="8" t="s">
        <v>125</v>
      </c>
      <c r="E124" s="8" t="s">
        <v>126</v>
      </c>
      <c r="F124" s="8" t="s">
        <v>127</v>
      </c>
      <c r="G124" s="30">
        <v>41162</v>
      </c>
      <c r="H124" s="8" t="s">
        <v>22</v>
      </c>
      <c r="I124" s="8">
        <v>90</v>
      </c>
      <c r="J124" s="8" t="s">
        <v>37</v>
      </c>
      <c r="K124" s="8" t="s">
        <v>24</v>
      </c>
      <c r="L124" t="s">
        <v>535</v>
      </c>
      <c r="M124" s="6"/>
      <c r="N124" s="20" t="s">
        <v>293</v>
      </c>
      <c r="O124" s="9">
        <v>121349</v>
      </c>
      <c r="P124" s="27">
        <v>82728</v>
      </c>
      <c r="Q124" s="10">
        <f t="shared" si="4"/>
        <v>68.173614945322996</v>
      </c>
      <c r="R124" s="27">
        <v>27275</v>
      </c>
      <c r="S124" s="11">
        <f t="shared" si="5"/>
        <v>32.969490378106563</v>
      </c>
      <c r="T124" s="11">
        <f t="shared" si="6"/>
        <v>67.03050962189343</v>
      </c>
      <c r="U124" s="27">
        <v>82728</v>
      </c>
      <c r="V124" s="11">
        <f t="shared" si="7"/>
        <v>100</v>
      </c>
    </row>
    <row r="125" spans="1:22">
      <c r="A125" s="5" t="s">
        <v>120</v>
      </c>
      <c r="B125" s="8" t="s">
        <v>128</v>
      </c>
      <c r="C125" s="7" t="s">
        <v>175</v>
      </c>
      <c r="D125" s="8"/>
      <c r="E125" s="8" t="s">
        <v>69</v>
      </c>
      <c r="F125" s="8" t="s">
        <v>127</v>
      </c>
      <c r="G125" s="30">
        <v>42137</v>
      </c>
      <c r="H125" s="8" t="s">
        <v>31</v>
      </c>
      <c r="I125" s="8">
        <v>177</v>
      </c>
      <c r="J125" s="8" t="s">
        <v>37</v>
      </c>
      <c r="K125" s="8" t="s">
        <v>24</v>
      </c>
      <c r="L125" t="s">
        <v>536</v>
      </c>
      <c r="M125" s="6"/>
      <c r="N125" s="20" t="s">
        <v>292</v>
      </c>
      <c r="O125" s="31">
        <v>2429</v>
      </c>
      <c r="P125" s="27">
        <v>1407</v>
      </c>
      <c r="Q125" s="10">
        <f t="shared" si="4"/>
        <v>57.925072046109506</v>
      </c>
      <c r="R125" s="27">
        <v>165</v>
      </c>
      <c r="S125" s="11">
        <f t="shared" si="5"/>
        <v>11.727078891257996</v>
      </c>
      <c r="T125" s="11">
        <f t="shared" si="6"/>
        <v>88.272921108741997</v>
      </c>
      <c r="U125" s="27">
        <v>1407</v>
      </c>
      <c r="V125" s="11">
        <f t="shared" si="7"/>
        <v>100</v>
      </c>
    </row>
    <row r="126" spans="1:22">
      <c r="A126" s="5" t="s">
        <v>120</v>
      </c>
      <c r="B126" s="8" t="s">
        <v>128</v>
      </c>
      <c r="C126" s="7" t="s">
        <v>175</v>
      </c>
      <c r="D126" s="8"/>
      <c r="E126" s="8" t="s">
        <v>69</v>
      </c>
      <c r="F126" s="8" t="s">
        <v>127</v>
      </c>
      <c r="G126" s="30">
        <v>42137</v>
      </c>
      <c r="H126" s="8" t="s">
        <v>31</v>
      </c>
      <c r="I126" s="8">
        <v>178</v>
      </c>
      <c r="J126" s="8" t="s">
        <v>37</v>
      </c>
      <c r="K126" s="8" t="s">
        <v>24</v>
      </c>
      <c r="L126" t="s">
        <v>537</v>
      </c>
      <c r="M126" s="6"/>
      <c r="N126" s="20" t="s">
        <v>291</v>
      </c>
      <c r="O126" s="9">
        <v>21919</v>
      </c>
      <c r="P126" s="27">
        <v>14446</v>
      </c>
      <c r="Q126" s="10">
        <f t="shared" si="4"/>
        <v>65.906291345408093</v>
      </c>
      <c r="R126" s="27">
        <v>10059</v>
      </c>
      <c r="S126" s="11">
        <f t="shared" si="5"/>
        <v>69.631731967326587</v>
      </c>
      <c r="T126" s="11">
        <f t="shared" si="6"/>
        <v>30.368268032673413</v>
      </c>
      <c r="U126" s="27">
        <v>14446</v>
      </c>
      <c r="V126" s="11">
        <f t="shared" si="7"/>
        <v>100</v>
      </c>
    </row>
    <row r="127" spans="1:22">
      <c r="A127" s="5" t="s">
        <v>120</v>
      </c>
      <c r="B127" s="8" t="s">
        <v>128</v>
      </c>
      <c r="C127" s="7" t="s">
        <v>175</v>
      </c>
      <c r="D127" s="8"/>
      <c r="E127" s="8" t="s">
        <v>69</v>
      </c>
      <c r="F127" s="8" t="s">
        <v>127</v>
      </c>
      <c r="G127" s="30">
        <v>42137</v>
      </c>
      <c r="H127" s="8" t="s">
        <v>31</v>
      </c>
      <c r="I127" s="8">
        <v>179</v>
      </c>
      <c r="J127" s="8" t="s">
        <v>37</v>
      </c>
      <c r="K127" s="8" t="s">
        <v>24</v>
      </c>
      <c r="L127" t="s">
        <v>538</v>
      </c>
      <c r="M127" s="6"/>
      <c r="N127" s="20" t="s">
        <v>290</v>
      </c>
      <c r="O127" s="9">
        <v>16933</v>
      </c>
      <c r="P127" s="27">
        <v>11565</v>
      </c>
      <c r="Q127" s="10">
        <f t="shared" si="4"/>
        <v>68.298588554892817</v>
      </c>
      <c r="R127" s="27">
        <v>164</v>
      </c>
      <c r="S127" s="11">
        <f t="shared" si="5"/>
        <v>1.4180717682663209</v>
      </c>
      <c r="T127" s="11">
        <f t="shared" si="6"/>
        <v>98.581928231733684</v>
      </c>
      <c r="U127" s="27">
        <v>11565</v>
      </c>
      <c r="V127" s="11">
        <f t="shared" si="7"/>
        <v>100</v>
      </c>
    </row>
    <row r="128" spans="1:22">
      <c r="A128" s="5" t="s">
        <v>120</v>
      </c>
      <c r="B128" s="8" t="s">
        <v>128</v>
      </c>
      <c r="C128" s="7" t="s">
        <v>175</v>
      </c>
      <c r="D128" s="8"/>
      <c r="E128" s="8" t="s">
        <v>69</v>
      </c>
      <c r="F128" s="8" t="s">
        <v>127</v>
      </c>
      <c r="G128" s="30">
        <v>42137</v>
      </c>
      <c r="H128" s="8" t="s">
        <v>22</v>
      </c>
      <c r="I128" s="8">
        <v>181</v>
      </c>
      <c r="J128" s="8" t="s">
        <v>37</v>
      </c>
      <c r="K128" s="8" t="s">
        <v>24</v>
      </c>
      <c r="L128" t="s">
        <v>539</v>
      </c>
      <c r="M128" s="6"/>
      <c r="N128" s="20" t="s">
        <v>289</v>
      </c>
      <c r="O128" s="31">
        <v>31324</v>
      </c>
      <c r="P128" s="27">
        <v>16997</v>
      </c>
      <c r="Q128" s="10">
        <f t="shared" si="4"/>
        <v>54.261907802324096</v>
      </c>
      <c r="R128" s="27">
        <v>10897</v>
      </c>
      <c r="S128" s="11">
        <f t="shared" si="5"/>
        <v>64.111313761251992</v>
      </c>
      <c r="T128" s="11">
        <f t="shared" si="6"/>
        <v>35.888686238748008</v>
      </c>
      <c r="U128" s="27">
        <v>16997</v>
      </c>
      <c r="V128" s="11">
        <f t="shared" si="7"/>
        <v>100</v>
      </c>
    </row>
    <row r="129" spans="1:22">
      <c r="A129" s="5" t="s">
        <v>120</v>
      </c>
      <c r="B129" s="8" t="s">
        <v>128</v>
      </c>
      <c r="C129" s="7" t="s">
        <v>175</v>
      </c>
      <c r="D129" s="8"/>
      <c r="E129" s="8" t="s">
        <v>69</v>
      </c>
      <c r="F129" s="8" t="s">
        <v>127</v>
      </c>
      <c r="G129" s="30">
        <v>42137</v>
      </c>
      <c r="H129" s="8" t="s">
        <v>22</v>
      </c>
      <c r="I129" s="8">
        <v>182</v>
      </c>
      <c r="J129" s="8" t="s">
        <v>37</v>
      </c>
      <c r="K129" s="8" t="s">
        <v>24</v>
      </c>
      <c r="L129" t="s">
        <v>540</v>
      </c>
      <c r="M129" s="6"/>
      <c r="N129" s="20" t="s">
        <v>288</v>
      </c>
      <c r="O129" s="9">
        <v>16246</v>
      </c>
      <c r="P129" s="27">
        <v>10414</v>
      </c>
      <c r="Q129" s="10">
        <f t="shared" si="4"/>
        <v>64.101932783454387</v>
      </c>
      <c r="R129" s="27">
        <v>2569</v>
      </c>
      <c r="S129" s="11">
        <f t="shared" si="5"/>
        <v>24.668715191088918</v>
      </c>
      <c r="T129" s="11">
        <f t="shared" si="6"/>
        <v>75.331284808911079</v>
      </c>
      <c r="U129" s="27">
        <v>10414</v>
      </c>
      <c r="V129" s="11">
        <f t="shared" si="7"/>
        <v>100</v>
      </c>
    </row>
    <row r="130" spans="1:22">
      <c r="A130" s="5" t="s">
        <v>129</v>
      </c>
      <c r="B130" s="8" t="s">
        <v>130</v>
      </c>
      <c r="C130" s="25" t="s">
        <v>184</v>
      </c>
      <c r="D130" s="8"/>
      <c r="E130" s="8" t="s">
        <v>131</v>
      </c>
      <c r="F130" s="8" t="s">
        <v>132</v>
      </c>
      <c r="G130" s="28">
        <v>41275</v>
      </c>
      <c r="H130" s="8" t="s">
        <v>31</v>
      </c>
      <c r="I130" s="8">
        <v>44</v>
      </c>
      <c r="J130" s="8" t="s">
        <v>37</v>
      </c>
      <c r="K130" s="8" t="s">
        <v>24</v>
      </c>
      <c r="L130" t="s">
        <v>541</v>
      </c>
      <c r="M130" s="6"/>
      <c r="N130" s="20" t="s">
        <v>287</v>
      </c>
      <c r="O130" s="9">
        <v>122574</v>
      </c>
      <c r="P130" s="27">
        <v>82281</v>
      </c>
      <c r="Q130" s="10">
        <f t="shared" si="4"/>
        <v>67.127612707425726</v>
      </c>
      <c r="R130" s="27">
        <v>82271</v>
      </c>
      <c r="S130" s="11">
        <f t="shared" si="5"/>
        <v>99.987846525929442</v>
      </c>
      <c r="T130" s="11">
        <f t="shared" si="6"/>
        <v>1.2153474070558445E-2</v>
      </c>
      <c r="U130" s="27">
        <v>82281</v>
      </c>
      <c r="V130" s="11">
        <f t="shared" si="7"/>
        <v>100</v>
      </c>
    </row>
    <row r="131" spans="1:22">
      <c r="A131" s="5" t="s">
        <v>129</v>
      </c>
      <c r="B131" s="8" t="s">
        <v>130</v>
      </c>
      <c r="C131" s="25" t="s">
        <v>184</v>
      </c>
      <c r="D131" s="8"/>
      <c r="E131" s="8" t="s">
        <v>131</v>
      </c>
      <c r="F131" s="8" t="s">
        <v>132</v>
      </c>
      <c r="G131" s="28">
        <v>41275</v>
      </c>
      <c r="H131" s="8" t="s">
        <v>31</v>
      </c>
      <c r="I131" s="8">
        <v>45</v>
      </c>
      <c r="J131" s="8" t="s">
        <v>37</v>
      </c>
      <c r="K131" s="8" t="s">
        <v>24</v>
      </c>
      <c r="L131" t="s">
        <v>542</v>
      </c>
      <c r="M131" s="6"/>
      <c r="N131" s="20" t="s">
        <v>286</v>
      </c>
      <c r="O131" s="9">
        <v>46395</v>
      </c>
      <c r="P131" s="27">
        <v>29569</v>
      </c>
      <c r="Q131" s="10">
        <f t="shared" ref="Q131:Q193" si="8">P131/O131*100</f>
        <v>63.733160900959149</v>
      </c>
      <c r="R131" s="27">
        <v>29564</v>
      </c>
      <c r="S131" s="11">
        <f t="shared" ref="S131:S193" si="9">R131/P131*100</f>
        <v>99.983090398728407</v>
      </c>
      <c r="T131" s="11">
        <f t="shared" ref="T131:T193" si="10">100-S131</f>
        <v>1.6909601271592578E-2</v>
      </c>
      <c r="U131" s="27">
        <v>29569</v>
      </c>
      <c r="V131" s="11">
        <f t="shared" ref="V131:V193" si="11">U131/P131*100</f>
        <v>100</v>
      </c>
    </row>
    <row r="132" spans="1:22">
      <c r="A132" s="5" t="s">
        <v>129</v>
      </c>
      <c r="B132" s="8" t="s">
        <v>130</v>
      </c>
      <c r="C132" s="25" t="s">
        <v>184</v>
      </c>
      <c r="D132" s="8"/>
      <c r="E132" s="8" t="s">
        <v>131</v>
      </c>
      <c r="F132" s="8" t="s">
        <v>132</v>
      </c>
      <c r="G132" s="28">
        <v>41275</v>
      </c>
      <c r="H132" s="8" t="s">
        <v>31</v>
      </c>
      <c r="I132" s="8">
        <v>46</v>
      </c>
      <c r="J132" s="8" t="s">
        <v>37</v>
      </c>
      <c r="K132" s="8" t="s">
        <v>24</v>
      </c>
      <c r="L132" t="s">
        <v>543</v>
      </c>
      <c r="M132" s="6"/>
      <c r="N132" s="20" t="s">
        <v>285</v>
      </c>
      <c r="O132" s="9">
        <v>92102</v>
      </c>
      <c r="P132" s="27">
        <v>59665</v>
      </c>
      <c r="Q132" s="10">
        <f t="shared" si="8"/>
        <v>64.781437970945248</v>
      </c>
      <c r="R132" s="27">
        <v>59665</v>
      </c>
      <c r="S132" s="11">
        <f t="shared" si="9"/>
        <v>100</v>
      </c>
      <c r="T132" s="11">
        <f t="shared" si="10"/>
        <v>0</v>
      </c>
      <c r="U132" s="27">
        <v>59665</v>
      </c>
      <c r="V132" s="11">
        <f t="shared" si="11"/>
        <v>100</v>
      </c>
    </row>
    <row r="133" spans="1:22">
      <c r="A133" s="5" t="s">
        <v>129</v>
      </c>
      <c r="B133" s="8" t="s">
        <v>133</v>
      </c>
      <c r="C133" s="25" t="s">
        <v>177</v>
      </c>
      <c r="D133" s="8"/>
      <c r="E133" s="8" t="s">
        <v>131</v>
      </c>
      <c r="F133" s="8" t="s">
        <v>132</v>
      </c>
      <c r="G133" s="28">
        <v>41275</v>
      </c>
      <c r="H133" s="8" t="s">
        <v>31</v>
      </c>
      <c r="I133" s="8">
        <v>41</v>
      </c>
      <c r="J133" s="8" t="s">
        <v>37</v>
      </c>
      <c r="K133" s="8" t="s">
        <v>24</v>
      </c>
      <c r="L133" t="s">
        <v>544</v>
      </c>
      <c r="M133" s="6"/>
      <c r="N133" s="20" t="s">
        <v>284</v>
      </c>
      <c r="O133" s="9">
        <v>116686</v>
      </c>
      <c r="P133" s="27">
        <v>79451</v>
      </c>
      <c r="Q133" s="10">
        <f t="shared" si="8"/>
        <v>68.089573727782252</v>
      </c>
      <c r="R133" s="27">
        <v>79451</v>
      </c>
      <c r="S133" s="11">
        <f t="shared" si="9"/>
        <v>100</v>
      </c>
      <c r="T133" s="11">
        <f t="shared" si="10"/>
        <v>0</v>
      </c>
      <c r="U133" s="27">
        <v>79451</v>
      </c>
      <c r="V133" s="11">
        <f t="shared" si="11"/>
        <v>100</v>
      </c>
    </row>
    <row r="134" spans="1:22">
      <c r="A134" s="5" t="s">
        <v>129</v>
      </c>
      <c r="B134" s="8" t="s">
        <v>133</v>
      </c>
      <c r="C134" s="25" t="s">
        <v>177</v>
      </c>
      <c r="D134" s="8"/>
      <c r="E134" s="8" t="s">
        <v>131</v>
      </c>
      <c r="F134" s="8" t="s">
        <v>132</v>
      </c>
      <c r="G134" s="28">
        <v>41275</v>
      </c>
      <c r="H134" s="8" t="s">
        <v>31</v>
      </c>
      <c r="I134" s="8">
        <v>42</v>
      </c>
      <c r="J134" s="8" t="s">
        <v>37</v>
      </c>
      <c r="K134" s="8" t="s">
        <v>24</v>
      </c>
      <c r="L134" t="s">
        <v>545</v>
      </c>
      <c r="M134" s="6"/>
      <c r="N134" s="20" t="s">
        <v>283</v>
      </c>
      <c r="O134" s="9">
        <v>42291</v>
      </c>
      <c r="P134" s="27">
        <v>27069</v>
      </c>
      <c r="Q134" s="10">
        <f t="shared" si="8"/>
        <v>64.00652621125063</v>
      </c>
      <c r="R134" s="27">
        <v>27062</v>
      </c>
      <c r="S134" s="11">
        <f t="shared" si="9"/>
        <v>99.974140160331004</v>
      </c>
      <c r="T134" s="11">
        <f t="shared" si="10"/>
        <v>2.5859839668996187E-2</v>
      </c>
      <c r="U134" s="27">
        <v>27069</v>
      </c>
      <c r="V134" s="11">
        <f t="shared" si="11"/>
        <v>100</v>
      </c>
    </row>
    <row r="135" spans="1:22">
      <c r="A135" s="5" t="s">
        <v>129</v>
      </c>
      <c r="B135" s="8" t="s">
        <v>133</v>
      </c>
      <c r="C135" s="25" t="s">
        <v>177</v>
      </c>
      <c r="D135" s="8"/>
      <c r="E135" s="8" t="s">
        <v>131</v>
      </c>
      <c r="F135" s="8" t="s">
        <v>132</v>
      </c>
      <c r="G135" s="28">
        <v>41275</v>
      </c>
      <c r="H135" s="8" t="s">
        <v>31</v>
      </c>
      <c r="I135" s="8">
        <v>43</v>
      </c>
      <c r="J135" s="8" t="s">
        <v>37</v>
      </c>
      <c r="K135" s="8" t="s">
        <v>24</v>
      </c>
      <c r="L135" t="s">
        <v>546</v>
      </c>
      <c r="M135" s="6"/>
      <c r="N135" s="20" t="s">
        <v>282</v>
      </c>
      <c r="O135" s="9">
        <v>11626</v>
      </c>
      <c r="P135" s="27">
        <v>6554</v>
      </c>
      <c r="Q135" s="10">
        <f t="shared" si="8"/>
        <v>56.373645277825567</v>
      </c>
      <c r="R135" s="27">
        <v>6546</v>
      </c>
      <c r="S135" s="11">
        <f t="shared" si="9"/>
        <v>99.877937137625878</v>
      </c>
      <c r="T135" s="11">
        <f t="shared" si="10"/>
        <v>0.12206286237412201</v>
      </c>
      <c r="U135" s="27">
        <v>6554</v>
      </c>
      <c r="V135" s="11">
        <f t="shared" si="11"/>
        <v>100</v>
      </c>
    </row>
    <row r="136" spans="1:22">
      <c r="A136" s="5" t="s">
        <v>129</v>
      </c>
      <c r="B136" s="8" t="s">
        <v>134</v>
      </c>
      <c r="C136" s="25" t="s">
        <v>176</v>
      </c>
      <c r="D136" s="8"/>
      <c r="E136" s="8" t="s">
        <v>131</v>
      </c>
      <c r="F136" s="8" t="s">
        <v>132</v>
      </c>
      <c r="G136" s="28">
        <v>41275</v>
      </c>
      <c r="H136" s="8" t="s">
        <v>31</v>
      </c>
      <c r="I136" s="8">
        <v>32</v>
      </c>
      <c r="J136" s="8" t="s">
        <v>37</v>
      </c>
      <c r="K136" s="8" t="s">
        <v>24</v>
      </c>
      <c r="L136" t="s">
        <v>547</v>
      </c>
      <c r="M136" s="6"/>
      <c r="N136" s="20" t="s">
        <v>281</v>
      </c>
      <c r="O136" s="31">
        <v>2665</v>
      </c>
      <c r="P136" s="27">
        <v>1318</v>
      </c>
      <c r="Q136" s="10">
        <f t="shared" si="8"/>
        <v>49.455909943714822</v>
      </c>
      <c r="R136" s="27">
        <v>1317</v>
      </c>
      <c r="S136" s="11">
        <f t="shared" si="9"/>
        <v>99.924127465857353</v>
      </c>
      <c r="T136" s="11">
        <f t="shared" si="10"/>
        <v>7.5872534142646941E-2</v>
      </c>
      <c r="U136" s="27">
        <v>1318</v>
      </c>
      <c r="V136" s="11">
        <f t="shared" si="11"/>
        <v>100</v>
      </c>
    </row>
    <row r="137" spans="1:22">
      <c r="A137" s="5" t="s">
        <v>129</v>
      </c>
      <c r="B137" s="8" t="s">
        <v>134</v>
      </c>
      <c r="C137" s="25" t="s">
        <v>176</v>
      </c>
      <c r="D137" s="8"/>
      <c r="E137" s="8" t="s">
        <v>131</v>
      </c>
      <c r="F137" s="8" t="s">
        <v>132</v>
      </c>
      <c r="G137" s="28">
        <v>41275</v>
      </c>
      <c r="H137" s="8" t="s">
        <v>31</v>
      </c>
      <c r="I137" s="8">
        <v>33</v>
      </c>
      <c r="J137" s="8" t="s">
        <v>37</v>
      </c>
      <c r="K137" s="8" t="s">
        <v>24</v>
      </c>
      <c r="L137" t="s">
        <v>548</v>
      </c>
      <c r="M137" s="6"/>
      <c r="N137" s="20" t="s">
        <v>280</v>
      </c>
      <c r="O137" s="9">
        <v>56925</v>
      </c>
      <c r="P137" s="27">
        <v>38580</v>
      </c>
      <c r="Q137" s="10">
        <f t="shared" si="8"/>
        <v>67.773386034255594</v>
      </c>
      <c r="R137" s="27">
        <v>38578</v>
      </c>
      <c r="S137" s="11">
        <f t="shared" si="9"/>
        <v>99.994815966822188</v>
      </c>
      <c r="T137" s="11">
        <f t="shared" si="10"/>
        <v>5.1840331778123527E-3</v>
      </c>
      <c r="U137" s="27">
        <v>38580</v>
      </c>
      <c r="V137" s="11">
        <f t="shared" si="11"/>
        <v>100</v>
      </c>
    </row>
    <row r="138" spans="1:22">
      <c r="A138" s="5" t="s">
        <v>129</v>
      </c>
      <c r="B138" s="8" t="s">
        <v>134</v>
      </c>
      <c r="C138" s="25" t="s">
        <v>176</v>
      </c>
      <c r="D138" s="8"/>
      <c r="E138" s="8" t="s">
        <v>131</v>
      </c>
      <c r="F138" s="8" t="s">
        <v>132</v>
      </c>
      <c r="G138" s="28">
        <v>41275</v>
      </c>
      <c r="H138" s="8" t="s">
        <v>31</v>
      </c>
      <c r="I138" s="8">
        <v>34</v>
      </c>
      <c r="J138" s="8" t="s">
        <v>37</v>
      </c>
      <c r="K138" s="8" t="s">
        <v>24</v>
      </c>
      <c r="L138" t="s">
        <v>549</v>
      </c>
      <c r="M138" s="6"/>
      <c r="N138" s="20" t="s">
        <v>279</v>
      </c>
      <c r="O138" s="9">
        <v>99108</v>
      </c>
      <c r="P138" s="27">
        <v>68488</v>
      </c>
      <c r="Q138" s="10">
        <f t="shared" si="8"/>
        <v>69.104411349235178</v>
      </c>
      <c r="R138" s="27">
        <v>68479</v>
      </c>
      <c r="S138" s="11">
        <f t="shared" si="9"/>
        <v>99.986859011797691</v>
      </c>
      <c r="T138" s="11">
        <f t="shared" si="10"/>
        <v>1.3140988202309245E-2</v>
      </c>
      <c r="U138" s="27">
        <v>68488</v>
      </c>
      <c r="V138" s="11">
        <f t="shared" si="11"/>
        <v>100</v>
      </c>
    </row>
    <row r="139" spans="1:22">
      <c r="A139" s="5" t="s">
        <v>129</v>
      </c>
      <c r="B139" s="8" t="s">
        <v>74</v>
      </c>
      <c r="C139" s="7" t="s">
        <v>175</v>
      </c>
      <c r="D139" s="8"/>
      <c r="E139" s="8" t="s">
        <v>66</v>
      </c>
      <c r="F139" s="8" t="s">
        <v>132</v>
      </c>
      <c r="G139" s="30">
        <v>41716</v>
      </c>
      <c r="H139" s="8" t="s">
        <v>31</v>
      </c>
      <c r="I139" s="8">
        <v>35</v>
      </c>
      <c r="J139" s="8" t="s">
        <v>37</v>
      </c>
      <c r="K139" s="8" t="s">
        <v>24</v>
      </c>
      <c r="L139" t="s">
        <v>550</v>
      </c>
      <c r="M139" s="6"/>
      <c r="N139" s="20" t="s">
        <v>278</v>
      </c>
      <c r="O139" s="9">
        <v>27635</v>
      </c>
      <c r="P139" s="27">
        <v>18431</v>
      </c>
      <c r="Q139" s="10">
        <f t="shared" si="8"/>
        <v>66.694409263614986</v>
      </c>
      <c r="R139" s="27">
        <v>18429</v>
      </c>
      <c r="S139" s="11">
        <f t="shared" si="9"/>
        <v>99.989148716835757</v>
      </c>
      <c r="T139" s="11">
        <f t="shared" si="10"/>
        <v>1.0851283164242886E-2</v>
      </c>
      <c r="U139" s="27">
        <v>18431</v>
      </c>
      <c r="V139" s="11">
        <f t="shared" si="11"/>
        <v>100</v>
      </c>
    </row>
    <row r="140" spans="1:22">
      <c r="A140" s="5" t="s">
        <v>129</v>
      </c>
      <c r="B140" s="8" t="s">
        <v>74</v>
      </c>
      <c r="C140" s="7" t="s">
        <v>175</v>
      </c>
      <c r="D140" s="8"/>
      <c r="E140" s="8" t="s">
        <v>66</v>
      </c>
      <c r="F140" s="8" t="s">
        <v>132</v>
      </c>
      <c r="G140" s="30">
        <v>41716</v>
      </c>
      <c r="H140" s="8" t="s">
        <v>31</v>
      </c>
      <c r="I140" s="8">
        <v>36</v>
      </c>
      <c r="J140" s="8" t="s">
        <v>37</v>
      </c>
      <c r="K140" s="8" t="s">
        <v>24</v>
      </c>
      <c r="L140" t="s">
        <v>551</v>
      </c>
      <c r="M140" s="6"/>
      <c r="N140" s="20" t="s">
        <v>277</v>
      </c>
      <c r="O140" s="9">
        <v>17363</v>
      </c>
      <c r="P140" s="27">
        <v>11277</v>
      </c>
      <c r="Q140" s="10">
        <f t="shared" si="8"/>
        <v>64.948453608247419</v>
      </c>
      <c r="R140" s="27">
        <v>11270</v>
      </c>
      <c r="S140" s="11">
        <f t="shared" si="9"/>
        <v>99.937926753569201</v>
      </c>
      <c r="T140" s="11">
        <f t="shared" si="10"/>
        <v>6.2073246430799145E-2</v>
      </c>
      <c r="U140" s="27">
        <v>11277</v>
      </c>
      <c r="V140" s="11">
        <f t="shared" si="11"/>
        <v>100</v>
      </c>
    </row>
    <row r="141" spans="1:22">
      <c r="A141" s="5" t="s">
        <v>129</v>
      </c>
      <c r="B141" s="8" t="s">
        <v>74</v>
      </c>
      <c r="C141" s="7" t="s">
        <v>175</v>
      </c>
      <c r="D141" s="8"/>
      <c r="E141" s="8" t="s">
        <v>66</v>
      </c>
      <c r="F141" s="8" t="s">
        <v>132</v>
      </c>
      <c r="G141" s="30">
        <v>41716</v>
      </c>
      <c r="H141" s="8" t="s">
        <v>31</v>
      </c>
      <c r="I141" s="8">
        <v>37</v>
      </c>
      <c r="J141" s="8" t="s">
        <v>37</v>
      </c>
      <c r="K141" s="8" t="s">
        <v>24</v>
      </c>
      <c r="L141" t="s">
        <v>552</v>
      </c>
      <c r="M141" s="6"/>
      <c r="N141" s="20" t="s">
        <v>276</v>
      </c>
      <c r="O141" s="9">
        <v>39626</v>
      </c>
      <c r="P141" s="27">
        <v>25714</v>
      </c>
      <c r="Q141" s="10">
        <f t="shared" si="8"/>
        <v>64.891737747943267</v>
      </c>
      <c r="R141" s="27">
        <v>25710</v>
      </c>
      <c r="S141" s="11">
        <f t="shared" si="9"/>
        <v>99.98444427160301</v>
      </c>
      <c r="T141" s="11">
        <f t="shared" si="10"/>
        <v>1.5555728396989821E-2</v>
      </c>
      <c r="U141" s="27">
        <v>25714</v>
      </c>
      <c r="V141" s="11">
        <f t="shared" si="11"/>
        <v>100</v>
      </c>
    </row>
    <row r="142" spans="1:22">
      <c r="A142" s="5" t="s">
        <v>129</v>
      </c>
      <c r="B142" s="8" t="s">
        <v>74</v>
      </c>
      <c r="C142" s="7" t="s">
        <v>175</v>
      </c>
      <c r="D142" s="8"/>
      <c r="E142" s="8" t="s">
        <v>66</v>
      </c>
      <c r="F142" s="8" t="s">
        <v>132</v>
      </c>
      <c r="G142" s="30">
        <v>41716</v>
      </c>
      <c r="H142" s="8" t="s">
        <v>22</v>
      </c>
      <c r="I142" s="8">
        <v>38</v>
      </c>
      <c r="J142" s="8" t="s">
        <v>37</v>
      </c>
      <c r="K142" s="8" t="s">
        <v>24</v>
      </c>
      <c r="L142" t="s">
        <v>553</v>
      </c>
      <c r="M142" s="6"/>
      <c r="N142" s="20" t="s">
        <v>275</v>
      </c>
      <c r="O142" s="31">
        <v>2338</v>
      </c>
      <c r="P142" s="27">
        <v>1122</v>
      </c>
      <c r="Q142" s="10">
        <f t="shared" si="8"/>
        <v>47.98973481608212</v>
      </c>
      <c r="R142" s="27">
        <v>1122</v>
      </c>
      <c r="S142" s="11">
        <f t="shared" si="9"/>
        <v>100</v>
      </c>
      <c r="T142" s="11">
        <f t="shared" si="10"/>
        <v>0</v>
      </c>
      <c r="U142" s="27">
        <v>1122</v>
      </c>
      <c r="V142" s="11">
        <f t="shared" si="11"/>
        <v>100</v>
      </c>
    </row>
    <row r="143" spans="1:22">
      <c r="A143" s="5" t="s">
        <v>129</v>
      </c>
      <c r="B143" s="8" t="s">
        <v>74</v>
      </c>
      <c r="C143" s="7" t="s">
        <v>175</v>
      </c>
      <c r="D143" s="8"/>
      <c r="E143" s="8" t="s">
        <v>66</v>
      </c>
      <c r="F143" s="8" t="s">
        <v>132</v>
      </c>
      <c r="G143" s="30">
        <v>41716</v>
      </c>
      <c r="H143" s="8" t="s">
        <v>22</v>
      </c>
      <c r="I143" s="8">
        <v>40</v>
      </c>
      <c r="J143" s="8" t="s">
        <v>37</v>
      </c>
      <c r="K143" s="8" t="s">
        <v>24</v>
      </c>
      <c r="L143" t="s">
        <v>554</v>
      </c>
      <c r="M143" s="6"/>
      <c r="N143" s="20" t="s">
        <v>274</v>
      </c>
      <c r="O143" s="9">
        <v>45041</v>
      </c>
      <c r="P143" s="27">
        <v>30453</v>
      </c>
      <c r="Q143" s="10">
        <f t="shared" si="8"/>
        <v>67.611731533491707</v>
      </c>
      <c r="R143" s="27">
        <v>30452</v>
      </c>
      <c r="S143" s="11">
        <f t="shared" si="9"/>
        <v>99.99671625127246</v>
      </c>
      <c r="T143" s="11">
        <f t="shared" si="10"/>
        <v>3.2837487275401145E-3</v>
      </c>
      <c r="U143" s="27">
        <v>30453</v>
      </c>
      <c r="V143" s="11">
        <f t="shared" si="11"/>
        <v>100</v>
      </c>
    </row>
    <row r="144" spans="1:22">
      <c r="A144" s="5" t="s">
        <v>135</v>
      </c>
      <c r="B144" s="8" t="s">
        <v>223</v>
      </c>
      <c r="C144" s="8" t="s">
        <v>193</v>
      </c>
      <c r="D144" s="8" t="s">
        <v>136</v>
      </c>
      <c r="E144" s="8" t="s">
        <v>107</v>
      </c>
      <c r="F144" s="8" t="s">
        <v>79</v>
      </c>
      <c r="G144" s="30">
        <v>40694</v>
      </c>
      <c r="H144" s="8" t="s">
        <v>31</v>
      </c>
      <c r="I144" s="8">
        <v>186</v>
      </c>
      <c r="J144" s="8" t="s">
        <v>37</v>
      </c>
      <c r="K144" s="8" t="s">
        <v>32</v>
      </c>
      <c r="L144" t="s">
        <v>555</v>
      </c>
      <c r="M144" t="s">
        <v>556</v>
      </c>
      <c r="N144" s="20" t="s">
        <v>273</v>
      </c>
      <c r="O144" s="9">
        <v>16611</v>
      </c>
      <c r="P144" s="27">
        <v>9874</v>
      </c>
      <c r="Q144" s="10">
        <f t="shared" si="8"/>
        <v>59.442538077177772</v>
      </c>
      <c r="R144" s="27">
        <v>9866</v>
      </c>
      <c r="S144" s="11">
        <f t="shared" si="9"/>
        <v>99.918979137127806</v>
      </c>
      <c r="T144" s="11">
        <f t="shared" si="10"/>
        <v>8.1020862872193788E-2</v>
      </c>
      <c r="U144" s="27">
        <v>9874</v>
      </c>
      <c r="V144" s="11">
        <f t="shared" si="11"/>
        <v>100</v>
      </c>
    </row>
    <row r="145" spans="1:22">
      <c r="A145" s="5" t="s">
        <v>135</v>
      </c>
      <c r="B145" s="8" t="s">
        <v>223</v>
      </c>
      <c r="C145" s="8" t="s">
        <v>193</v>
      </c>
      <c r="D145" s="8" t="s">
        <v>136</v>
      </c>
      <c r="E145" s="8" t="s">
        <v>107</v>
      </c>
      <c r="F145" s="8" t="s">
        <v>79</v>
      </c>
      <c r="G145" s="30">
        <v>40694</v>
      </c>
      <c r="H145" s="8" t="s">
        <v>31</v>
      </c>
      <c r="I145" s="8">
        <v>187</v>
      </c>
      <c r="J145" s="8" t="s">
        <v>37</v>
      </c>
      <c r="K145" s="8" t="s">
        <v>32</v>
      </c>
      <c r="L145" t="s">
        <v>557</v>
      </c>
      <c r="M145" t="s">
        <v>558</v>
      </c>
      <c r="N145" s="20" t="s">
        <v>272</v>
      </c>
      <c r="O145" s="31">
        <v>31590</v>
      </c>
      <c r="P145" s="27">
        <v>12924</v>
      </c>
      <c r="Q145" s="10">
        <f t="shared" si="8"/>
        <v>40.911680911680918</v>
      </c>
      <c r="R145" s="27">
        <v>12924</v>
      </c>
      <c r="S145" s="11">
        <f t="shared" si="9"/>
        <v>100</v>
      </c>
      <c r="T145" s="11">
        <f t="shared" si="10"/>
        <v>0</v>
      </c>
      <c r="U145" s="27">
        <v>12924</v>
      </c>
      <c r="V145" s="11">
        <f t="shared" si="11"/>
        <v>100</v>
      </c>
    </row>
    <row r="146" spans="1:22">
      <c r="A146" s="5" t="s">
        <v>135</v>
      </c>
      <c r="B146" s="8" t="s">
        <v>223</v>
      </c>
      <c r="C146" s="8" t="s">
        <v>193</v>
      </c>
      <c r="D146" s="8" t="s">
        <v>136</v>
      </c>
      <c r="E146" s="8" t="s">
        <v>107</v>
      </c>
      <c r="F146" s="8" t="s">
        <v>79</v>
      </c>
      <c r="G146" s="30">
        <v>40694</v>
      </c>
      <c r="H146" s="8" t="s">
        <v>31</v>
      </c>
      <c r="I146" s="8">
        <v>188</v>
      </c>
      <c r="J146" s="8" t="s">
        <v>37</v>
      </c>
      <c r="K146" s="8" t="s">
        <v>32</v>
      </c>
      <c r="L146" t="s">
        <v>559</v>
      </c>
      <c r="M146" t="s">
        <v>560</v>
      </c>
      <c r="N146" s="20" t="s">
        <v>271</v>
      </c>
      <c r="O146" s="9">
        <v>13431</v>
      </c>
      <c r="P146" s="27">
        <v>8227</v>
      </c>
      <c r="Q146" s="10">
        <f t="shared" si="8"/>
        <v>61.253815799270349</v>
      </c>
      <c r="R146" s="27">
        <v>8220</v>
      </c>
      <c r="S146" s="11">
        <f t="shared" si="9"/>
        <v>99.914914306551594</v>
      </c>
      <c r="T146" s="11">
        <f t="shared" si="10"/>
        <v>8.5085693448405664E-2</v>
      </c>
      <c r="U146" s="27">
        <v>8227</v>
      </c>
      <c r="V146" s="11">
        <f t="shared" si="11"/>
        <v>100</v>
      </c>
    </row>
    <row r="147" spans="1:22">
      <c r="A147" s="5" t="s">
        <v>135</v>
      </c>
      <c r="B147" s="8" t="s">
        <v>137</v>
      </c>
      <c r="C147" s="8" t="s">
        <v>193</v>
      </c>
      <c r="D147" s="8" t="s">
        <v>138</v>
      </c>
      <c r="E147" s="8" t="s">
        <v>107</v>
      </c>
      <c r="F147" s="8" t="s">
        <v>79</v>
      </c>
      <c r="G147" s="30">
        <v>40694</v>
      </c>
      <c r="H147" s="8" t="s">
        <v>31</v>
      </c>
      <c r="I147" s="8">
        <v>183</v>
      </c>
      <c r="J147" s="8" t="s">
        <v>37</v>
      </c>
      <c r="K147" s="8" t="s">
        <v>32</v>
      </c>
      <c r="L147" t="s">
        <v>561</v>
      </c>
      <c r="M147" t="s">
        <v>562</v>
      </c>
      <c r="N147" s="20" t="s">
        <v>270</v>
      </c>
      <c r="O147" s="9">
        <v>9520</v>
      </c>
      <c r="P147" s="27">
        <v>5363</v>
      </c>
      <c r="Q147" s="10">
        <f t="shared" si="8"/>
        <v>56.334033613445378</v>
      </c>
      <c r="R147" s="27">
        <v>5357</v>
      </c>
      <c r="S147" s="11">
        <f t="shared" si="9"/>
        <v>99.888122319597244</v>
      </c>
      <c r="T147" s="11">
        <f t="shared" si="10"/>
        <v>0.11187768040275614</v>
      </c>
      <c r="U147" s="27">
        <v>5363</v>
      </c>
      <c r="V147" s="11">
        <f t="shared" si="11"/>
        <v>100</v>
      </c>
    </row>
    <row r="148" spans="1:22">
      <c r="A148" s="5" t="s">
        <v>135</v>
      </c>
      <c r="B148" s="8" t="s">
        <v>137</v>
      </c>
      <c r="C148" s="8" t="s">
        <v>193</v>
      </c>
      <c r="D148" s="8" t="s">
        <v>138</v>
      </c>
      <c r="E148" s="8" t="s">
        <v>107</v>
      </c>
      <c r="F148" s="8" t="s">
        <v>79</v>
      </c>
      <c r="G148" s="30">
        <v>40694</v>
      </c>
      <c r="H148" s="8" t="s">
        <v>31</v>
      </c>
      <c r="I148" s="8">
        <v>184</v>
      </c>
      <c r="J148" s="8" t="s">
        <v>37</v>
      </c>
      <c r="K148" s="8" t="s">
        <v>32</v>
      </c>
      <c r="L148" t="s">
        <v>563</v>
      </c>
      <c r="M148" t="s">
        <v>564</v>
      </c>
      <c r="N148" s="20" t="s">
        <v>269</v>
      </c>
      <c r="O148" s="9">
        <v>16654</v>
      </c>
      <c r="P148" s="27">
        <v>10279</v>
      </c>
      <c r="Q148" s="10">
        <f t="shared" si="8"/>
        <v>61.720907889996404</v>
      </c>
      <c r="R148" s="27">
        <v>10273</v>
      </c>
      <c r="S148" s="11">
        <f t="shared" si="9"/>
        <v>99.941628563089793</v>
      </c>
      <c r="T148" s="11">
        <f t="shared" si="10"/>
        <v>5.8371436910206853E-2</v>
      </c>
      <c r="U148" s="27">
        <v>10279</v>
      </c>
      <c r="V148" s="11">
        <f t="shared" si="11"/>
        <v>100</v>
      </c>
    </row>
    <row r="149" spans="1:22">
      <c r="A149" s="5" t="s">
        <v>135</v>
      </c>
      <c r="B149" s="8" t="s">
        <v>139</v>
      </c>
      <c r="C149" s="20" t="s">
        <v>199</v>
      </c>
      <c r="D149" s="8"/>
      <c r="E149" s="8" t="s">
        <v>69</v>
      </c>
      <c r="F149" s="8" t="s">
        <v>76</v>
      </c>
      <c r="G149" s="30">
        <v>41743</v>
      </c>
      <c r="H149" s="8" t="s">
        <v>31</v>
      </c>
      <c r="I149" s="8">
        <v>99</v>
      </c>
      <c r="J149" s="8" t="s">
        <v>37</v>
      </c>
      <c r="K149" s="8" t="s">
        <v>32</v>
      </c>
      <c r="L149" t="s">
        <v>565</v>
      </c>
      <c r="M149" t="s">
        <v>566</v>
      </c>
      <c r="N149" s="20" t="s">
        <v>268</v>
      </c>
      <c r="O149" s="9">
        <v>24304</v>
      </c>
      <c r="P149" s="27">
        <v>15958</v>
      </c>
      <c r="Q149" s="10">
        <f t="shared" si="8"/>
        <v>65.659973666886103</v>
      </c>
      <c r="R149" s="27">
        <v>15952</v>
      </c>
      <c r="S149" s="11">
        <f t="shared" si="9"/>
        <v>99.962401303421473</v>
      </c>
      <c r="T149" s="11">
        <f t="shared" si="10"/>
        <v>3.7598696578527324E-2</v>
      </c>
      <c r="U149" s="27">
        <v>15958</v>
      </c>
      <c r="V149" s="11">
        <f t="shared" si="11"/>
        <v>100</v>
      </c>
    </row>
    <row r="150" spans="1:22">
      <c r="A150" s="5" t="s">
        <v>135</v>
      </c>
      <c r="B150" s="8" t="s">
        <v>139</v>
      </c>
      <c r="C150" s="20" t="s">
        <v>199</v>
      </c>
      <c r="D150" s="8"/>
      <c r="E150" s="8" t="s">
        <v>69</v>
      </c>
      <c r="F150" s="8" t="s">
        <v>76</v>
      </c>
      <c r="G150" s="30">
        <v>41743</v>
      </c>
      <c r="H150" s="8" t="s">
        <v>31</v>
      </c>
      <c r="I150" s="8">
        <v>100</v>
      </c>
      <c r="J150" s="8" t="s">
        <v>37</v>
      </c>
      <c r="K150" s="8" t="s">
        <v>32</v>
      </c>
      <c r="L150" t="s">
        <v>567</v>
      </c>
      <c r="M150" t="s">
        <v>568</v>
      </c>
      <c r="N150" s="20" t="s">
        <v>267</v>
      </c>
      <c r="O150" s="9">
        <v>29440</v>
      </c>
      <c r="P150" s="27">
        <v>18500</v>
      </c>
      <c r="Q150" s="10">
        <f t="shared" si="8"/>
        <v>62.839673913043484</v>
      </c>
      <c r="R150" s="27">
        <v>18492</v>
      </c>
      <c r="S150" s="11">
        <f t="shared" si="9"/>
        <v>99.956756756756761</v>
      </c>
      <c r="T150" s="11">
        <f t="shared" si="10"/>
        <v>4.3243243243239249E-2</v>
      </c>
      <c r="U150" s="27">
        <v>18500</v>
      </c>
      <c r="V150" s="11">
        <f t="shared" si="11"/>
        <v>100</v>
      </c>
    </row>
    <row r="151" spans="1:22">
      <c r="A151" s="5" t="s">
        <v>135</v>
      </c>
      <c r="B151" s="8" t="s">
        <v>139</v>
      </c>
      <c r="C151" s="20" t="s">
        <v>199</v>
      </c>
      <c r="D151" s="8"/>
      <c r="E151" s="8" t="s">
        <v>69</v>
      </c>
      <c r="F151" s="8" t="s">
        <v>76</v>
      </c>
      <c r="G151" s="30">
        <v>41743</v>
      </c>
      <c r="H151" s="8" t="s">
        <v>63</v>
      </c>
      <c r="I151" s="8" t="s">
        <v>140</v>
      </c>
      <c r="J151" s="8" t="s">
        <v>37</v>
      </c>
      <c r="K151" s="8" t="s">
        <v>32</v>
      </c>
      <c r="L151" t="s">
        <v>569</v>
      </c>
      <c r="M151" t="s">
        <v>570</v>
      </c>
      <c r="N151" s="20" t="s">
        <v>266</v>
      </c>
      <c r="O151" s="9">
        <v>26088</v>
      </c>
      <c r="P151" s="27">
        <v>17101</v>
      </c>
      <c r="Q151" s="10">
        <f t="shared" si="8"/>
        <v>65.551211284881944</v>
      </c>
      <c r="R151" s="27">
        <v>17097</v>
      </c>
      <c r="S151" s="11">
        <f t="shared" si="9"/>
        <v>99.976609554996784</v>
      </c>
      <c r="T151" s="11">
        <f t="shared" si="10"/>
        <v>2.3390445003215632E-2</v>
      </c>
      <c r="U151" s="27">
        <v>17101</v>
      </c>
      <c r="V151" s="11">
        <f t="shared" si="11"/>
        <v>100</v>
      </c>
    </row>
    <row r="152" spans="1:22" ht="14.25" customHeight="1">
      <c r="A152" s="5" t="s">
        <v>135</v>
      </c>
      <c r="B152" s="8" t="s">
        <v>95</v>
      </c>
      <c r="C152" s="25" t="s">
        <v>185</v>
      </c>
      <c r="D152" s="8" t="s">
        <v>141</v>
      </c>
      <c r="E152" s="8" t="s">
        <v>69</v>
      </c>
      <c r="F152" s="8" t="s">
        <v>67</v>
      </c>
      <c r="G152" s="28">
        <v>41122</v>
      </c>
      <c r="H152" s="8" t="s">
        <v>22</v>
      </c>
      <c r="I152" s="8">
        <v>102</v>
      </c>
      <c r="J152" s="8" t="s">
        <v>37</v>
      </c>
      <c r="K152" s="8" t="s">
        <v>32</v>
      </c>
      <c r="L152" t="s">
        <v>571</v>
      </c>
      <c r="M152" t="s">
        <v>572</v>
      </c>
      <c r="N152" s="20" t="s">
        <v>265</v>
      </c>
      <c r="O152" s="9">
        <v>32019</v>
      </c>
      <c r="P152" s="27">
        <v>20298</v>
      </c>
      <c r="Q152" s="10">
        <f t="shared" si="8"/>
        <v>63.39361004403635</v>
      </c>
      <c r="R152" s="27">
        <v>20294</v>
      </c>
      <c r="S152" s="11">
        <f t="shared" si="9"/>
        <v>99.980293624987681</v>
      </c>
      <c r="T152" s="11">
        <f t="shared" si="10"/>
        <v>1.9706375012319199E-2</v>
      </c>
      <c r="U152" s="27">
        <v>20298</v>
      </c>
      <c r="V152" s="11">
        <f t="shared" si="11"/>
        <v>100</v>
      </c>
    </row>
    <row r="153" spans="1:22">
      <c r="A153" s="5" t="s">
        <v>135</v>
      </c>
      <c r="B153" s="8" t="s">
        <v>95</v>
      </c>
      <c r="C153" s="25" t="s">
        <v>185</v>
      </c>
      <c r="D153" s="8" t="s">
        <v>141</v>
      </c>
      <c r="E153" s="8" t="s">
        <v>69</v>
      </c>
      <c r="F153" s="8" t="s">
        <v>67</v>
      </c>
      <c r="G153" s="28">
        <v>41122</v>
      </c>
      <c r="H153" s="8" t="s">
        <v>22</v>
      </c>
      <c r="I153" s="8">
        <v>104</v>
      </c>
      <c r="J153" s="8" t="s">
        <v>37</v>
      </c>
      <c r="K153" s="8" t="s">
        <v>32</v>
      </c>
      <c r="L153" s="6"/>
      <c r="M153" t="s">
        <v>573</v>
      </c>
      <c r="N153" s="20" t="s">
        <v>264</v>
      </c>
      <c r="O153" s="9">
        <v>18975</v>
      </c>
      <c r="P153" s="27">
        <v>11830</v>
      </c>
      <c r="Q153" s="10">
        <f t="shared" si="8"/>
        <v>62.345191040843218</v>
      </c>
      <c r="R153" s="27">
        <v>555</v>
      </c>
      <c r="S153" s="11">
        <f t="shared" si="9"/>
        <v>4.6914623837700757</v>
      </c>
      <c r="T153" s="11">
        <f t="shared" si="10"/>
        <v>95.308537616229927</v>
      </c>
      <c r="U153" s="27">
        <v>11830</v>
      </c>
      <c r="V153" s="11">
        <f t="shared" si="11"/>
        <v>100</v>
      </c>
    </row>
    <row r="154" spans="1:22">
      <c r="A154" s="5" t="s">
        <v>135</v>
      </c>
      <c r="B154" s="8" t="s">
        <v>95</v>
      </c>
      <c r="C154" s="25" t="s">
        <v>185</v>
      </c>
      <c r="D154" s="8" t="s">
        <v>141</v>
      </c>
      <c r="E154" s="8" t="s">
        <v>69</v>
      </c>
      <c r="F154" s="8" t="s">
        <v>67</v>
      </c>
      <c r="G154" s="28">
        <v>41122</v>
      </c>
      <c r="H154" s="8" t="s">
        <v>22</v>
      </c>
      <c r="I154" s="8" t="s">
        <v>142</v>
      </c>
      <c r="J154" s="8" t="s">
        <v>37</v>
      </c>
      <c r="K154" s="8" t="s">
        <v>32</v>
      </c>
      <c r="L154" t="s">
        <v>574</v>
      </c>
      <c r="M154" t="s">
        <v>575</v>
      </c>
      <c r="N154" s="20" t="s">
        <v>263</v>
      </c>
      <c r="O154" s="9">
        <v>14333</v>
      </c>
      <c r="P154" s="27">
        <v>8202</v>
      </c>
      <c r="Q154" s="10">
        <f t="shared" si="8"/>
        <v>57.224586618293451</v>
      </c>
      <c r="R154" s="27">
        <v>541</v>
      </c>
      <c r="S154" s="11">
        <f t="shared" si="9"/>
        <v>6.5959522067788354</v>
      </c>
      <c r="T154" s="11">
        <f t="shared" si="10"/>
        <v>93.404047793221167</v>
      </c>
      <c r="U154" s="27">
        <v>8202</v>
      </c>
      <c r="V154" s="11">
        <f t="shared" si="11"/>
        <v>100</v>
      </c>
    </row>
    <row r="155" spans="1:22">
      <c r="A155" s="5" t="s">
        <v>135</v>
      </c>
      <c r="B155" s="8" t="s">
        <v>143</v>
      </c>
      <c r="C155" s="25" t="s">
        <v>194</v>
      </c>
      <c r="D155" s="8" t="s">
        <v>144</v>
      </c>
      <c r="E155" s="8" t="s">
        <v>69</v>
      </c>
      <c r="F155" s="8" t="s">
        <v>76</v>
      </c>
      <c r="G155" s="30">
        <v>41204</v>
      </c>
      <c r="H155" s="8" t="s">
        <v>31</v>
      </c>
      <c r="I155" s="8">
        <v>96</v>
      </c>
      <c r="J155" s="8" t="s">
        <v>37</v>
      </c>
      <c r="K155" s="8" t="s">
        <v>32</v>
      </c>
      <c r="L155" t="s">
        <v>576</v>
      </c>
      <c r="M155" t="s">
        <v>577</v>
      </c>
      <c r="N155" s="20" t="s">
        <v>262</v>
      </c>
      <c r="O155" s="9">
        <v>109186</v>
      </c>
      <c r="P155" s="27">
        <v>72747</v>
      </c>
      <c r="Q155" s="10">
        <f t="shared" si="8"/>
        <v>66.626673749381794</v>
      </c>
      <c r="R155" s="27">
        <v>72727</v>
      </c>
      <c r="S155" s="11">
        <f t="shared" si="9"/>
        <v>99.972507457352194</v>
      </c>
      <c r="T155" s="11">
        <f t="shared" si="10"/>
        <v>2.7492542647806317E-2</v>
      </c>
      <c r="U155" s="27">
        <v>72747</v>
      </c>
      <c r="V155" s="11">
        <f t="shared" si="11"/>
        <v>100</v>
      </c>
    </row>
    <row r="156" spans="1:22">
      <c r="A156" s="5" t="s">
        <v>135</v>
      </c>
      <c r="B156" s="8" t="s">
        <v>143</v>
      </c>
      <c r="C156" s="25" t="s">
        <v>194</v>
      </c>
      <c r="D156" s="8" t="s">
        <v>144</v>
      </c>
      <c r="E156" s="8" t="s">
        <v>69</v>
      </c>
      <c r="F156" s="8" t="s">
        <v>76</v>
      </c>
      <c r="G156" s="30">
        <v>41204</v>
      </c>
      <c r="H156" s="8" t="s">
        <v>31</v>
      </c>
      <c r="I156" s="8">
        <v>97</v>
      </c>
      <c r="J156" s="8" t="s">
        <v>37</v>
      </c>
      <c r="K156" s="8" t="s">
        <v>32</v>
      </c>
      <c r="L156" t="s">
        <v>578</v>
      </c>
      <c r="M156" t="s">
        <v>579</v>
      </c>
      <c r="N156" s="20" t="s">
        <v>261</v>
      </c>
      <c r="O156" s="9">
        <v>23337</v>
      </c>
      <c r="P156" s="27">
        <v>13917</v>
      </c>
      <c r="Q156" s="10">
        <f t="shared" si="8"/>
        <v>59.6349145134336</v>
      </c>
      <c r="R156" s="27">
        <v>13913</v>
      </c>
      <c r="S156" s="11">
        <f t="shared" si="9"/>
        <v>99.971258173456917</v>
      </c>
      <c r="T156" s="11">
        <f t="shared" si="10"/>
        <v>2.8741826543082993E-2</v>
      </c>
      <c r="U156" s="27">
        <v>13916</v>
      </c>
      <c r="V156" s="11">
        <f t="shared" si="11"/>
        <v>99.992814543364233</v>
      </c>
    </row>
    <row r="157" spans="1:22">
      <c r="A157" s="5" t="s">
        <v>135</v>
      </c>
      <c r="B157" s="8" t="s">
        <v>143</v>
      </c>
      <c r="C157" s="25" t="s">
        <v>194</v>
      </c>
      <c r="D157" s="8" t="s">
        <v>144</v>
      </c>
      <c r="E157" s="8" t="s">
        <v>69</v>
      </c>
      <c r="F157" s="8" t="s">
        <v>76</v>
      </c>
      <c r="G157" s="30">
        <v>41204</v>
      </c>
      <c r="H157" s="8" t="s">
        <v>31</v>
      </c>
      <c r="I157" s="8">
        <v>98</v>
      </c>
      <c r="J157" s="8" t="s">
        <v>37</v>
      </c>
      <c r="K157" s="8" t="s">
        <v>32</v>
      </c>
      <c r="L157" t="s">
        <v>580</v>
      </c>
      <c r="M157" t="s">
        <v>581</v>
      </c>
      <c r="N157" s="20" t="s">
        <v>260</v>
      </c>
      <c r="O157" s="9">
        <v>23552</v>
      </c>
      <c r="P157" s="27">
        <v>14253</v>
      </c>
      <c r="Q157" s="10">
        <f t="shared" si="8"/>
        <v>60.517153532608688</v>
      </c>
      <c r="R157" s="27">
        <v>14251</v>
      </c>
      <c r="S157" s="11">
        <f t="shared" si="9"/>
        <v>99.985967866414086</v>
      </c>
      <c r="T157" s="11">
        <f t="shared" si="10"/>
        <v>1.4032133585914153E-2</v>
      </c>
      <c r="U157" s="27">
        <v>14253</v>
      </c>
      <c r="V157" s="11">
        <f t="shared" si="11"/>
        <v>100</v>
      </c>
    </row>
    <row r="158" spans="1:22">
      <c r="A158" s="5" t="s">
        <v>145</v>
      </c>
      <c r="B158" s="8" t="s">
        <v>146</v>
      </c>
      <c r="C158" s="25" t="s">
        <v>214</v>
      </c>
      <c r="D158" s="8" t="s">
        <v>147</v>
      </c>
      <c r="E158" s="8" t="s">
        <v>69</v>
      </c>
      <c r="F158" s="8" t="s">
        <v>148</v>
      </c>
      <c r="G158" s="30">
        <v>41545</v>
      </c>
      <c r="H158" s="8" t="s">
        <v>31</v>
      </c>
      <c r="I158" s="8">
        <v>93</v>
      </c>
      <c r="J158" s="8" t="s">
        <v>37</v>
      </c>
      <c r="K158" s="8" t="s">
        <v>32</v>
      </c>
      <c r="L158" s="6"/>
      <c r="M158" t="s">
        <v>582</v>
      </c>
      <c r="N158" s="20" t="s">
        <v>259</v>
      </c>
      <c r="O158" s="9">
        <v>131062</v>
      </c>
      <c r="P158" s="27">
        <v>70609</v>
      </c>
      <c r="Q158" s="10">
        <f t="shared" si="8"/>
        <v>53.874502144023438</v>
      </c>
      <c r="R158" s="27">
        <v>70602</v>
      </c>
      <c r="S158" s="11">
        <f t="shared" si="9"/>
        <v>99.990086249628234</v>
      </c>
      <c r="T158" s="11">
        <f t="shared" si="10"/>
        <v>9.9137503717656728E-3</v>
      </c>
      <c r="U158" s="27">
        <v>70609</v>
      </c>
      <c r="V158" s="11">
        <f t="shared" si="11"/>
        <v>100</v>
      </c>
    </row>
    <row r="159" spans="1:22">
      <c r="A159" s="5" t="s">
        <v>145</v>
      </c>
      <c r="B159" s="8" t="s">
        <v>146</v>
      </c>
      <c r="C159" s="25" t="s">
        <v>214</v>
      </c>
      <c r="D159" s="8" t="s">
        <v>147</v>
      </c>
      <c r="E159" s="8" t="s">
        <v>69</v>
      </c>
      <c r="F159" s="8" t="s">
        <v>148</v>
      </c>
      <c r="G159" s="30">
        <v>41545</v>
      </c>
      <c r="H159" s="8" t="s">
        <v>31</v>
      </c>
      <c r="I159" s="8">
        <v>94</v>
      </c>
      <c r="J159" s="8" t="s">
        <v>37</v>
      </c>
      <c r="K159" s="8" t="s">
        <v>32</v>
      </c>
      <c r="L159" s="6"/>
      <c r="M159" t="s">
        <v>583</v>
      </c>
      <c r="N159" s="20" t="s">
        <v>258</v>
      </c>
      <c r="O159" s="9">
        <v>91415</v>
      </c>
      <c r="P159" s="27">
        <v>54337</v>
      </c>
      <c r="Q159" s="10">
        <f t="shared" si="8"/>
        <v>59.439916862659302</v>
      </c>
      <c r="R159" s="27">
        <v>54335</v>
      </c>
      <c r="S159" s="11">
        <f t="shared" si="9"/>
        <v>99.996319266797954</v>
      </c>
      <c r="T159" s="11">
        <f t="shared" si="10"/>
        <v>3.6807332020458716E-3</v>
      </c>
      <c r="U159" s="27">
        <v>54337</v>
      </c>
      <c r="V159" s="11">
        <f t="shared" si="11"/>
        <v>100</v>
      </c>
    </row>
    <row r="160" spans="1:22">
      <c r="A160" s="5" t="s">
        <v>145</v>
      </c>
      <c r="B160" s="8" t="s">
        <v>146</v>
      </c>
      <c r="C160" s="25" t="s">
        <v>214</v>
      </c>
      <c r="D160" s="8" t="s">
        <v>147</v>
      </c>
      <c r="E160" s="8" t="s">
        <v>69</v>
      </c>
      <c r="F160" s="8" t="s">
        <v>148</v>
      </c>
      <c r="G160" s="30">
        <v>41545</v>
      </c>
      <c r="H160" s="8" t="s">
        <v>31</v>
      </c>
      <c r="I160" s="8">
        <v>95</v>
      </c>
      <c r="J160" s="8" t="s">
        <v>37</v>
      </c>
      <c r="K160" s="8" t="s">
        <v>32</v>
      </c>
      <c r="L160" s="6"/>
      <c r="M160" t="s">
        <v>584</v>
      </c>
      <c r="N160" s="20" t="s">
        <v>257</v>
      </c>
      <c r="O160" s="9">
        <v>102954</v>
      </c>
      <c r="P160" s="27">
        <v>61329</v>
      </c>
      <c r="Q160" s="10">
        <f t="shared" si="8"/>
        <v>59.56932222157468</v>
      </c>
      <c r="R160" s="27">
        <v>61285</v>
      </c>
      <c r="S160" s="11">
        <f t="shared" si="9"/>
        <v>99.928255800681569</v>
      </c>
      <c r="T160" s="11">
        <f t="shared" si="10"/>
        <v>7.1744199318430901E-2</v>
      </c>
      <c r="U160" s="27">
        <v>61329</v>
      </c>
      <c r="V160" s="11">
        <f t="shared" si="11"/>
        <v>100</v>
      </c>
    </row>
    <row r="161" spans="1:22">
      <c r="A161" s="5" t="s">
        <v>149</v>
      </c>
      <c r="B161" s="8" t="s">
        <v>208</v>
      </c>
      <c r="C161" s="20" t="s">
        <v>209</v>
      </c>
      <c r="D161" s="8"/>
      <c r="E161" s="8" t="s">
        <v>150</v>
      </c>
      <c r="F161" s="8" t="s">
        <v>148</v>
      </c>
      <c r="G161" s="28">
        <v>42156</v>
      </c>
      <c r="H161" s="8" t="s">
        <v>31</v>
      </c>
      <c r="I161" s="8">
        <v>229</v>
      </c>
      <c r="J161" s="8" t="s">
        <v>37</v>
      </c>
      <c r="K161" s="8" t="s">
        <v>32</v>
      </c>
      <c r="L161" t="s">
        <v>585</v>
      </c>
      <c r="M161" t="s">
        <v>586</v>
      </c>
      <c r="N161" s="20" t="s">
        <v>256</v>
      </c>
      <c r="O161" s="9">
        <v>9756</v>
      </c>
      <c r="P161" s="27">
        <v>6015</v>
      </c>
      <c r="Q161" s="10">
        <f t="shared" si="8"/>
        <v>61.654366543665439</v>
      </c>
      <c r="R161" s="27">
        <v>122</v>
      </c>
      <c r="S161" s="11">
        <f t="shared" si="9"/>
        <v>2.0282626766417291</v>
      </c>
      <c r="T161" s="11">
        <f t="shared" si="10"/>
        <v>97.971737323358269</v>
      </c>
      <c r="U161" s="27">
        <v>6015</v>
      </c>
      <c r="V161" s="11">
        <f t="shared" si="11"/>
        <v>100</v>
      </c>
    </row>
    <row r="162" spans="1:22">
      <c r="A162" s="5" t="s">
        <v>149</v>
      </c>
      <c r="B162" s="8" t="s">
        <v>208</v>
      </c>
      <c r="C162" s="20" t="s">
        <v>209</v>
      </c>
      <c r="D162" s="8"/>
      <c r="E162" s="8" t="s">
        <v>150</v>
      </c>
      <c r="F162" s="8" t="s">
        <v>148</v>
      </c>
      <c r="G162" s="28">
        <v>42156</v>
      </c>
      <c r="H162" s="8" t="s">
        <v>31</v>
      </c>
      <c r="I162" s="8">
        <v>230</v>
      </c>
      <c r="J162" s="8" t="s">
        <v>37</v>
      </c>
      <c r="K162" s="8" t="s">
        <v>32</v>
      </c>
      <c r="L162" t="s">
        <v>587</v>
      </c>
      <c r="M162" t="s">
        <v>588</v>
      </c>
      <c r="N162" s="20" t="s">
        <v>255</v>
      </c>
      <c r="O162" s="9">
        <v>9240</v>
      </c>
      <c r="P162" s="27">
        <v>4894</v>
      </c>
      <c r="Q162" s="10">
        <f t="shared" si="8"/>
        <v>52.96536796536796</v>
      </c>
      <c r="R162" s="27">
        <v>109</v>
      </c>
      <c r="S162" s="11">
        <f t="shared" si="9"/>
        <v>2.2272170004086638</v>
      </c>
      <c r="T162" s="11">
        <f t="shared" si="10"/>
        <v>97.772782999591342</v>
      </c>
      <c r="U162" s="27">
        <v>4894</v>
      </c>
      <c r="V162" s="11">
        <f t="shared" si="11"/>
        <v>100</v>
      </c>
    </row>
    <row r="163" spans="1:22">
      <c r="A163" s="5" t="s">
        <v>149</v>
      </c>
      <c r="B163" s="8" t="s">
        <v>208</v>
      </c>
      <c r="C163" s="20" t="s">
        <v>209</v>
      </c>
      <c r="D163" s="8"/>
      <c r="E163" s="8" t="s">
        <v>150</v>
      </c>
      <c r="F163" s="8" t="s">
        <v>148</v>
      </c>
      <c r="G163" s="28">
        <v>42156</v>
      </c>
      <c r="H163" s="8" t="s">
        <v>31</v>
      </c>
      <c r="I163" s="8">
        <v>231</v>
      </c>
      <c r="J163" s="8" t="s">
        <v>37</v>
      </c>
      <c r="K163" s="8" t="s">
        <v>32</v>
      </c>
      <c r="L163" t="s">
        <v>589</v>
      </c>
      <c r="M163" t="s">
        <v>590</v>
      </c>
      <c r="N163" s="20" t="s">
        <v>254</v>
      </c>
      <c r="O163" s="9">
        <v>12442</v>
      </c>
      <c r="P163" s="27">
        <v>7470</v>
      </c>
      <c r="Q163" s="10">
        <f t="shared" si="8"/>
        <v>60.038579006590574</v>
      </c>
      <c r="R163" s="27">
        <v>147</v>
      </c>
      <c r="S163" s="11">
        <f t="shared" si="9"/>
        <v>1.9678714859437749</v>
      </c>
      <c r="T163" s="11">
        <f t="shared" si="10"/>
        <v>98.032128514056225</v>
      </c>
      <c r="U163" s="27">
        <v>7470</v>
      </c>
      <c r="V163" s="11">
        <f t="shared" si="11"/>
        <v>100</v>
      </c>
    </row>
    <row r="164" spans="1:22">
      <c r="A164" s="5" t="s">
        <v>149</v>
      </c>
      <c r="B164" s="8" t="s">
        <v>208</v>
      </c>
      <c r="C164" s="25" t="s">
        <v>210</v>
      </c>
      <c r="D164" s="8"/>
      <c r="E164" s="8" t="s">
        <v>150</v>
      </c>
      <c r="F164" s="8" t="s">
        <v>151</v>
      </c>
      <c r="G164" s="28">
        <v>42156</v>
      </c>
      <c r="H164" s="8" t="s">
        <v>31</v>
      </c>
      <c r="I164" s="8">
        <v>232</v>
      </c>
      <c r="J164" s="8" t="s">
        <v>37</v>
      </c>
      <c r="K164" s="8" t="s">
        <v>32</v>
      </c>
      <c r="L164" t="s">
        <v>591</v>
      </c>
      <c r="M164" t="s">
        <v>592</v>
      </c>
      <c r="N164" s="20" t="s">
        <v>253</v>
      </c>
      <c r="O164" s="9">
        <v>23660</v>
      </c>
      <c r="P164" s="27">
        <v>13286</v>
      </c>
      <c r="Q164" s="10">
        <f t="shared" si="8"/>
        <v>56.153846153846153</v>
      </c>
      <c r="R164" s="27">
        <v>8113</v>
      </c>
      <c r="S164" s="11">
        <f t="shared" si="9"/>
        <v>61.064278187565854</v>
      </c>
      <c r="T164" s="11">
        <f t="shared" si="10"/>
        <v>38.935721812434146</v>
      </c>
      <c r="U164" s="27">
        <v>13286</v>
      </c>
      <c r="V164" s="11">
        <f t="shared" si="11"/>
        <v>100</v>
      </c>
    </row>
    <row r="165" spans="1:22">
      <c r="A165" s="5" t="s">
        <v>149</v>
      </c>
      <c r="B165" s="8" t="s">
        <v>208</v>
      </c>
      <c r="C165" s="25" t="s">
        <v>210</v>
      </c>
      <c r="D165" s="8"/>
      <c r="E165" s="8" t="s">
        <v>150</v>
      </c>
      <c r="F165" s="8" t="s">
        <v>151</v>
      </c>
      <c r="G165" s="28">
        <v>42156</v>
      </c>
      <c r="H165" s="8" t="s">
        <v>31</v>
      </c>
      <c r="I165" s="8">
        <v>233</v>
      </c>
      <c r="J165" s="8" t="s">
        <v>37</v>
      </c>
      <c r="K165" s="8" t="s">
        <v>32</v>
      </c>
      <c r="L165" t="s">
        <v>593</v>
      </c>
      <c r="M165" t="s">
        <v>594</v>
      </c>
      <c r="N165" s="20" t="s">
        <v>252</v>
      </c>
      <c r="O165" s="9">
        <v>20694</v>
      </c>
      <c r="P165" s="27">
        <v>13450</v>
      </c>
      <c r="Q165" s="10">
        <f t="shared" si="8"/>
        <v>64.994684449598921</v>
      </c>
      <c r="R165" s="27">
        <v>217</v>
      </c>
      <c r="S165" s="11">
        <f t="shared" si="9"/>
        <v>1.6133828996282529</v>
      </c>
      <c r="T165" s="11">
        <f t="shared" si="10"/>
        <v>98.386617100371751</v>
      </c>
      <c r="U165" s="27">
        <v>13450</v>
      </c>
      <c r="V165" s="11">
        <f t="shared" si="11"/>
        <v>100</v>
      </c>
    </row>
    <row r="166" spans="1:22">
      <c r="A166" s="5" t="s">
        <v>149</v>
      </c>
      <c r="B166" s="8" t="s">
        <v>208</v>
      </c>
      <c r="C166" s="25" t="s">
        <v>210</v>
      </c>
      <c r="D166" s="8"/>
      <c r="E166" s="8" t="s">
        <v>150</v>
      </c>
      <c r="F166" s="8" t="s">
        <v>151</v>
      </c>
      <c r="G166" s="28">
        <v>42156</v>
      </c>
      <c r="H166" s="8" t="s">
        <v>31</v>
      </c>
      <c r="I166" s="8">
        <v>234</v>
      </c>
      <c r="J166" s="8" t="s">
        <v>37</v>
      </c>
      <c r="K166" s="8" t="s">
        <v>32</v>
      </c>
      <c r="L166" t="s">
        <v>595</v>
      </c>
      <c r="M166" t="s">
        <v>596</v>
      </c>
      <c r="N166" s="20" t="s">
        <v>251</v>
      </c>
      <c r="O166" s="9">
        <v>23939</v>
      </c>
      <c r="P166" s="27">
        <v>15334</v>
      </c>
      <c r="Q166" s="10">
        <f t="shared" si="8"/>
        <v>64.054471782447052</v>
      </c>
      <c r="R166" s="27">
        <v>354</v>
      </c>
      <c r="S166" s="11">
        <f t="shared" si="9"/>
        <v>2.3085952784661536</v>
      </c>
      <c r="T166" s="11">
        <f t="shared" si="10"/>
        <v>97.691404721533843</v>
      </c>
      <c r="U166" s="27">
        <v>15334</v>
      </c>
      <c r="V166" s="11">
        <f t="shared" si="11"/>
        <v>100</v>
      </c>
    </row>
    <row r="167" spans="1:22">
      <c r="A167" s="5" t="s">
        <v>149</v>
      </c>
      <c r="B167" s="8" t="s">
        <v>212</v>
      </c>
      <c r="C167" s="25" t="s">
        <v>211</v>
      </c>
      <c r="D167" s="8"/>
      <c r="E167" s="8" t="s">
        <v>150</v>
      </c>
      <c r="F167" s="8" t="s">
        <v>148</v>
      </c>
      <c r="G167" s="28">
        <v>42156</v>
      </c>
      <c r="H167" s="8" t="s">
        <v>31</v>
      </c>
      <c r="I167" s="8">
        <v>226</v>
      </c>
      <c r="J167" s="8" t="s">
        <v>37</v>
      </c>
      <c r="K167" s="8" t="s">
        <v>32</v>
      </c>
      <c r="L167" t="s">
        <v>597</v>
      </c>
      <c r="M167" t="s">
        <v>598</v>
      </c>
      <c r="N167" s="20" t="s">
        <v>250</v>
      </c>
      <c r="O167" s="9">
        <v>13710</v>
      </c>
      <c r="P167" s="27">
        <v>9092</v>
      </c>
      <c r="Q167" s="10">
        <f t="shared" si="8"/>
        <v>66.31655725747629</v>
      </c>
      <c r="R167" s="27">
        <v>119</v>
      </c>
      <c r="S167" s="11">
        <f t="shared" si="9"/>
        <v>1.3088429388473384</v>
      </c>
      <c r="T167" s="11">
        <f t="shared" si="10"/>
        <v>98.691157061152666</v>
      </c>
      <c r="U167" s="27">
        <v>9092</v>
      </c>
      <c r="V167" s="11">
        <f t="shared" si="11"/>
        <v>100</v>
      </c>
    </row>
    <row r="168" spans="1:22">
      <c r="A168" s="5" t="s">
        <v>149</v>
      </c>
      <c r="B168" s="8" t="s">
        <v>212</v>
      </c>
      <c r="C168" s="25" t="s">
        <v>211</v>
      </c>
      <c r="D168" s="8"/>
      <c r="E168" s="8" t="s">
        <v>150</v>
      </c>
      <c r="F168" s="8" t="s">
        <v>148</v>
      </c>
      <c r="G168" s="28">
        <v>42156</v>
      </c>
      <c r="H168" s="8" t="s">
        <v>31</v>
      </c>
      <c r="I168" s="8">
        <v>228</v>
      </c>
      <c r="J168" s="8" t="s">
        <v>37</v>
      </c>
      <c r="K168" s="8" t="s">
        <v>32</v>
      </c>
      <c r="L168" t="s">
        <v>599</v>
      </c>
      <c r="M168" t="s">
        <v>600</v>
      </c>
      <c r="N168" s="20" t="s">
        <v>249</v>
      </c>
      <c r="O168" s="9">
        <v>23079</v>
      </c>
      <c r="P168" s="27">
        <v>14167</v>
      </c>
      <c r="Q168" s="10">
        <f t="shared" si="8"/>
        <v>61.384808700550288</v>
      </c>
      <c r="R168" s="27">
        <v>362</v>
      </c>
      <c r="S168" s="11">
        <f t="shared" si="9"/>
        <v>2.5552339944942473</v>
      </c>
      <c r="T168" s="11">
        <f t="shared" si="10"/>
        <v>97.444766005505755</v>
      </c>
      <c r="U168" s="27">
        <v>14167</v>
      </c>
      <c r="V168" s="11">
        <f t="shared" si="11"/>
        <v>100</v>
      </c>
    </row>
    <row r="169" spans="1:22">
      <c r="A169" s="5" t="s">
        <v>152</v>
      </c>
      <c r="B169" s="33" t="s">
        <v>153</v>
      </c>
      <c r="C169" s="7" t="s">
        <v>188</v>
      </c>
      <c r="D169" s="8"/>
      <c r="E169" s="8" t="s">
        <v>154</v>
      </c>
      <c r="F169" s="8" t="s">
        <v>155</v>
      </c>
      <c r="G169" s="30">
        <v>41871</v>
      </c>
      <c r="H169" s="8" t="s">
        <v>31</v>
      </c>
      <c r="I169" s="8">
        <v>189</v>
      </c>
      <c r="J169" s="8" t="s">
        <v>156</v>
      </c>
      <c r="K169" s="8"/>
      <c r="L169" s="6"/>
      <c r="M169" t="s">
        <v>601</v>
      </c>
      <c r="N169" s="20" t="s">
        <v>248</v>
      </c>
      <c r="O169" s="9">
        <v>17750</v>
      </c>
      <c r="P169" s="27">
        <v>10407</v>
      </c>
      <c r="Q169" s="10">
        <f t="shared" si="8"/>
        <v>58.630985915492964</v>
      </c>
      <c r="R169" s="27">
        <v>7705</v>
      </c>
      <c r="S169" s="11">
        <f t="shared" si="9"/>
        <v>74.036706063226674</v>
      </c>
      <c r="T169" s="11">
        <f t="shared" si="10"/>
        <v>25.963293936773326</v>
      </c>
      <c r="U169" s="27">
        <v>10407</v>
      </c>
      <c r="V169" s="11">
        <f t="shared" si="11"/>
        <v>100</v>
      </c>
    </row>
    <row r="170" spans="1:22">
      <c r="A170" s="5" t="s">
        <v>152</v>
      </c>
      <c r="B170" s="33" t="s">
        <v>153</v>
      </c>
      <c r="C170" s="7" t="s">
        <v>188</v>
      </c>
      <c r="D170" s="8"/>
      <c r="E170" s="8" t="s">
        <v>154</v>
      </c>
      <c r="F170" s="8" t="s">
        <v>155</v>
      </c>
      <c r="G170" s="30">
        <v>41871</v>
      </c>
      <c r="H170" s="8" t="s">
        <v>31</v>
      </c>
      <c r="I170" s="8">
        <v>190</v>
      </c>
      <c r="J170" s="8" t="s">
        <v>156</v>
      </c>
      <c r="K170" s="8"/>
      <c r="L170" s="6"/>
      <c r="M170" t="s">
        <v>602</v>
      </c>
      <c r="N170" s="20" t="s">
        <v>247</v>
      </c>
      <c r="O170" s="9">
        <v>24390</v>
      </c>
      <c r="P170" s="27">
        <v>15089</v>
      </c>
      <c r="Q170" s="10">
        <f t="shared" si="8"/>
        <v>61.865518655186548</v>
      </c>
      <c r="R170" s="27">
        <v>1019</v>
      </c>
      <c r="S170" s="11">
        <f t="shared" si="9"/>
        <v>6.7532639671283716</v>
      </c>
      <c r="T170" s="11">
        <f t="shared" si="10"/>
        <v>93.246736032871624</v>
      </c>
      <c r="U170" s="27">
        <v>15089</v>
      </c>
      <c r="V170" s="11">
        <f t="shared" si="11"/>
        <v>100</v>
      </c>
    </row>
    <row r="171" spans="1:22">
      <c r="A171" s="5" t="s">
        <v>152</v>
      </c>
      <c r="B171" s="33" t="s">
        <v>153</v>
      </c>
      <c r="C171" s="7" t="s">
        <v>188</v>
      </c>
      <c r="D171" s="8"/>
      <c r="E171" s="8" t="s">
        <v>154</v>
      </c>
      <c r="F171" s="8" t="s">
        <v>155</v>
      </c>
      <c r="G171" s="30">
        <v>41871</v>
      </c>
      <c r="H171" s="8" t="s">
        <v>31</v>
      </c>
      <c r="I171" s="8">
        <v>191</v>
      </c>
      <c r="J171" s="8" t="s">
        <v>156</v>
      </c>
      <c r="K171" s="8"/>
      <c r="L171" s="6"/>
      <c r="M171" t="s">
        <v>603</v>
      </c>
      <c r="N171" s="20" t="s">
        <v>246</v>
      </c>
      <c r="O171" s="9">
        <v>22177</v>
      </c>
      <c r="P171" s="27">
        <v>13728</v>
      </c>
      <c r="Q171" s="10">
        <f t="shared" si="8"/>
        <v>61.901970509987827</v>
      </c>
      <c r="R171" s="27">
        <v>8089</v>
      </c>
      <c r="S171" s="11">
        <f t="shared" si="9"/>
        <v>58.923368298368295</v>
      </c>
      <c r="T171" s="11">
        <f t="shared" si="10"/>
        <v>41.076631701631705</v>
      </c>
      <c r="U171" s="27">
        <v>13728</v>
      </c>
      <c r="V171" s="11">
        <f t="shared" si="11"/>
        <v>100</v>
      </c>
    </row>
    <row r="172" spans="1:22">
      <c r="A172" s="5" t="s">
        <v>152</v>
      </c>
      <c r="B172" s="33" t="s">
        <v>153</v>
      </c>
      <c r="C172" s="7" t="s">
        <v>188</v>
      </c>
      <c r="D172" s="8" t="s">
        <v>157</v>
      </c>
      <c r="E172" s="8" t="s">
        <v>154</v>
      </c>
      <c r="F172" s="8" t="s">
        <v>155</v>
      </c>
      <c r="G172" s="30">
        <v>41871</v>
      </c>
      <c r="H172" s="8" t="s">
        <v>31</v>
      </c>
      <c r="I172" s="8">
        <v>192</v>
      </c>
      <c r="J172" s="8" t="s">
        <v>156</v>
      </c>
      <c r="K172" s="8"/>
      <c r="L172" s="6"/>
      <c r="M172" t="s">
        <v>604</v>
      </c>
      <c r="N172" s="20" t="s">
        <v>245</v>
      </c>
      <c r="O172" s="9">
        <v>29784</v>
      </c>
      <c r="P172" s="27">
        <v>18778</v>
      </c>
      <c r="Q172" s="10">
        <f t="shared" si="8"/>
        <v>63.047273704002151</v>
      </c>
      <c r="R172" s="27">
        <v>550</v>
      </c>
      <c r="S172" s="11">
        <f t="shared" si="9"/>
        <v>2.9289594205985727</v>
      </c>
      <c r="T172" s="11">
        <f t="shared" si="10"/>
        <v>97.071040579401426</v>
      </c>
      <c r="U172" s="27">
        <v>18778</v>
      </c>
      <c r="V172" s="11">
        <f t="shared" si="11"/>
        <v>100</v>
      </c>
    </row>
    <row r="173" spans="1:22">
      <c r="A173" s="5" t="s">
        <v>152</v>
      </c>
      <c r="B173" s="33" t="s">
        <v>153</v>
      </c>
      <c r="C173" s="7" t="s">
        <v>188</v>
      </c>
      <c r="D173" s="8" t="s">
        <v>158</v>
      </c>
      <c r="E173" s="8" t="s">
        <v>154</v>
      </c>
      <c r="F173" s="8" t="s">
        <v>155</v>
      </c>
      <c r="G173" s="30">
        <v>41871</v>
      </c>
      <c r="H173" s="8" t="s">
        <v>22</v>
      </c>
      <c r="I173" s="8">
        <v>193</v>
      </c>
      <c r="J173" s="8" t="s">
        <v>156</v>
      </c>
      <c r="K173" s="8"/>
      <c r="L173" s="6"/>
      <c r="M173" t="s">
        <v>605</v>
      </c>
      <c r="N173" s="20" t="s">
        <v>244</v>
      </c>
      <c r="O173" s="9">
        <v>36338</v>
      </c>
      <c r="P173" s="27">
        <v>21917</v>
      </c>
      <c r="Q173" s="10">
        <f t="shared" si="8"/>
        <v>60.31427156145083</v>
      </c>
      <c r="R173" s="27">
        <v>1886</v>
      </c>
      <c r="S173" s="11">
        <f t="shared" si="9"/>
        <v>8.6051923164666704</v>
      </c>
      <c r="T173" s="11">
        <f t="shared" si="10"/>
        <v>91.39480768353333</v>
      </c>
      <c r="U173" s="27">
        <v>21915</v>
      </c>
      <c r="V173" s="11">
        <f t="shared" si="11"/>
        <v>99.99087466350322</v>
      </c>
    </row>
    <row r="174" spans="1:22">
      <c r="A174" s="5" t="s">
        <v>152</v>
      </c>
      <c r="B174" s="33" t="s">
        <v>153</v>
      </c>
      <c r="C174" s="7" t="s">
        <v>188</v>
      </c>
      <c r="D174" s="8" t="s">
        <v>158</v>
      </c>
      <c r="E174" s="8" t="s">
        <v>154</v>
      </c>
      <c r="F174" s="8" t="s">
        <v>155</v>
      </c>
      <c r="G174" s="30">
        <v>41871</v>
      </c>
      <c r="H174" s="8" t="s">
        <v>22</v>
      </c>
      <c r="I174" s="8">
        <v>194</v>
      </c>
      <c r="J174" s="8" t="s">
        <v>156</v>
      </c>
      <c r="K174" s="8"/>
      <c r="L174" s="6"/>
      <c r="M174" t="s">
        <v>606</v>
      </c>
      <c r="N174" s="20" t="s">
        <v>243</v>
      </c>
      <c r="O174" s="9">
        <v>32578</v>
      </c>
      <c r="P174" s="27">
        <v>20279</v>
      </c>
      <c r="Q174" s="10">
        <f t="shared" si="8"/>
        <v>62.247529007305545</v>
      </c>
      <c r="R174" s="27">
        <v>1202</v>
      </c>
      <c r="S174" s="11">
        <f t="shared" si="9"/>
        <v>5.9273139701168693</v>
      </c>
      <c r="T174" s="11">
        <f t="shared" si="10"/>
        <v>94.07268602988313</v>
      </c>
      <c r="U174" s="27">
        <v>20279</v>
      </c>
      <c r="V174" s="11">
        <f t="shared" si="11"/>
        <v>100</v>
      </c>
    </row>
    <row r="175" spans="1:22">
      <c r="A175" s="5" t="s">
        <v>152</v>
      </c>
      <c r="B175" s="33" t="s">
        <v>153</v>
      </c>
      <c r="C175" s="7" t="s">
        <v>188</v>
      </c>
      <c r="D175" s="8" t="s">
        <v>158</v>
      </c>
      <c r="E175" s="8" t="s">
        <v>154</v>
      </c>
      <c r="F175" s="8" t="s">
        <v>155</v>
      </c>
      <c r="G175" s="30">
        <v>41871</v>
      </c>
      <c r="H175" s="8" t="s">
        <v>22</v>
      </c>
      <c r="I175" s="8">
        <v>195</v>
      </c>
      <c r="J175" s="8" t="s">
        <v>156</v>
      </c>
      <c r="K175" s="8"/>
      <c r="L175" s="6"/>
      <c r="M175" t="s">
        <v>607</v>
      </c>
      <c r="N175" s="20" t="s">
        <v>242</v>
      </c>
      <c r="O175" s="9">
        <v>32943</v>
      </c>
      <c r="P175" s="27">
        <v>20801</v>
      </c>
      <c r="Q175" s="10">
        <f t="shared" si="8"/>
        <v>63.142397474425529</v>
      </c>
      <c r="R175" s="27">
        <v>1718</v>
      </c>
      <c r="S175" s="11">
        <f t="shared" si="9"/>
        <v>8.2592183068121727</v>
      </c>
      <c r="T175" s="11">
        <f t="shared" si="10"/>
        <v>91.740781693187827</v>
      </c>
      <c r="U175" s="27">
        <v>20801</v>
      </c>
      <c r="V175" s="11">
        <f t="shared" si="11"/>
        <v>100</v>
      </c>
    </row>
    <row r="176" spans="1:22">
      <c r="A176" s="5" t="s">
        <v>159</v>
      </c>
      <c r="B176" s="8" t="s">
        <v>128</v>
      </c>
      <c r="C176" s="7" t="s">
        <v>175</v>
      </c>
      <c r="D176" s="8"/>
      <c r="E176" s="8" t="s">
        <v>29</v>
      </c>
      <c r="F176" s="8" t="s">
        <v>160</v>
      </c>
      <c r="G176" s="8">
        <v>2015</v>
      </c>
      <c r="H176" s="8" t="s">
        <v>31</v>
      </c>
      <c r="I176" s="8">
        <v>196</v>
      </c>
      <c r="J176" s="8" t="s">
        <v>103</v>
      </c>
      <c r="K176" s="8" t="s">
        <v>24</v>
      </c>
      <c r="L176" s="6"/>
      <c r="M176" t="s">
        <v>608</v>
      </c>
      <c r="N176" s="20" t="s">
        <v>241</v>
      </c>
      <c r="O176" s="9">
        <v>26883</v>
      </c>
      <c r="P176" s="27">
        <v>17703</v>
      </c>
      <c r="Q176" s="10">
        <f t="shared" si="8"/>
        <v>65.852025443588886</v>
      </c>
      <c r="R176" s="27">
        <v>17694</v>
      </c>
      <c r="S176" s="11">
        <f t="shared" si="9"/>
        <v>99.94916115912558</v>
      </c>
      <c r="T176" s="11">
        <f t="shared" si="10"/>
        <v>5.0838840874419589E-2</v>
      </c>
      <c r="U176" s="27">
        <v>17703</v>
      </c>
      <c r="V176" s="11">
        <f t="shared" si="11"/>
        <v>100</v>
      </c>
    </row>
    <row r="177" spans="1:22">
      <c r="A177" s="5" t="s">
        <v>159</v>
      </c>
      <c r="B177" s="8" t="s">
        <v>128</v>
      </c>
      <c r="C177" s="7" t="s">
        <v>175</v>
      </c>
      <c r="D177" s="8"/>
      <c r="E177" s="8" t="s">
        <v>29</v>
      </c>
      <c r="F177" s="8" t="s">
        <v>160</v>
      </c>
      <c r="G177" s="8">
        <v>2015</v>
      </c>
      <c r="H177" s="8" t="s">
        <v>31</v>
      </c>
      <c r="I177" s="8">
        <v>197</v>
      </c>
      <c r="J177" s="8" t="s">
        <v>103</v>
      </c>
      <c r="K177" s="8" t="s">
        <v>24</v>
      </c>
      <c r="L177" s="6"/>
      <c r="M177" t="s">
        <v>609</v>
      </c>
      <c r="N177" s="20" t="s">
        <v>240</v>
      </c>
      <c r="O177" s="9">
        <v>33201</v>
      </c>
      <c r="P177" s="27">
        <v>22804</v>
      </c>
      <c r="Q177" s="10">
        <f t="shared" si="8"/>
        <v>68.684678172344206</v>
      </c>
      <c r="R177" s="27">
        <v>22791</v>
      </c>
      <c r="S177" s="11">
        <f t="shared" si="9"/>
        <v>99.942992457463603</v>
      </c>
      <c r="T177" s="11">
        <f t="shared" si="10"/>
        <v>5.7007542536396727E-2</v>
      </c>
      <c r="U177" s="27">
        <v>22804</v>
      </c>
      <c r="V177" s="11">
        <f t="shared" si="11"/>
        <v>100</v>
      </c>
    </row>
    <row r="178" spans="1:22">
      <c r="A178" s="5" t="s">
        <v>159</v>
      </c>
      <c r="B178" s="8" t="s">
        <v>128</v>
      </c>
      <c r="C178" s="7" t="s">
        <v>175</v>
      </c>
      <c r="D178" s="8"/>
      <c r="E178" s="8" t="s">
        <v>29</v>
      </c>
      <c r="F178" s="8" t="s">
        <v>160</v>
      </c>
      <c r="G178" s="8">
        <v>2015</v>
      </c>
      <c r="H178" s="8" t="s">
        <v>31</v>
      </c>
      <c r="I178" s="8">
        <v>198</v>
      </c>
      <c r="J178" s="8" t="s">
        <v>103</v>
      </c>
      <c r="K178" s="8" t="s">
        <v>24</v>
      </c>
      <c r="L178" s="6"/>
      <c r="M178" t="s">
        <v>610</v>
      </c>
      <c r="N178" s="20" t="s">
        <v>239</v>
      </c>
      <c r="O178" s="9">
        <v>15945</v>
      </c>
      <c r="P178" s="27">
        <v>10297</v>
      </c>
      <c r="Q178" s="10">
        <f t="shared" si="8"/>
        <v>64.57823769206648</v>
      </c>
      <c r="R178" s="27">
        <v>10276</v>
      </c>
      <c r="S178" s="11">
        <f t="shared" si="9"/>
        <v>99.796057104010885</v>
      </c>
      <c r="T178" s="11">
        <f t="shared" si="10"/>
        <v>0.20394289598911541</v>
      </c>
      <c r="U178" s="27">
        <v>10297</v>
      </c>
      <c r="V178" s="11">
        <f t="shared" si="11"/>
        <v>100</v>
      </c>
    </row>
    <row r="179" spans="1:22">
      <c r="A179" s="5" t="s">
        <v>159</v>
      </c>
      <c r="B179" s="8" t="s">
        <v>128</v>
      </c>
      <c r="C179" s="7" t="s">
        <v>175</v>
      </c>
      <c r="D179" s="8"/>
      <c r="E179" s="8" t="s">
        <v>29</v>
      </c>
      <c r="F179" s="8" t="s">
        <v>160</v>
      </c>
      <c r="G179" s="8">
        <v>2015</v>
      </c>
      <c r="H179" s="8" t="s">
        <v>22</v>
      </c>
      <c r="I179" s="8">
        <v>199</v>
      </c>
      <c r="J179" s="8" t="s">
        <v>103</v>
      </c>
      <c r="K179" s="8" t="s">
        <v>24</v>
      </c>
      <c r="L179" s="6"/>
      <c r="M179" t="s">
        <v>611</v>
      </c>
      <c r="N179" s="20" t="s">
        <v>238</v>
      </c>
      <c r="O179" s="9">
        <v>28344</v>
      </c>
      <c r="P179" s="27">
        <v>18954</v>
      </c>
      <c r="Q179" s="10">
        <f t="shared" si="8"/>
        <v>66.871295512277726</v>
      </c>
      <c r="R179" s="27">
        <v>18948</v>
      </c>
      <c r="S179" s="11">
        <f t="shared" si="9"/>
        <v>99.968344412788852</v>
      </c>
      <c r="T179" s="11">
        <f t="shared" si="10"/>
        <v>3.1655587211147918E-2</v>
      </c>
      <c r="U179" s="27">
        <v>18954</v>
      </c>
      <c r="V179" s="11">
        <f t="shared" si="11"/>
        <v>100</v>
      </c>
    </row>
    <row r="180" spans="1:22">
      <c r="A180" s="5" t="s">
        <v>159</v>
      </c>
      <c r="B180" s="8" t="s">
        <v>128</v>
      </c>
      <c r="C180" s="7" t="s">
        <v>175</v>
      </c>
      <c r="D180" s="8"/>
      <c r="E180" s="8" t="s">
        <v>29</v>
      </c>
      <c r="F180" s="8" t="s">
        <v>160</v>
      </c>
      <c r="G180" s="8">
        <v>2015</v>
      </c>
      <c r="H180" s="8" t="s">
        <v>22</v>
      </c>
      <c r="I180" s="8">
        <v>200</v>
      </c>
      <c r="J180" s="8" t="s">
        <v>103</v>
      </c>
      <c r="K180" s="8" t="s">
        <v>24</v>
      </c>
      <c r="L180" s="6"/>
      <c r="M180" t="s">
        <v>612</v>
      </c>
      <c r="N180" s="20" t="s">
        <v>237</v>
      </c>
      <c r="O180" s="9">
        <v>27141</v>
      </c>
      <c r="P180" s="27">
        <v>18375</v>
      </c>
      <c r="Q180" s="10">
        <f t="shared" si="8"/>
        <v>67.702000663203279</v>
      </c>
      <c r="R180" s="27">
        <v>18365</v>
      </c>
      <c r="S180" s="11">
        <f t="shared" si="9"/>
        <v>99.945578231292515</v>
      </c>
      <c r="T180" s="11">
        <f t="shared" si="10"/>
        <v>5.442176870748483E-2</v>
      </c>
      <c r="U180" s="27">
        <v>18375</v>
      </c>
      <c r="V180" s="11">
        <f t="shared" si="11"/>
        <v>100</v>
      </c>
    </row>
    <row r="181" spans="1:22">
      <c r="A181" s="5" t="s">
        <v>159</v>
      </c>
      <c r="B181" s="8" t="s">
        <v>128</v>
      </c>
      <c r="C181" s="7" t="s">
        <v>175</v>
      </c>
      <c r="D181" s="8"/>
      <c r="E181" s="8" t="s">
        <v>29</v>
      </c>
      <c r="F181" s="8" t="s">
        <v>160</v>
      </c>
      <c r="G181" s="8">
        <v>2015</v>
      </c>
      <c r="H181" s="8" t="s">
        <v>22</v>
      </c>
      <c r="I181" s="8">
        <v>201</v>
      </c>
      <c r="J181" s="8" t="s">
        <v>103</v>
      </c>
      <c r="K181" s="8" t="s">
        <v>24</v>
      </c>
      <c r="L181" s="6"/>
      <c r="M181" t="s">
        <v>613</v>
      </c>
      <c r="N181" s="20" t="s">
        <v>236</v>
      </c>
      <c r="O181" s="9">
        <v>11626</v>
      </c>
      <c r="P181" s="27">
        <v>8050</v>
      </c>
      <c r="Q181" s="10">
        <f t="shared" si="8"/>
        <v>69.241355582315506</v>
      </c>
      <c r="R181" s="27">
        <v>8048</v>
      </c>
      <c r="S181" s="11">
        <f t="shared" si="9"/>
        <v>99.975155279503099</v>
      </c>
      <c r="T181" s="11">
        <f t="shared" si="10"/>
        <v>2.4844720496901118E-2</v>
      </c>
      <c r="U181" s="27">
        <v>8050</v>
      </c>
      <c r="V181" s="11">
        <f t="shared" si="11"/>
        <v>100</v>
      </c>
    </row>
    <row r="182" spans="1:22">
      <c r="A182" s="34" t="s">
        <v>161</v>
      </c>
      <c r="B182" s="7" t="s">
        <v>162</v>
      </c>
      <c r="C182" s="25" t="s">
        <v>187</v>
      </c>
      <c r="E182" s="7" t="s">
        <v>29</v>
      </c>
      <c r="F182" s="7" t="s">
        <v>163</v>
      </c>
      <c r="G182" s="30">
        <v>42334</v>
      </c>
      <c r="H182" s="8" t="s">
        <v>31</v>
      </c>
      <c r="I182" s="8">
        <v>241</v>
      </c>
      <c r="J182" s="8" t="s">
        <v>156</v>
      </c>
      <c r="K182" s="8"/>
      <c r="L182" s="6"/>
      <c r="M182" t="s">
        <v>614</v>
      </c>
      <c r="N182" s="20" t="s">
        <v>235</v>
      </c>
      <c r="O182" s="35">
        <v>30700</v>
      </c>
      <c r="P182" s="27">
        <v>20582</v>
      </c>
      <c r="Q182" s="10">
        <f t="shared" si="8"/>
        <v>67.042345276872965</v>
      </c>
      <c r="R182" s="27">
        <v>20582</v>
      </c>
      <c r="S182" s="11">
        <f t="shared" si="9"/>
        <v>100</v>
      </c>
      <c r="T182" s="11">
        <f t="shared" si="10"/>
        <v>0</v>
      </c>
      <c r="U182" s="27">
        <v>20582</v>
      </c>
      <c r="V182" s="11">
        <f t="shared" si="11"/>
        <v>100</v>
      </c>
    </row>
    <row r="183" spans="1:22">
      <c r="A183" s="34" t="s">
        <v>161</v>
      </c>
      <c r="B183" s="7" t="s">
        <v>162</v>
      </c>
      <c r="C183" s="25" t="s">
        <v>187</v>
      </c>
      <c r="E183" s="7" t="s">
        <v>29</v>
      </c>
      <c r="F183" s="7" t="s">
        <v>163</v>
      </c>
      <c r="G183" s="30">
        <v>42334</v>
      </c>
      <c r="H183" s="8" t="s">
        <v>31</v>
      </c>
      <c r="I183" s="8">
        <v>242</v>
      </c>
      <c r="J183" s="8" t="s">
        <v>156</v>
      </c>
      <c r="K183" s="8"/>
      <c r="L183" s="6"/>
      <c r="M183" t="s">
        <v>615</v>
      </c>
      <c r="N183" s="20" t="s">
        <v>234</v>
      </c>
      <c r="O183" s="35">
        <v>29111</v>
      </c>
      <c r="P183" s="27">
        <v>19419</v>
      </c>
      <c r="Q183" s="10">
        <f t="shared" si="8"/>
        <v>66.706743155508235</v>
      </c>
      <c r="R183" s="27">
        <v>19419</v>
      </c>
      <c r="S183" s="11">
        <f t="shared" si="9"/>
        <v>100</v>
      </c>
      <c r="T183" s="11">
        <f t="shared" si="10"/>
        <v>0</v>
      </c>
      <c r="U183" s="27">
        <v>19419</v>
      </c>
      <c r="V183" s="11">
        <f t="shared" si="11"/>
        <v>100</v>
      </c>
    </row>
    <row r="184" spans="1:22">
      <c r="A184" s="34" t="s">
        <v>161</v>
      </c>
      <c r="B184" s="7" t="s">
        <v>162</v>
      </c>
      <c r="C184" s="25" t="s">
        <v>187</v>
      </c>
      <c r="E184" s="7" t="s">
        <v>29</v>
      </c>
      <c r="F184" s="7" t="s">
        <v>163</v>
      </c>
      <c r="G184" s="30">
        <v>42334</v>
      </c>
      <c r="H184" s="8" t="s">
        <v>31</v>
      </c>
      <c r="I184" s="8">
        <v>243</v>
      </c>
      <c r="J184" s="8" t="s">
        <v>156</v>
      </c>
      <c r="K184" s="8"/>
      <c r="L184" s="6"/>
      <c r="M184" s="6"/>
      <c r="N184" s="20" t="s">
        <v>233</v>
      </c>
      <c r="O184" s="35">
        <v>26936</v>
      </c>
      <c r="P184" s="27">
        <v>18333</v>
      </c>
      <c r="Q184" s="10">
        <f t="shared" si="8"/>
        <v>68.061330561330564</v>
      </c>
      <c r="R184" s="27">
        <v>18333</v>
      </c>
      <c r="S184" s="11">
        <f t="shared" si="9"/>
        <v>100</v>
      </c>
      <c r="T184" s="11">
        <f t="shared" si="10"/>
        <v>0</v>
      </c>
      <c r="U184" s="27">
        <v>18333</v>
      </c>
      <c r="V184" s="11">
        <f t="shared" si="11"/>
        <v>100</v>
      </c>
    </row>
    <row r="185" spans="1:22">
      <c r="A185" s="5" t="s">
        <v>164</v>
      </c>
      <c r="B185" s="8" t="s">
        <v>165</v>
      </c>
      <c r="C185" s="25" t="s">
        <v>178</v>
      </c>
      <c r="D185" s="8"/>
      <c r="E185" s="8" t="s">
        <v>166</v>
      </c>
      <c r="F185" s="8" t="s">
        <v>167</v>
      </c>
      <c r="G185" s="30">
        <v>42048</v>
      </c>
      <c r="H185" s="8" t="s">
        <v>31</v>
      </c>
      <c r="I185" s="8">
        <v>202</v>
      </c>
      <c r="J185" s="8" t="s">
        <v>156</v>
      </c>
      <c r="K185" s="8"/>
      <c r="L185" s="6"/>
      <c r="M185" s="6"/>
      <c r="N185" s="20" t="s">
        <v>232</v>
      </c>
      <c r="O185" s="9">
        <v>32320</v>
      </c>
      <c r="P185" s="27">
        <v>21039</v>
      </c>
      <c r="Q185" s="10">
        <f t="shared" si="8"/>
        <v>65.095915841584159</v>
      </c>
      <c r="R185" s="27">
        <v>21035</v>
      </c>
      <c r="S185" s="11">
        <f t="shared" si="9"/>
        <v>99.980987689528973</v>
      </c>
      <c r="T185" s="11">
        <f t="shared" si="10"/>
        <v>1.9012310471026694E-2</v>
      </c>
      <c r="U185" s="27">
        <v>21039</v>
      </c>
      <c r="V185" s="11">
        <f t="shared" si="11"/>
        <v>100</v>
      </c>
    </row>
    <row r="186" spans="1:22">
      <c r="A186" s="5" t="s">
        <v>164</v>
      </c>
      <c r="B186" s="8" t="s">
        <v>165</v>
      </c>
      <c r="C186" s="25" t="s">
        <v>178</v>
      </c>
      <c r="D186" s="8"/>
      <c r="E186" s="8" t="s">
        <v>166</v>
      </c>
      <c r="F186" s="8" t="s">
        <v>167</v>
      </c>
      <c r="G186" s="30">
        <v>42048</v>
      </c>
      <c r="H186" s="8" t="s">
        <v>31</v>
      </c>
      <c r="I186" s="8">
        <v>203</v>
      </c>
      <c r="J186" s="8" t="s">
        <v>156</v>
      </c>
      <c r="K186" s="8"/>
      <c r="L186" t="s">
        <v>616</v>
      </c>
      <c r="M186" s="6"/>
      <c r="N186" s="20" t="s">
        <v>231</v>
      </c>
      <c r="O186" s="9">
        <v>6769</v>
      </c>
      <c r="P186" s="27">
        <v>4721</v>
      </c>
      <c r="Q186" s="10">
        <f t="shared" si="8"/>
        <v>69.744423105333127</v>
      </c>
      <c r="R186" s="27">
        <v>4718</v>
      </c>
      <c r="S186" s="11">
        <f t="shared" si="9"/>
        <v>99.936454141071806</v>
      </c>
      <c r="T186" s="11">
        <f t="shared" si="10"/>
        <v>6.3545858928193866E-2</v>
      </c>
      <c r="U186" s="27">
        <v>4721</v>
      </c>
      <c r="V186" s="11">
        <f t="shared" si="11"/>
        <v>100</v>
      </c>
    </row>
    <row r="187" spans="1:22">
      <c r="A187" s="5" t="s">
        <v>164</v>
      </c>
      <c r="B187" s="8" t="s">
        <v>165</v>
      </c>
      <c r="C187" s="25" t="s">
        <v>178</v>
      </c>
      <c r="D187" s="8"/>
      <c r="E187" s="8" t="s">
        <v>166</v>
      </c>
      <c r="F187" s="8" t="s">
        <v>167</v>
      </c>
      <c r="G187" s="30">
        <v>42048</v>
      </c>
      <c r="H187" s="8" t="s">
        <v>31</v>
      </c>
      <c r="I187" s="8">
        <v>204</v>
      </c>
      <c r="J187" s="8" t="s">
        <v>156</v>
      </c>
      <c r="K187" s="8"/>
      <c r="L187" t="s">
        <v>617</v>
      </c>
      <c r="M187" s="6"/>
      <c r="N187" s="20" t="s">
        <v>230</v>
      </c>
      <c r="O187" s="9">
        <v>47427</v>
      </c>
      <c r="P187" s="27">
        <v>27509</v>
      </c>
      <c r="Q187" s="10">
        <f t="shared" si="8"/>
        <v>58.0028253948173</v>
      </c>
      <c r="R187" s="27">
        <v>27508</v>
      </c>
      <c r="S187" s="11">
        <f t="shared" si="9"/>
        <v>99.996364826056933</v>
      </c>
      <c r="T187" s="11">
        <f t="shared" si="10"/>
        <v>3.6351739430671159E-3</v>
      </c>
      <c r="U187" s="27">
        <v>27509</v>
      </c>
      <c r="V187" s="11">
        <f t="shared" si="11"/>
        <v>100</v>
      </c>
    </row>
    <row r="188" spans="1:22">
      <c r="A188" s="5" t="s">
        <v>164</v>
      </c>
      <c r="B188" s="8" t="s">
        <v>128</v>
      </c>
      <c r="C188" s="7" t="s">
        <v>175</v>
      </c>
      <c r="D188" s="8"/>
      <c r="E188" s="8" t="s">
        <v>66</v>
      </c>
      <c r="F188" s="8" t="s">
        <v>167</v>
      </c>
      <c r="G188" s="30">
        <v>42044</v>
      </c>
      <c r="H188" s="8" t="s">
        <v>31</v>
      </c>
      <c r="I188" s="8">
        <v>205</v>
      </c>
      <c r="J188" s="8" t="s">
        <v>156</v>
      </c>
      <c r="K188" s="8"/>
      <c r="L188" t="s">
        <v>618</v>
      </c>
      <c r="M188" s="6"/>
      <c r="N188" s="20" t="s">
        <v>229</v>
      </c>
      <c r="O188" s="9">
        <v>8553</v>
      </c>
      <c r="P188" s="27">
        <v>6007</v>
      </c>
      <c r="Q188" s="10">
        <f t="shared" si="8"/>
        <v>70.23266690050275</v>
      </c>
      <c r="R188" s="27">
        <v>6006</v>
      </c>
      <c r="S188" s="11">
        <f t="shared" si="9"/>
        <v>99.983352755119029</v>
      </c>
      <c r="T188" s="11">
        <f t="shared" si="10"/>
        <v>1.6647244880971357E-2</v>
      </c>
      <c r="U188" s="27">
        <v>6007</v>
      </c>
      <c r="V188" s="11">
        <f t="shared" si="11"/>
        <v>100</v>
      </c>
    </row>
    <row r="189" spans="1:22">
      <c r="A189" s="5" t="s">
        <v>164</v>
      </c>
      <c r="B189" s="8" t="s">
        <v>128</v>
      </c>
      <c r="C189" s="7" t="s">
        <v>175</v>
      </c>
      <c r="D189" s="8"/>
      <c r="E189" s="8" t="s">
        <v>66</v>
      </c>
      <c r="F189" s="8" t="s">
        <v>167</v>
      </c>
      <c r="G189" s="30">
        <v>42044</v>
      </c>
      <c r="H189" s="8" t="s">
        <v>31</v>
      </c>
      <c r="I189" s="8">
        <v>206</v>
      </c>
      <c r="J189" s="8" t="s">
        <v>156</v>
      </c>
      <c r="K189" s="8"/>
      <c r="L189" t="s">
        <v>619</v>
      </c>
      <c r="M189" s="6"/>
      <c r="N189" s="20" t="s">
        <v>228</v>
      </c>
      <c r="O189" s="9">
        <v>5781</v>
      </c>
      <c r="P189" s="27">
        <v>3803</v>
      </c>
      <c r="Q189" s="10">
        <f t="shared" si="8"/>
        <v>65.784466355301845</v>
      </c>
      <c r="R189" s="27">
        <v>3800</v>
      </c>
      <c r="S189" s="11">
        <f t="shared" si="9"/>
        <v>99.921114909282153</v>
      </c>
      <c r="T189" s="11">
        <f t="shared" si="10"/>
        <v>7.8885090717847106E-2</v>
      </c>
      <c r="U189" s="27">
        <v>3803</v>
      </c>
      <c r="V189" s="11">
        <f t="shared" si="11"/>
        <v>100</v>
      </c>
    </row>
    <row r="190" spans="1:22">
      <c r="A190" s="5" t="s">
        <v>164</v>
      </c>
      <c r="B190" s="8" t="s">
        <v>128</v>
      </c>
      <c r="C190" s="7" t="s">
        <v>175</v>
      </c>
      <c r="D190" s="8"/>
      <c r="E190" s="8" t="s">
        <v>66</v>
      </c>
      <c r="F190" s="8" t="s">
        <v>167</v>
      </c>
      <c r="G190" s="30">
        <v>42044</v>
      </c>
      <c r="H190" s="8" t="s">
        <v>31</v>
      </c>
      <c r="I190" s="8">
        <v>207</v>
      </c>
      <c r="J190" s="8" t="s">
        <v>156</v>
      </c>
      <c r="K190" s="8"/>
      <c r="L190" s="6"/>
      <c r="M190" s="6"/>
      <c r="N190" s="20" t="s">
        <v>227</v>
      </c>
      <c r="O190" s="9">
        <v>7242</v>
      </c>
      <c r="P190" s="27">
        <v>5035</v>
      </c>
      <c r="Q190" s="10">
        <f t="shared" si="8"/>
        <v>69.524993095829885</v>
      </c>
      <c r="R190" s="27">
        <v>5035</v>
      </c>
      <c r="S190" s="11">
        <f t="shared" si="9"/>
        <v>100</v>
      </c>
      <c r="T190" s="11">
        <f t="shared" si="10"/>
        <v>0</v>
      </c>
      <c r="U190" s="27">
        <v>5035</v>
      </c>
      <c r="V190" s="11">
        <f t="shared" si="11"/>
        <v>100</v>
      </c>
    </row>
    <row r="191" spans="1:22">
      <c r="A191" s="5" t="s">
        <v>168</v>
      </c>
      <c r="B191" s="36" t="s">
        <v>169</v>
      </c>
      <c r="C191" s="7" t="s">
        <v>198</v>
      </c>
      <c r="D191" s="8"/>
      <c r="E191" s="8" t="s">
        <v>29</v>
      </c>
      <c r="F191" s="8" t="s">
        <v>170</v>
      </c>
      <c r="G191" s="28">
        <v>41760</v>
      </c>
      <c r="H191" s="8" t="s">
        <v>22</v>
      </c>
      <c r="I191" s="8">
        <v>208</v>
      </c>
      <c r="J191" s="8" t="s">
        <v>156</v>
      </c>
      <c r="K191" s="8"/>
      <c r="L191" s="6"/>
      <c r="M191" t="s">
        <v>620</v>
      </c>
      <c r="N191" s="20" t="s">
        <v>226</v>
      </c>
      <c r="O191" s="9">
        <v>18588</v>
      </c>
      <c r="P191" s="27">
        <v>13171</v>
      </c>
      <c r="Q191" s="10">
        <f t="shared" si="8"/>
        <v>70.857542500537988</v>
      </c>
      <c r="R191" s="27">
        <v>13171</v>
      </c>
      <c r="S191" s="11">
        <f t="shared" si="9"/>
        <v>100</v>
      </c>
      <c r="T191" s="11">
        <f t="shared" si="10"/>
        <v>0</v>
      </c>
      <c r="U191" s="27">
        <v>13171</v>
      </c>
      <c r="V191" s="11">
        <f t="shared" si="11"/>
        <v>100</v>
      </c>
    </row>
    <row r="192" spans="1:22">
      <c r="A192" s="5" t="s">
        <v>168</v>
      </c>
      <c r="B192" s="36" t="s">
        <v>169</v>
      </c>
      <c r="C192" s="7" t="s">
        <v>198</v>
      </c>
      <c r="D192" s="8"/>
      <c r="E192" s="8" t="s">
        <v>29</v>
      </c>
      <c r="F192" s="8" t="s">
        <v>170</v>
      </c>
      <c r="G192" s="28">
        <v>41760</v>
      </c>
      <c r="H192" s="8" t="s">
        <v>22</v>
      </c>
      <c r="I192" s="8">
        <v>209</v>
      </c>
      <c r="J192" s="8" t="s">
        <v>156</v>
      </c>
      <c r="K192" s="8"/>
      <c r="L192" s="6"/>
      <c r="M192" t="s">
        <v>621</v>
      </c>
      <c r="N192" s="20" t="s">
        <v>225</v>
      </c>
      <c r="O192" s="9">
        <v>32105</v>
      </c>
      <c r="P192" s="27">
        <v>22179</v>
      </c>
      <c r="Q192" s="10">
        <f t="shared" si="8"/>
        <v>69.082697399159017</v>
      </c>
      <c r="R192" s="27">
        <v>22172</v>
      </c>
      <c r="S192" s="11">
        <f t="shared" si="9"/>
        <v>99.968438613102478</v>
      </c>
      <c r="T192" s="11">
        <f t="shared" si="10"/>
        <v>3.156138689752197E-2</v>
      </c>
      <c r="U192" s="27">
        <v>22179</v>
      </c>
      <c r="V192" s="11">
        <f t="shared" si="11"/>
        <v>100</v>
      </c>
    </row>
    <row r="193" spans="1:22">
      <c r="A193" s="12" t="s">
        <v>168</v>
      </c>
      <c r="B193" s="13" t="s">
        <v>169</v>
      </c>
      <c r="C193" s="19" t="s">
        <v>198</v>
      </c>
      <c r="D193" s="14"/>
      <c r="E193" s="14" t="s">
        <v>29</v>
      </c>
      <c r="F193" s="14" t="s">
        <v>170</v>
      </c>
      <c r="G193" s="22">
        <v>41760</v>
      </c>
      <c r="H193" s="14" t="s">
        <v>22</v>
      </c>
      <c r="I193" s="14">
        <v>210</v>
      </c>
      <c r="J193" s="14" t="s">
        <v>156</v>
      </c>
      <c r="K193" s="14"/>
      <c r="L193" s="14"/>
      <c r="M193" s="21" t="s">
        <v>622</v>
      </c>
      <c r="N193" s="21" t="s">
        <v>224</v>
      </c>
      <c r="O193" s="15">
        <v>28688</v>
      </c>
      <c r="P193" s="16">
        <v>18949</v>
      </c>
      <c r="Q193" s="17">
        <f t="shared" si="8"/>
        <v>66.052007808142776</v>
      </c>
      <c r="R193" s="16">
        <v>18937</v>
      </c>
      <c r="S193" s="18">
        <f t="shared" si="9"/>
        <v>99.936672119900777</v>
      </c>
      <c r="T193" s="18">
        <f t="shared" si="10"/>
        <v>6.3327880099222966E-2</v>
      </c>
      <c r="U193" s="16">
        <v>18949</v>
      </c>
      <c r="V193" s="18">
        <f t="shared" si="11"/>
        <v>100</v>
      </c>
    </row>
    <row r="195" spans="1:22" ht="16">
      <c r="A195" s="7" t="s">
        <v>171</v>
      </c>
    </row>
    <row r="196" spans="1:22" ht="16">
      <c r="A196" s="7" t="s">
        <v>172</v>
      </c>
    </row>
    <row r="197" spans="1:22" ht="16">
      <c r="A197" s="7" t="s">
        <v>173</v>
      </c>
    </row>
  </sheetData>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File 1</vt:lpstr>
    </vt:vector>
  </TitlesOfParts>
  <Company>University of Western Sydney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Morrow</dc:creator>
  <cp:lastModifiedBy>Markus Riegler</cp:lastModifiedBy>
  <dcterms:created xsi:type="dcterms:W3CDTF">2016-12-09T03:54:48Z</dcterms:created>
  <dcterms:modified xsi:type="dcterms:W3CDTF">2017-04-30T13:14:24Z</dcterms:modified>
</cp:coreProperties>
</file>