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600" yWindow="820" windowWidth="25040" windowHeight="13980"/>
  </bookViews>
  <sheets>
    <sheet name="File 9" sheetId="7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5" i="7" l="1"/>
  <c r="G45" i="7"/>
  <c r="K44" i="7"/>
  <c r="G44" i="7"/>
  <c r="K43" i="7"/>
  <c r="G43" i="7"/>
  <c r="K42" i="7"/>
  <c r="G42" i="7"/>
  <c r="K41" i="7"/>
  <c r="G41" i="7"/>
  <c r="K40" i="7"/>
  <c r="G40" i="7"/>
  <c r="K39" i="7"/>
  <c r="G39" i="7"/>
  <c r="I38" i="7"/>
  <c r="G38" i="7"/>
  <c r="I37" i="7"/>
  <c r="G37" i="7"/>
  <c r="I36" i="7"/>
  <c r="G36" i="7"/>
  <c r="I35" i="7"/>
  <c r="G35" i="7"/>
  <c r="I34" i="7"/>
  <c r="G34" i="7"/>
  <c r="I33" i="7"/>
  <c r="G33" i="7"/>
  <c r="I32" i="7"/>
  <c r="G32" i="7"/>
  <c r="I31" i="7"/>
  <c r="G31" i="7"/>
  <c r="I30" i="7"/>
  <c r="G30" i="7"/>
  <c r="I29" i="7"/>
  <c r="G29" i="7"/>
  <c r="I28" i="7"/>
  <c r="G28" i="7"/>
  <c r="I27" i="7"/>
  <c r="G27" i="7"/>
  <c r="I26" i="7"/>
  <c r="G26" i="7"/>
  <c r="I25" i="7"/>
  <c r="G25" i="7"/>
  <c r="I24" i="7"/>
  <c r="G24" i="7"/>
  <c r="I23" i="7"/>
  <c r="G23" i="7"/>
  <c r="I22" i="7"/>
  <c r="G22" i="7"/>
  <c r="I21" i="7"/>
  <c r="G21" i="7"/>
  <c r="I20" i="7"/>
  <c r="G20" i="7"/>
  <c r="I19" i="7"/>
  <c r="G19" i="7"/>
  <c r="I18" i="7"/>
  <c r="G18" i="7"/>
  <c r="I17" i="7"/>
  <c r="G17" i="7"/>
  <c r="I16" i="7"/>
  <c r="G16" i="7"/>
  <c r="I15" i="7"/>
  <c r="G15" i="7"/>
  <c r="I14" i="7"/>
  <c r="G14" i="7"/>
  <c r="I13" i="7"/>
  <c r="G13" i="7"/>
  <c r="I12" i="7"/>
  <c r="G12" i="7"/>
  <c r="I11" i="7"/>
  <c r="G11" i="7"/>
  <c r="I10" i="7"/>
  <c r="G10" i="7"/>
  <c r="I9" i="7"/>
  <c r="G9" i="7"/>
  <c r="G8" i="7"/>
  <c r="G7" i="7"/>
  <c r="G6" i="7"/>
  <c r="G5" i="7"/>
  <c r="G4" i="7"/>
</calcChain>
</file>

<file path=xl/sharedStrings.xml><?xml version="1.0" encoding="utf-8"?>
<sst xmlns="http://schemas.openxmlformats.org/spreadsheetml/2006/main" count="184" uniqueCount="85">
  <si>
    <t>nymph</t>
  </si>
  <si>
    <t>female</t>
  </si>
  <si>
    <t>male</t>
  </si>
  <si>
    <t>Species</t>
  </si>
  <si>
    <t>C. albitextura</t>
  </si>
  <si>
    <t>C. densitexta</t>
  </si>
  <si>
    <t>C. fiscella</t>
  </si>
  <si>
    <t>C. maniformis</t>
  </si>
  <si>
    <t>C. retator</t>
  </si>
  <si>
    <t>C. tenuitela</t>
  </si>
  <si>
    <t>C. vittaformis</t>
  </si>
  <si>
    <t>EF1α</t>
  </si>
  <si>
    <r>
      <rPr>
        <b/>
        <i/>
        <sz val="11"/>
        <color theme="1"/>
        <rFont val="Calibri"/>
        <family val="2"/>
        <scheme val="minor"/>
      </rPr>
      <t>Carsonella atp</t>
    </r>
    <r>
      <rPr>
        <b/>
        <sz val="11"/>
        <color theme="1"/>
        <rFont val="Calibri"/>
        <family val="2"/>
        <scheme val="minor"/>
      </rPr>
      <t>A</t>
    </r>
  </si>
  <si>
    <r>
      <rPr>
        <b/>
        <i/>
        <sz val="11"/>
        <color theme="1"/>
        <rFont val="Calibri"/>
        <family val="2"/>
        <scheme val="minor"/>
      </rPr>
      <t>Arsenophonus atp</t>
    </r>
    <r>
      <rPr>
        <b/>
        <sz val="11"/>
        <color theme="1"/>
        <rFont val="Calibri"/>
        <family val="2"/>
        <scheme val="minor"/>
      </rPr>
      <t>A</t>
    </r>
  </si>
  <si>
    <r>
      <rPr>
        <b/>
        <i/>
        <sz val="11"/>
        <color theme="1"/>
        <rFont val="Calibri"/>
        <family val="2"/>
        <scheme val="minor"/>
      </rPr>
      <t>Sodalis atp</t>
    </r>
    <r>
      <rPr>
        <b/>
        <sz val="11"/>
        <color theme="1"/>
        <rFont val="Calibri"/>
        <family val="2"/>
        <scheme val="minor"/>
      </rPr>
      <t>A</t>
    </r>
  </si>
  <si>
    <t>stage/sex</t>
  </si>
  <si>
    <t>site</t>
  </si>
  <si>
    <t>Sample_ID</t>
  </si>
  <si>
    <t>Reference (mean)</t>
  </si>
  <si>
    <t>Target 1 (mean)</t>
  </si>
  <si>
    <t>normalisation</t>
  </si>
  <si>
    <t>Target 2 (mean)</t>
  </si>
  <si>
    <t>Target 3 (mean)</t>
  </si>
  <si>
    <t>Mudgee</t>
  </si>
  <si>
    <t>Calb1</t>
  </si>
  <si>
    <t>BlkMtPen</t>
  </si>
  <si>
    <t>Calb9</t>
  </si>
  <si>
    <t>Hawkesbury</t>
  </si>
  <si>
    <t>Calb15</t>
  </si>
  <si>
    <t>Calb7</t>
  </si>
  <si>
    <t>Calb8</t>
  </si>
  <si>
    <t>Callington</t>
  </si>
  <si>
    <t>Cdens19</t>
  </si>
  <si>
    <t>Echunga</t>
  </si>
  <si>
    <t>Cdens131</t>
  </si>
  <si>
    <t>Battunga</t>
  </si>
  <si>
    <t>Cdens16</t>
  </si>
  <si>
    <t>Nolans</t>
  </si>
  <si>
    <t>Cdens122</t>
  </si>
  <si>
    <t>GB Cardiaspina</t>
  </si>
  <si>
    <t>GBCar40</t>
  </si>
  <si>
    <t>McKay</t>
  </si>
  <si>
    <t>GBCar44</t>
  </si>
  <si>
    <t>Rossmore</t>
  </si>
  <si>
    <t>GBCar32</t>
  </si>
  <si>
    <t>GBCar46</t>
  </si>
  <si>
    <t>Bruce</t>
  </si>
  <si>
    <t>Cten65</t>
  </si>
  <si>
    <t>Finley</t>
  </si>
  <si>
    <t>Cten63N4</t>
  </si>
  <si>
    <t>Cten64</t>
  </si>
  <si>
    <t>Doonside</t>
  </si>
  <si>
    <t>Cvit68</t>
  </si>
  <si>
    <t>unknown</t>
  </si>
  <si>
    <t>Cvit69</t>
  </si>
  <si>
    <t>EucFACE</t>
  </si>
  <si>
    <t>Cfisc22</t>
  </si>
  <si>
    <t>Cfisc23</t>
  </si>
  <si>
    <t>Cfisc24</t>
  </si>
  <si>
    <t>Yellowmundi</t>
  </si>
  <si>
    <t>Cfisc25</t>
  </si>
  <si>
    <t>Cfisc26</t>
  </si>
  <si>
    <t>Cfisc27</t>
  </si>
  <si>
    <t>Cfisc28</t>
  </si>
  <si>
    <t>Rotary</t>
  </si>
  <si>
    <t>Cfisc29. 213</t>
  </si>
  <si>
    <t>Cfisc30N1</t>
  </si>
  <si>
    <t>Cfisc31</t>
  </si>
  <si>
    <t>Cronulla</t>
  </si>
  <si>
    <t>Cfisc123</t>
  </si>
  <si>
    <t>Cfisc124</t>
  </si>
  <si>
    <t>Cfisc125</t>
  </si>
  <si>
    <t>Cret56</t>
  </si>
  <si>
    <t>Cret57</t>
  </si>
  <si>
    <t>Cret58</t>
  </si>
  <si>
    <t>Cret60</t>
  </si>
  <si>
    <t>Cman47</t>
  </si>
  <si>
    <t>Cman48</t>
  </si>
  <si>
    <t>Cman49</t>
  </si>
  <si>
    <t>MacFields</t>
  </si>
  <si>
    <t>Cman50</t>
  </si>
  <si>
    <t>Cman51</t>
  </si>
  <si>
    <t>Cman52</t>
  </si>
  <si>
    <t>Cman53</t>
  </si>
  <si>
    <r>
      <rPr>
        <b/>
        <sz val="11"/>
        <color theme="1"/>
        <rFont val="Calibri"/>
        <family val="2"/>
        <scheme val="minor"/>
      </rPr>
      <t>Additional File 9</t>
    </r>
    <r>
      <rPr>
        <sz val="11"/>
        <color theme="1"/>
        <rFont val="Calibri"/>
        <family val="2"/>
        <scheme val="minor"/>
      </rPr>
      <t>. Normalised qPCR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</si>
</sst>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D14" sqref="D14"/>
    </sheetView>
  </sheetViews>
  <sheetFormatPr baseColWidth="10" defaultColWidth="8.83203125" defaultRowHeight="14" x14ac:dyDescent="0"/>
  <cols>
    <col min="1" max="1" width="20.33203125" style="1" customWidth="1"/>
    <col min="2" max="2" width="12.83203125" style="1" customWidth="1"/>
    <col min="3" max="3" width="12.6640625" style="1" bestFit="1" customWidth="1"/>
    <col min="4" max="4" width="12.1640625" style="1" bestFit="1" customWidth="1"/>
    <col min="5" max="5" width="17.33203125" style="1" bestFit="1" customWidth="1"/>
    <col min="6" max="6" width="15" style="1" bestFit="1" customWidth="1"/>
    <col min="7" max="7" width="13.5" style="1" bestFit="1" customWidth="1"/>
    <col min="8" max="8" width="15" style="1" bestFit="1" customWidth="1"/>
    <col min="9" max="9" width="13.5" style="1" bestFit="1" customWidth="1"/>
    <col min="10" max="10" width="15" style="1" bestFit="1" customWidth="1"/>
    <col min="11" max="11" width="13.5" style="1" bestFit="1" customWidth="1"/>
    <col min="12" max="16384" width="8.83203125" style="1"/>
  </cols>
  <sheetData>
    <row r="1" spans="1:11">
      <c r="A1" s="12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3" customFormat="1">
      <c r="A2" s="5"/>
      <c r="B2" s="5"/>
      <c r="C2" s="5"/>
      <c r="D2" s="5"/>
      <c r="E2" s="6" t="s">
        <v>11</v>
      </c>
      <c r="F2" s="11" t="s">
        <v>12</v>
      </c>
      <c r="G2" s="11"/>
      <c r="H2" s="11" t="s">
        <v>13</v>
      </c>
      <c r="I2" s="11"/>
      <c r="J2" s="11" t="s">
        <v>14</v>
      </c>
      <c r="K2" s="11"/>
    </row>
    <row r="3" spans="1:11" s="3" customFormat="1">
      <c r="A3" s="4" t="s">
        <v>3</v>
      </c>
      <c r="B3" s="7" t="s">
        <v>15</v>
      </c>
      <c r="C3" s="7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20</v>
      </c>
      <c r="J3" s="4" t="s">
        <v>22</v>
      </c>
      <c r="K3" s="4" t="s">
        <v>20</v>
      </c>
    </row>
    <row r="4" spans="1:11">
      <c r="A4" s="8" t="s">
        <v>4</v>
      </c>
      <c r="B4" t="s">
        <v>1</v>
      </c>
      <c r="C4" t="s">
        <v>23</v>
      </c>
      <c r="D4" t="s">
        <v>24</v>
      </c>
      <c r="E4" s="1">
        <v>18.48</v>
      </c>
      <c r="F4" s="1">
        <v>22.38</v>
      </c>
      <c r="G4" s="1">
        <f>2^-(F4-E4)</f>
        <v>6.698584140851839E-2</v>
      </c>
      <c r="I4" s="1">
        <v>0</v>
      </c>
    </row>
    <row r="5" spans="1:11">
      <c r="A5" s="8" t="s">
        <v>4</v>
      </c>
      <c r="B5" t="s">
        <v>1</v>
      </c>
      <c r="C5" t="s">
        <v>25</v>
      </c>
      <c r="D5" t="s">
        <v>26</v>
      </c>
      <c r="E5" s="1">
        <v>17.62</v>
      </c>
      <c r="F5" s="1">
        <v>21.44</v>
      </c>
      <c r="G5" s="1">
        <f t="shared" ref="G5:G45" si="0">2^-(F5-E5)</f>
        <v>7.0805242830987408E-2</v>
      </c>
      <c r="I5" s="1">
        <v>0</v>
      </c>
    </row>
    <row r="6" spans="1:11">
      <c r="A6" s="8" t="s">
        <v>4</v>
      </c>
      <c r="B6" t="s">
        <v>0</v>
      </c>
      <c r="C6" t="s">
        <v>27</v>
      </c>
      <c r="D6" t="s">
        <v>28</v>
      </c>
      <c r="E6" s="1">
        <v>18.8</v>
      </c>
      <c r="F6" s="1">
        <v>17.829999999999998</v>
      </c>
      <c r="G6" s="1">
        <f t="shared" si="0"/>
        <v>1.958840595173857</v>
      </c>
      <c r="I6" s="1">
        <v>0</v>
      </c>
    </row>
    <row r="7" spans="1:11">
      <c r="A7" s="8" t="s">
        <v>4</v>
      </c>
      <c r="B7" t="s">
        <v>1</v>
      </c>
      <c r="C7" t="s">
        <v>25</v>
      </c>
      <c r="D7" t="s">
        <v>29</v>
      </c>
      <c r="E7" s="1">
        <v>18.36</v>
      </c>
      <c r="F7" s="1">
        <v>21.67</v>
      </c>
      <c r="G7" s="1">
        <f t="shared" si="0"/>
        <v>0.10083021990276564</v>
      </c>
      <c r="I7" s="1">
        <v>0</v>
      </c>
    </row>
    <row r="8" spans="1:11">
      <c r="A8" s="8" t="s">
        <v>4</v>
      </c>
      <c r="B8" t="s">
        <v>1</v>
      </c>
      <c r="C8" t="s">
        <v>25</v>
      </c>
      <c r="D8" t="s">
        <v>30</v>
      </c>
      <c r="E8" s="1">
        <v>17.399999999999999</v>
      </c>
      <c r="F8" s="1">
        <v>20.91</v>
      </c>
      <c r="G8" s="1">
        <f t="shared" si="0"/>
        <v>8.7777804733624731E-2</v>
      </c>
      <c r="I8" s="1">
        <v>0</v>
      </c>
    </row>
    <row r="9" spans="1:11">
      <c r="A9" s="8" t="s">
        <v>5</v>
      </c>
      <c r="B9" t="s">
        <v>0</v>
      </c>
      <c r="C9" t="s">
        <v>31</v>
      </c>
      <c r="D9" t="s">
        <v>32</v>
      </c>
      <c r="E9" s="1">
        <v>17.91</v>
      </c>
      <c r="F9" s="1">
        <v>14.91</v>
      </c>
      <c r="G9" s="1">
        <f t="shared" si="0"/>
        <v>8</v>
      </c>
      <c r="H9" s="1">
        <v>16.600000000000001</v>
      </c>
      <c r="I9" s="1">
        <f t="shared" ref="I9:I38" si="1">2^-(H9-E9)</f>
        <v>2.4794153998779707</v>
      </c>
    </row>
    <row r="10" spans="1:11">
      <c r="A10" s="8" t="s">
        <v>5</v>
      </c>
      <c r="B10" t="s">
        <v>0</v>
      </c>
      <c r="C10" t="s">
        <v>33</v>
      </c>
      <c r="D10" t="s">
        <v>34</v>
      </c>
      <c r="E10" s="1">
        <v>17.95</v>
      </c>
      <c r="F10" s="1">
        <v>15.91</v>
      </c>
      <c r="G10" s="1">
        <f t="shared" si="0"/>
        <v>4.1124553066242635</v>
      </c>
      <c r="H10" s="1">
        <v>16.350000000000001</v>
      </c>
      <c r="I10" s="1">
        <f t="shared" si="1"/>
        <v>3.031433133020792</v>
      </c>
    </row>
    <row r="11" spans="1:11">
      <c r="A11" s="8" t="s">
        <v>5</v>
      </c>
      <c r="B11" t="s">
        <v>1</v>
      </c>
      <c r="C11" t="s">
        <v>35</v>
      </c>
      <c r="D11" t="s">
        <v>36</v>
      </c>
      <c r="E11" s="1">
        <v>17.97</v>
      </c>
      <c r="F11" s="1">
        <v>14.23</v>
      </c>
      <c r="G11" s="1">
        <f t="shared" si="0"/>
        <v>13.361406710853892</v>
      </c>
      <c r="H11" s="1">
        <v>16.260000000000002</v>
      </c>
      <c r="I11" s="1">
        <f t="shared" si="1"/>
        <v>3.2716082342311186</v>
      </c>
    </row>
    <row r="12" spans="1:11">
      <c r="A12" s="8" t="s">
        <v>5</v>
      </c>
      <c r="B12" t="s">
        <v>0</v>
      </c>
      <c r="C12" t="s">
        <v>37</v>
      </c>
      <c r="D12" t="s">
        <v>38</v>
      </c>
      <c r="E12" s="1">
        <v>17.97</v>
      </c>
      <c r="F12" s="1">
        <v>15.15</v>
      </c>
      <c r="G12" s="1">
        <f t="shared" si="0"/>
        <v>7.0616239703252317</v>
      </c>
      <c r="H12" s="1">
        <v>13.87</v>
      </c>
      <c r="I12" s="1">
        <f t="shared" si="1"/>
        <v>17.148375400580683</v>
      </c>
    </row>
    <row r="13" spans="1:11">
      <c r="A13" s="8" t="s">
        <v>39</v>
      </c>
      <c r="B13" t="s">
        <v>0</v>
      </c>
      <c r="C13" t="s">
        <v>27</v>
      </c>
      <c r="D13" t="s">
        <v>40</v>
      </c>
      <c r="E13" s="1">
        <v>18.170000000000002</v>
      </c>
      <c r="F13" s="1">
        <v>16.07</v>
      </c>
      <c r="G13" s="1">
        <f t="shared" si="0"/>
        <v>4.2870938501451761</v>
      </c>
      <c r="H13" s="1">
        <v>16.309999999999999</v>
      </c>
      <c r="I13" s="1">
        <f t="shared" si="1"/>
        <v>3.6300766212686506</v>
      </c>
    </row>
    <row r="14" spans="1:11">
      <c r="A14" s="8" t="s">
        <v>39</v>
      </c>
      <c r="B14" t="s">
        <v>1</v>
      </c>
      <c r="C14" t="s">
        <v>41</v>
      </c>
      <c r="D14" t="s">
        <v>42</v>
      </c>
      <c r="E14" s="1">
        <v>18.09</v>
      </c>
      <c r="F14" s="1">
        <v>16.260000000000002</v>
      </c>
      <c r="G14" s="1">
        <f t="shared" si="0"/>
        <v>3.5553707246662762</v>
      </c>
      <c r="H14" s="1">
        <v>17.170000000000002</v>
      </c>
      <c r="I14" s="1">
        <f t="shared" si="1"/>
        <v>1.8921152934511893</v>
      </c>
    </row>
    <row r="15" spans="1:11">
      <c r="A15" s="8" t="s">
        <v>39</v>
      </c>
      <c r="B15" t="s">
        <v>1</v>
      </c>
      <c r="C15" t="s">
        <v>43</v>
      </c>
      <c r="D15" t="s">
        <v>44</v>
      </c>
      <c r="E15" s="1">
        <v>17.29</v>
      </c>
      <c r="F15" s="1">
        <v>15.32</v>
      </c>
      <c r="G15" s="1">
        <f t="shared" si="0"/>
        <v>3.9176811903477042</v>
      </c>
      <c r="H15" s="1">
        <v>16.45</v>
      </c>
      <c r="I15" s="1">
        <f t="shared" si="1"/>
        <v>1.7900501418559447</v>
      </c>
    </row>
    <row r="16" spans="1:11">
      <c r="A16" s="8" t="s">
        <v>39</v>
      </c>
      <c r="B16" t="s">
        <v>1</v>
      </c>
      <c r="C16" t="s">
        <v>41</v>
      </c>
      <c r="D16" t="s">
        <v>45</v>
      </c>
      <c r="E16" s="1">
        <v>17.79</v>
      </c>
      <c r="F16" s="1">
        <v>15.97</v>
      </c>
      <c r="G16" s="1">
        <f t="shared" si="0"/>
        <v>3.5308119851626159</v>
      </c>
      <c r="H16" s="1">
        <v>15.46</v>
      </c>
      <c r="I16" s="1">
        <f t="shared" si="1"/>
        <v>5.0280534980873073</v>
      </c>
    </row>
    <row r="17" spans="1:9">
      <c r="A17" s="8" t="s">
        <v>9</v>
      </c>
      <c r="B17" t="s">
        <v>1</v>
      </c>
      <c r="C17" t="s">
        <v>46</v>
      </c>
      <c r="D17" t="s">
        <v>47</v>
      </c>
      <c r="E17" s="1">
        <v>18.78</v>
      </c>
      <c r="F17" s="1">
        <v>17.88</v>
      </c>
      <c r="G17" s="1">
        <f t="shared" si="0"/>
        <v>1.8660659830736175</v>
      </c>
      <c r="H17" s="1">
        <v>19.21</v>
      </c>
      <c r="I17" s="1">
        <f t="shared" si="1"/>
        <v>0.74226178531452469</v>
      </c>
    </row>
    <row r="18" spans="1:9">
      <c r="A18" s="8" t="s">
        <v>9</v>
      </c>
      <c r="B18" t="s">
        <v>0</v>
      </c>
      <c r="C18" t="s">
        <v>48</v>
      </c>
      <c r="D18" t="s">
        <v>49</v>
      </c>
      <c r="E18" s="1">
        <v>20.67</v>
      </c>
      <c r="F18" s="1">
        <v>16.350000000000001</v>
      </c>
      <c r="G18" s="1">
        <f t="shared" si="0"/>
        <v>19.97328878242579</v>
      </c>
      <c r="H18" s="1">
        <v>19.809999999999999</v>
      </c>
      <c r="I18" s="1">
        <f t="shared" si="1"/>
        <v>1.8150383106343253</v>
      </c>
    </row>
    <row r="19" spans="1:9">
      <c r="A19" s="8" t="s">
        <v>9</v>
      </c>
      <c r="B19" t="s">
        <v>1</v>
      </c>
      <c r="C19" t="s">
        <v>46</v>
      </c>
      <c r="D19" t="s">
        <v>50</v>
      </c>
      <c r="E19" s="1">
        <v>18.03</v>
      </c>
      <c r="F19" s="1">
        <v>18.440000000000001</v>
      </c>
      <c r="G19" s="1">
        <f t="shared" si="0"/>
        <v>0.75262337370553356</v>
      </c>
      <c r="H19" s="1">
        <v>16.53</v>
      </c>
      <c r="I19" s="1">
        <f t="shared" si="1"/>
        <v>2.8284271247461898</v>
      </c>
    </row>
    <row r="20" spans="1:9">
      <c r="A20" s="8" t="s">
        <v>10</v>
      </c>
      <c r="B20" t="s">
        <v>0</v>
      </c>
      <c r="C20" t="s">
        <v>51</v>
      </c>
      <c r="D20" t="s">
        <v>52</v>
      </c>
      <c r="E20" s="1">
        <v>18.12</v>
      </c>
      <c r="F20" s="1">
        <v>25.62</v>
      </c>
      <c r="G20" s="1">
        <f t="shared" si="0"/>
        <v>5.5242717280199038E-3</v>
      </c>
      <c r="H20" s="1">
        <v>16.45</v>
      </c>
      <c r="I20" s="1">
        <f t="shared" si="1"/>
        <v>3.1821459350196784</v>
      </c>
    </row>
    <row r="21" spans="1:9">
      <c r="A21" s="8" t="s">
        <v>10</v>
      </c>
      <c r="B21" t="s">
        <v>1</v>
      </c>
      <c r="C21" t="s">
        <v>53</v>
      </c>
      <c r="D21" t="s">
        <v>54</v>
      </c>
      <c r="E21" s="1">
        <v>17.5</v>
      </c>
      <c r="F21" s="1">
        <v>23.16</v>
      </c>
      <c r="G21" s="1">
        <f t="shared" si="0"/>
        <v>1.9777446780785628E-2</v>
      </c>
      <c r="H21" s="1">
        <v>16.739999999999998</v>
      </c>
      <c r="I21" s="1">
        <f t="shared" si="1"/>
        <v>1.6934906247250563</v>
      </c>
    </row>
    <row r="22" spans="1:9">
      <c r="A22" s="8" t="s">
        <v>6</v>
      </c>
      <c r="B22" t="s">
        <v>1</v>
      </c>
      <c r="C22" t="s">
        <v>55</v>
      </c>
      <c r="D22" t="s">
        <v>56</v>
      </c>
      <c r="E22" s="1">
        <v>16.64</v>
      </c>
      <c r="F22" s="1">
        <v>10.32</v>
      </c>
      <c r="G22" s="1">
        <f t="shared" si="0"/>
        <v>79.893155129703175</v>
      </c>
      <c r="H22" s="1">
        <v>16.71</v>
      </c>
      <c r="I22" s="1">
        <f t="shared" si="1"/>
        <v>0.95263799804393712</v>
      </c>
    </row>
    <row r="23" spans="1:9">
      <c r="A23" s="8" t="s">
        <v>6</v>
      </c>
      <c r="B23" t="s">
        <v>1</v>
      </c>
      <c r="C23" t="s">
        <v>55</v>
      </c>
      <c r="D23" t="s">
        <v>57</v>
      </c>
      <c r="E23" s="1">
        <v>16.27</v>
      </c>
      <c r="F23" s="1">
        <v>15.95</v>
      </c>
      <c r="G23" s="1">
        <f t="shared" si="0"/>
        <v>1.2483305489016121</v>
      </c>
      <c r="H23" s="1">
        <v>16.100000000000001</v>
      </c>
      <c r="I23" s="1">
        <f t="shared" si="1"/>
        <v>1.1250584846888079</v>
      </c>
    </row>
    <row r="24" spans="1:9">
      <c r="A24" s="8" t="s">
        <v>6</v>
      </c>
      <c r="B24" t="s">
        <v>1</v>
      </c>
      <c r="C24" t="s">
        <v>55</v>
      </c>
      <c r="D24" t="s">
        <v>58</v>
      </c>
      <c r="E24" s="1">
        <v>16.260000000000002</v>
      </c>
      <c r="F24" s="1">
        <v>16.16</v>
      </c>
      <c r="G24" s="1">
        <f t="shared" si="0"/>
        <v>1.0717734625362942</v>
      </c>
      <c r="H24" s="1">
        <v>15.93</v>
      </c>
      <c r="I24" s="1">
        <f t="shared" si="1"/>
        <v>1.2570133745218299</v>
      </c>
    </row>
    <row r="25" spans="1:9">
      <c r="A25" s="8" t="s">
        <v>6</v>
      </c>
      <c r="B25" t="s">
        <v>0</v>
      </c>
      <c r="C25" t="s">
        <v>59</v>
      </c>
      <c r="D25" t="s">
        <v>60</v>
      </c>
      <c r="E25" s="1">
        <v>17.34</v>
      </c>
      <c r="F25" s="1">
        <v>14.96</v>
      </c>
      <c r="G25" s="1">
        <f t="shared" si="0"/>
        <v>5.2053674217677299</v>
      </c>
      <c r="H25" s="1">
        <v>15.84</v>
      </c>
      <c r="I25" s="1">
        <f t="shared" si="1"/>
        <v>2.8284271247461898</v>
      </c>
    </row>
    <row r="26" spans="1:9">
      <c r="A26" s="8" t="s">
        <v>6</v>
      </c>
      <c r="B26" t="s">
        <v>0</v>
      </c>
      <c r="C26" t="s">
        <v>59</v>
      </c>
      <c r="D26" t="s">
        <v>61</v>
      </c>
      <c r="E26" s="1">
        <v>16.670000000000002</v>
      </c>
      <c r="F26" s="1">
        <v>10.55</v>
      </c>
      <c r="G26" s="1">
        <f t="shared" si="0"/>
        <v>69.551031201667726</v>
      </c>
      <c r="H26" s="1">
        <v>15.54</v>
      </c>
      <c r="I26" s="1">
        <f t="shared" si="1"/>
        <v>2.1885874025214829</v>
      </c>
    </row>
    <row r="27" spans="1:9">
      <c r="A27" s="8" t="s">
        <v>6</v>
      </c>
      <c r="B27" t="s">
        <v>0</v>
      </c>
      <c r="C27" t="s">
        <v>59</v>
      </c>
      <c r="D27" t="s">
        <v>62</v>
      </c>
      <c r="E27" s="1">
        <v>16.829999999999998</v>
      </c>
      <c r="F27" s="1">
        <v>17.16</v>
      </c>
      <c r="G27" s="1">
        <f t="shared" si="0"/>
        <v>0.7955364837549177</v>
      </c>
      <c r="H27" s="1">
        <v>17.12</v>
      </c>
      <c r="I27" s="1">
        <f t="shared" si="1"/>
        <v>0.81790205855777953</v>
      </c>
    </row>
    <row r="28" spans="1:9">
      <c r="A28" s="8" t="s">
        <v>6</v>
      </c>
      <c r="B28" t="s">
        <v>1</v>
      </c>
      <c r="C28" t="s">
        <v>59</v>
      </c>
      <c r="D28" t="s">
        <v>63</v>
      </c>
      <c r="E28" s="1">
        <v>16.010000000000002</v>
      </c>
      <c r="F28" s="1">
        <v>15.23</v>
      </c>
      <c r="G28" s="1">
        <f t="shared" si="0"/>
        <v>1.7171308728755088</v>
      </c>
      <c r="H28" s="1">
        <v>16.579999999999998</v>
      </c>
      <c r="I28" s="1">
        <f t="shared" si="1"/>
        <v>0.67361678843284667</v>
      </c>
    </row>
    <row r="29" spans="1:9">
      <c r="A29" s="8" t="s">
        <v>6</v>
      </c>
      <c r="B29" t="s">
        <v>0</v>
      </c>
      <c r="C29" t="s">
        <v>64</v>
      </c>
      <c r="D29" t="s">
        <v>65</v>
      </c>
      <c r="E29" s="1">
        <v>17.420000000000002</v>
      </c>
      <c r="F29" s="1">
        <v>11.91</v>
      </c>
      <c r="G29" s="1">
        <f t="shared" si="0"/>
        <v>45.56960625910633</v>
      </c>
      <c r="H29" s="1">
        <v>19.7</v>
      </c>
      <c r="I29" s="1">
        <f t="shared" si="1"/>
        <v>0.20589775431689364</v>
      </c>
    </row>
    <row r="30" spans="1:9">
      <c r="A30" s="8" t="s">
        <v>6</v>
      </c>
      <c r="B30" t="s">
        <v>0</v>
      </c>
      <c r="C30" t="s">
        <v>64</v>
      </c>
      <c r="D30" t="s">
        <v>66</v>
      </c>
      <c r="E30" s="1">
        <v>20.399999999999999</v>
      </c>
      <c r="F30" s="1">
        <v>15.19</v>
      </c>
      <c r="G30" s="1">
        <f t="shared" si="0"/>
        <v>37.014021884969175</v>
      </c>
      <c r="H30" s="1">
        <v>18.18</v>
      </c>
      <c r="I30" s="1">
        <f t="shared" si="1"/>
        <v>4.6589343458738197</v>
      </c>
    </row>
    <row r="31" spans="1:9">
      <c r="A31" s="8" t="s">
        <v>6</v>
      </c>
      <c r="B31" t="s">
        <v>0</v>
      </c>
      <c r="C31" t="s">
        <v>64</v>
      </c>
      <c r="D31" t="s">
        <v>67</v>
      </c>
      <c r="E31" s="1">
        <v>17.100000000000001</v>
      </c>
      <c r="F31" s="1">
        <v>16.87</v>
      </c>
      <c r="G31" s="1">
        <f t="shared" si="0"/>
        <v>1.1728349492318793</v>
      </c>
      <c r="H31" s="1">
        <v>17.03</v>
      </c>
      <c r="I31" s="1">
        <f t="shared" si="1"/>
        <v>1.0497166836230676</v>
      </c>
    </row>
    <row r="32" spans="1:9">
      <c r="A32" s="8" t="s">
        <v>6</v>
      </c>
      <c r="B32" t="s">
        <v>0</v>
      </c>
      <c r="C32" t="s">
        <v>68</v>
      </c>
      <c r="D32" t="s">
        <v>69</v>
      </c>
      <c r="E32" s="1">
        <v>19.52</v>
      </c>
      <c r="F32" s="1">
        <v>13.87</v>
      </c>
      <c r="G32" s="1">
        <f t="shared" si="0"/>
        <v>50.213382265392049</v>
      </c>
      <c r="H32" s="1">
        <v>22.45</v>
      </c>
      <c r="I32" s="1">
        <f t="shared" si="1"/>
        <v>0.13121458545288345</v>
      </c>
    </row>
    <row r="33" spans="1:11">
      <c r="A33" s="8" t="s">
        <v>6</v>
      </c>
      <c r="B33" t="s">
        <v>2</v>
      </c>
      <c r="C33" t="s">
        <v>68</v>
      </c>
      <c r="D33" t="s">
        <v>70</v>
      </c>
      <c r="E33" s="1">
        <v>16.45</v>
      </c>
      <c r="F33" s="1">
        <v>14.17</v>
      </c>
      <c r="G33" s="1">
        <f t="shared" si="0"/>
        <v>4.8567795375801843</v>
      </c>
      <c r="H33" s="1">
        <v>18.61</v>
      </c>
      <c r="I33" s="1">
        <f t="shared" si="1"/>
        <v>0.22375626773199309</v>
      </c>
    </row>
    <row r="34" spans="1:11">
      <c r="A34" s="8" t="s">
        <v>6</v>
      </c>
      <c r="B34" t="s">
        <v>2</v>
      </c>
      <c r="C34" t="s">
        <v>68</v>
      </c>
      <c r="D34" t="s">
        <v>71</v>
      </c>
      <c r="E34" s="1">
        <v>18.13</v>
      </c>
      <c r="F34" s="1">
        <v>15.22</v>
      </c>
      <c r="G34" s="1">
        <f t="shared" si="0"/>
        <v>7.5161819937120846</v>
      </c>
      <c r="H34" s="1">
        <v>19.46</v>
      </c>
      <c r="I34" s="1">
        <f t="shared" si="1"/>
        <v>0.39776824187745885</v>
      </c>
    </row>
    <row r="35" spans="1:11">
      <c r="A35" s="8" t="s">
        <v>8</v>
      </c>
      <c r="B35" t="s">
        <v>1</v>
      </c>
      <c r="C35" t="s">
        <v>35</v>
      </c>
      <c r="D35" t="s">
        <v>72</v>
      </c>
      <c r="E35" s="1">
        <v>17.03</v>
      </c>
      <c r="F35" s="1">
        <v>17.68</v>
      </c>
      <c r="G35" s="1">
        <f t="shared" si="0"/>
        <v>0.63728031365963167</v>
      </c>
      <c r="H35" s="1">
        <v>16.84</v>
      </c>
      <c r="I35" s="1">
        <f t="shared" si="1"/>
        <v>1.1407637158684247</v>
      </c>
    </row>
    <row r="36" spans="1:11">
      <c r="A36" s="8" t="s">
        <v>8</v>
      </c>
      <c r="B36" t="s">
        <v>2</v>
      </c>
      <c r="C36" t="s">
        <v>35</v>
      </c>
      <c r="D36" t="s">
        <v>73</v>
      </c>
      <c r="E36" s="1">
        <v>17.96</v>
      </c>
      <c r="F36" s="1">
        <v>20.51</v>
      </c>
      <c r="G36" s="1">
        <f t="shared" si="0"/>
        <v>0.17075503209429935</v>
      </c>
      <c r="H36" s="1">
        <v>19.12</v>
      </c>
      <c r="I36" s="1">
        <f t="shared" si="1"/>
        <v>0.44751253546398617</v>
      </c>
    </row>
    <row r="37" spans="1:11">
      <c r="A37" s="8" t="s">
        <v>8</v>
      </c>
      <c r="B37" t="s">
        <v>2</v>
      </c>
      <c r="C37" t="s">
        <v>35</v>
      </c>
      <c r="D37" t="s">
        <v>74</v>
      </c>
      <c r="E37" s="1">
        <v>17.36</v>
      </c>
      <c r="F37" s="1">
        <v>14.68</v>
      </c>
      <c r="G37" s="1">
        <f t="shared" si="0"/>
        <v>6.4085590207169751</v>
      </c>
      <c r="H37" s="1">
        <v>20.74</v>
      </c>
      <c r="I37" s="1">
        <f t="shared" si="1"/>
        <v>9.6054698830500829E-2</v>
      </c>
    </row>
    <row r="38" spans="1:11">
      <c r="A38" s="8" t="s">
        <v>8</v>
      </c>
      <c r="B38" t="s">
        <v>0</v>
      </c>
      <c r="C38" t="s">
        <v>35</v>
      </c>
      <c r="D38" t="s">
        <v>75</v>
      </c>
      <c r="E38" s="1">
        <v>17.809999999999999</v>
      </c>
      <c r="F38" s="1">
        <v>12.03</v>
      </c>
      <c r="G38" s="1">
        <f t="shared" si="0"/>
        <v>54.948187932016189</v>
      </c>
      <c r="H38" s="1">
        <v>19.23</v>
      </c>
      <c r="I38" s="1">
        <f t="shared" si="1"/>
        <v>0.37371231215873418</v>
      </c>
    </row>
    <row r="39" spans="1:11">
      <c r="A39" s="8" t="s">
        <v>7</v>
      </c>
      <c r="B39" t="s">
        <v>1</v>
      </c>
      <c r="C39" t="s">
        <v>27</v>
      </c>
      <c r="D39" t="s">
        <v>76</v>
      </c>
      <c r="E39" s="1">
        <v>16.88</v>
      </c>
      <c r="F39" s="1">
        <v>11.38</v>
      </c>
      <c r="G39" s="1">
        <f t="shared" si="0"/>
        <v>45.254833995938981</v>
      </c>
      <c r="J39" s="1">
        <v>16.43</v>
      </c>
      <c r="K39" s="1">
        <f t="shared" ref="K39:K45" si="2">2^-(J39-E39)</f>
        <v>1.3660402567543948</v>
      </c>
    </row>
    <row r="40" spans="1:11">
      <c r="A40" s="8" t="s">
        <v>7</v>
      </c>
      <c r="B40" t="s">
        <v>1</v>
      </c>
      <c r="C40" t="s">
        <v>27</v>
      </c>
      <c r="D40" t="s">
        <v>77</v>
      </c>
      <c r="E40" s="1">
        <v>17.100000000000001</v>
      </c>
      <c r="F40" s="1">
        <v>11.01</v>
      </c>
      <c r="G40" s="1">
        <f t="shared" si="0"/>
        <v>68.119691677015112</v>
      </c>
      <c r="J40" s="1">
        <v>17</v>
      </c>
      <c r="K40" s="1">
        <f t="shared" si="2"/>
        <v>1.0717734625362942</v>
      </c>
    </row>
    <row r="41" spans="1:11">
      <c r="A41" s="8" t="s">
        <v>7</v>
      </c>
      <c r="B41" t="s">
        <v>1</v>
      </c>
      <c r="C41" t="s">
        <v>27</v>
      </c>
      <c r="D41" t="s">
        <v>78</v>
      </c>
      <c r="E41" s="1">
        <v>17.97</v>
      </c>
      <c r="F41" s="1">
        <v>11.96</v>
      </c>
      <c r="G41" s="1">
        <f t="shared" si="0"/>
        <v>64.445155203629881</v>
      </c>
      <c r="J41" s="1">
        <v>16.66</v>
      </c>
      <c r="K41" s="1">
        <f t="shared" si="2"/>
        <v>2.4794153998779707</v>
      </c>
    </row>
    <row r="42" spans="1:11">
      <c r="A42" s="8" t="s">
        <v>7</v>
      </c>
      <c r="B42" t="s">
        <v>1</v>
      </c>
      <c r="C42" t="s">
        <v>79</v>
      </c>
      <c r="D42" t="s">
        <v>80</v>
      </c>
      <c r="E42" s="1">
        <v>17.899999999999999</v>
      </c>
      <c r="F42" s="1">
        <v>12.3</v>
      </c>
      <c r="G42" s="1">
        <f t="shared" si="0"/>
        <v>48.502930128332657</v>
      </c>
      <c r="J42" s="1">
        <v>17.13</v>
      </c>
      <c r="K42" s="1">
        <f t="shared" si="2"/>
        <v>1.705269783535913</v>
      </c>
    </row>
    <row r="43" spans="1:11">
      <c r="A43" s="8" t="s">
        <v>7</v>
      </c>
      <c r="B43" t="s">
        <v>1</v>
      </c>
      <c r="C43" t="s">
        <v>79</v>
      </c>
      <c r="D43" t="s">
        <v>81</v>
      </c>
      <c r="E43" s="1">
        <v>17.23</v>
      </c>
      <c r="F43" s="1">
        <v>12.08</v>
      </c>
      <c r="G43" s="1">
        <f t="shared" si="0"/>
        <v>35.506223106171042</v>
      </c>
      <c r="J43" s="1">
        <v>16.149999999999999</v>
      </c>
      <c r="K43" s="1">
        <f t="shared" si="2"/>
        <v>2.1140360811227632</v>
      </c>
    </row>
    <row r="44" spans="1:11">
      <c r="A44" s="8" t="s">
        <v>7</v>
      </c>
      <c r="B44" t="s">
        <v>1</v>
      </c>
      <c r="C44" t="s">
        <v>79</v>
      </c>
      <c r="D44" t="s">
        <v>82</v>
      </c>
      <c r="E44" s="1">
        <v>17.149999999999999</v>
      </c>
      <c r="F44" s="1">
        <v>10.93</v>
      </c>
      <c r="G44" s="1">
        <f t="shared" si="0"/>
        <v>74.542949533981115</v>
      </c>
      <c r="J44" s="1">
        <v>18.329999999999998</v>
      </c>
      <c r="K44" s="1">
        <f t="shared" si="2"/>
        <v>0.44135149814532754</v>
      </c>
    </row>
    <row r="45" spans="1:11">
      <c r="A45" s="9" t="s">
        <v>7</v>
      </c>
      <c r="B45" s="10" t="s">
        <v>0</v>
      </c>
      <c r="C45" s="10" t="s">
        <v>59</v>
      </c>
      <c r="D45" s="10" t="s">
        <v>83</v>
      </c>
      <c r="E45" s="2">
        <v>17.34</v>
      </c>
      <c r="F45" s="2">
        <v>12.25</v>
      </c>
      <c r="G45" s="2">
        <f t="shared" si="0"/>
        <v>34.059845838507506</v>
      </c>
      <c r="H45" s="2"/>
      <c r="I45" s="2"/>
      <c r="J45" s="2">
        <v>20.28</v>
      </c>
      <c r="K45" s="2">
        <f t="shared" si="2"/>
        <v>0.13030822010514007</v>
      </c>
    </row>
  </sheetData>
  <mergeCells count="4">
    <mergeCell ref="A1:K1"/>
    <mergeCell ref="F2:G2"/>
    <mergeCell ref="H2:I2"/>
    <mergeCell ref="J2:K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9</vt:lpstr>
    </vt:vector>
  </TitlesOfParts>
  <Company>University of Western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Morrow</dc:creator>
  <cp:lastModifiedBy>Markus Riegler</cp:lastModifiedBy>
  <dcterms:created xsi:type="dcterms:W3CDTF">2016-12-09T03:54:48Z</dcterms:created>
  <dcterms:modified xsi:type="dcterms:W3CDTF">2017-04-30T13:18:21Z</dcterms:modified>
</cp:coreProperties>
</file>