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/Dropbox/LBBC/paper_drafts/"/>
    </mc:Choice>
  </mc:AlternateContent>
  <xr:revisionPtr revIDLastSave="0" documentId="13_ncr:1_{C61EA108-5CEA-FC48-83CF-7F8BDEC96100}" xr6:coauthVersionLast="43" xr6:coauthVersionMax="43" xr10:uidLastSave="{00000000-0000-0000-0000-000000000000}"/>
  <bookViews>
    <workbookView xWindow="920" yWindow="460" windowWidth="28800" windowHeight="16600" xr2:uid="{00000000-000D-0000-FFFF-FFFF00000000}"/>
  </bookViews>
  <sheets>
    <sheet name="Urine_cfDNA" sheetId="1" r:id="rId1"/>
    <sheet name="AmnioticFluid_cfDN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" i="2" l="1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2" i="2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2" i="1"/>
</calcChain>
</file>

<file path=xl/sharedStrings.xml><?xml version="1.0" encoding="utf-8"?>
<sst xmlns="http://schemas.openxmlformats.org/spreadsheetml/2006/main" count="1358" uniqueCount="252">
  <si>
    <t>Sample</t>
  </si>
  <si>
    <t>SAMPLE NAME</t>
  </si>
  <si>
    <t>Fetal_sex</t>
  </si>
  <si>
    <t>IL_6</t>
  </si>
  <si>
    <t>IL6_grade</t>
  </si>
  <si>
    <t>AF_RBC</t>
  </si>
  <si>
    <t>AF_Gluco</t>
  </si>
  <si>
    <t>AF_LDH</t>
  </si>
  <si>
    <t>AF_WBC</t>
  </si>
  <si>
    <t>AF_Culture</t>
  </si>
  <si>
    <t>Chorio_Group</t>
  </si>
  <si>
    <t>IBIS</t>
  </si>
  <si>
    <t>IBIS_Bacteria_1</t>
  </si>
  <si>
    <t>IBIS_Bacteria_2</t>
  </si>
  <si>
    <t>IBIS_Euk_1</t>
  </si>
  <si>
    <t>SAMPLE ID</t>
  </si>
  <si>
    <t>PATIENT ID</t>
  </si>
  <si>
    <t>SAMPLE DAY POST TX</t>
  </si>
  <si>
    <t>COHORT</t>
  </si>
  <si>
    <t>STATUS</t>
  </si>
  <si>
    <t>SECONDARY STATUS</t>
  </si>
  <si>
    <t>DONOR GENDER</t>
  </si>
  <si>
    <t>RECIPIENT GENDER</t>
  </si>
  <si>
    <t>URINE COLLECTION METHOD</t>
  </si>
  <si>
    <t>URINE CULTURE</t>
  </si>
  <si>
    <t>HUZ287915</t>
  </si>
  <si>
    <t>PRIMARY UC BACTERIA</t>
  </si>
  <si>
    <t>PRIMARY UC BACTERIA LOAD, CFU/mL</t>
  </si>
  <si>
    <t>SECONDARY UC BACTERIA</t>
  </si>
  <si>
    <t>SECONDARY UC BACTERIA LOAD, CFU/mL.</t>
  </si>
  <si>
    <t>Antibiotic Resistance Testing</t>
  </si>
  <si>
    <t>Vancomycin Resistant</t>
  </si>
  <si>
    <t>WBC Lower Limit</t>
  </si>
  <si>
    <t>RBC Lower Limit</t>
  </si>
  <si>
    <t>GU1209</t>
  </si>
  <si>
    <t>Female</t>
  </si>
  <si>
    <t>Low</t>
  </si>
  <si>
    <t>Negative</t>
  </si>
  <si>
    <t>Normal</t>
  </si>
  <si>
    <t>Not Done</t>
  </si>
  <si>
    <t>HUZ222017</t>
  </si>
  <si>
    <t>GEM-US-1209</t>
  </si>
  <si>
    <t>GEM-099</t>
  </si>
  <si>
    <t>HUZ217739</t>
  </si>
  <si>
    <t>UTI</t>
  </si>
  <si>
    <t>NA</t>
  </si>
  <si>
    <t>HUZ287757</t>
  </si>
  <si>
    <t>HUZ293712</t>
  </si>
  <si>
    <t>Male</t>
  </si>
  <si>
    <t>Clean Catch</t>
  </si>
  <si>
    <t>Yes</t>
  </si>
  <si>
    <t>Enterococcus faecalis</t>
  </si>
  <si>
    <t>HUZ424454</t>
  </si>
  <si>
    <t>Susceptible</t>
  </si>
  <si>
    <t>GU467</t>
  </si>
  <si>
    <t>GEM-US-467</t>
  </si>
  <si>
    <t>GEM-058</t>
  </si>
  <si>
    <t>HUZ216631</t>
  </si>
  <si>
    <t>HUZ695731</t>
  </si>
  <si>
    <t>Elevated</t>
  </si>
  <si>
    <t>GU53</t>
  </si>
  <si>
    <t>GEM-US-784</t>
  </si>
  <si>
    <t>GEM-082</t>
  </si>
  <si>
    <t>Positive</t>
  </si>
  <si>
    <t>Chorio</t>
  </si>
  <si>
    <t>Ureaplasma urealyticum</t>
  </si>
  <si>
    <t>Lactobacillus crispatus</t>
  </si>
  <si>
    <t>Candida albicans</t>
  </si>
  <si>
    <t>HUZ695248</t>
  </si>
  <si>
    <t>Streptococcus agalactiae</t>
  </si>
  <si>
    <t>HUZ688737</t>
  </si>
  <si>
    <t>Gardnerella vaginalis</t>
  </si>
  <si>
    <t>Streptococcus anginosus</t>
  </si>
  <si>
    <t>HUZ694453</t>
  </si>
  <si>
    <t>GU67</t>
  </si>
  <si>
    <t>GEM-US-1752</t>
  </si>
  <si>
    <t>HUZ696809</t>
  </si>
  <si>
    <t>GEM-129</t>
  </si>
  <si>
    <t>Ureaplasma parvum</t>
  </si>
  <si>
    <t>HUZ661766</t>
  </si>
  <si>
    <t>Resistant</t>
  </si>
  <si>
    <t>GU71</t>
  </si>
  <si>
    <t>GEM-US-1146</t>
  </si>
  <si>
    <t>GEM-096</t>
  </si>
  <si>
    <t>HUZ688815</t>
  </si>
  <si>
    <t>HUZ630890</t>
  </si>
  <si>
    <t>GU74</t>
  </si>
  <si>
    <t>GEM-US-1555</t>
  </si>
  <si>
    <t>GEM-088</t>
  </si>
  <si>
    <t>CHI132867</t>
  </si>
  <si>
    <t>HUZ688774</t>
  </si>
  <si>
    <t>GU78</t>
  </si>
  <si>
    <t>GEM-US-1088</t>
  </si>
  <si>
    <t>HUZ688725</t>
  </si>
  <si>
    <t>CHI475935</t>
  </si>
  <si>
    <t>GU81</t>
  </si>
  <si>
    <t>GEM-US-1954</t>
  </si>
  <si>
    <t>GEM-165</t>
  </si>
  <si>
    <t>CHI475355</t>
  </si>
  <si>
    <t>GU83</t>
  </si>
  <si>
    <t>HUZ286696</t>
  </si>
  <si>
    <t>GEM-US-2089</t>
  </si>
  <si>
    <t>HUZ288036</t>
  </si>
  <si>
    <t>GU2913</t>
  </si>
  <si>
    <t>GEM-US-2913</t>
  </si>
  <si>
    <t>GEM-221</t>
  </si>
  <si>
    <t>HUZ260775</t>
  </si>
  <si>
    <t>Enterococcus faecium</t>
  </si>
  <si>
    <t>HUZ204705</t>
  </si>
  <si>
    <t>GU73</t>
  </si>
  <si>
    <t>GEM-US-1538</t>
  </si>
  <si>
    <t>GEM-127</t>
  </si>
  <si>
    <t>HUZ426529</t>
  </si>
  <si>
    <t>GU1125</t>
  </si>
  <si>
    <t>GEM-US-1125</t>
  </si>
  <si>
    <t>HUZ279531</t>
  </si>
  <si>
    <t>GEM-107</t>
  </si>
  <si>
    <t>Escherichia coli</t>
  </si>
  <si>
    <t>HUZ422168</t>
  </si>
  <si>
    <t>GU1423</t>
  </si>
  <si>
    <t>GEM-US-1423</t>
  </si>
  <si>
    <t>GEM-121</t>
  </si>
  <si>
    <t>HUZ422074</t>
  </si>
  <si>
    <t>HUZ695323</t>
  </si>
  <si>
    <t>GU1495</t>
  </si>
  <si>
    <t>GEM-US-1495</t>
  </si>
  <si>
    <t>GEM-062</t>
  </si>
  <si>
    <t>HUZ695384</t>
  </si>
  <si>
    <t>Fusobacterium nucleatum</t>
  </si>
  <si>
    <t>HUZ603273</t>
  </si>
  <si>
    <t>HUZ688834</t>
  </si>
  <si>
    <t>GU19</t>
  </si>
  <si>
    <t>GEM-US-597</t>
  </si>
  <si>
    <t>GEM-046</t>
  </si>
  <si>
    <t>HUZ695190</t>
  </si>
  <si>
    <t>HUZ247134</t>
  </si>
  <si>
    <t>GU2157</t>
  </si>
  <si>
    <t>GEM-US-2157</t>
  </si>
  <si>
    <t>GEM-172</t>
  </si>
  <si>
    <t>HUZ694877</t>
  </si>
  <si>
    <t>HUZ695075</t>
  </si>
  <si>
    <t>GU2460</t>
  </si>
  <si>
    <t>GEM-US-2460</t>
  </si>
  <si>
    <t>GEM-162</t>
  </si>
  <si>
    <t>CHI089323</t>
  </si>
  <si>
    <t>CHI077906</t>
  </si>
  <si>
    <t>GU2709</t>
  </si>
  <si>
    <t>GEM-US-2709</t>
  </si>
  <si>
    <t>GEM-207</t>
  </si>
  <si>
    <t>HUZ695379</t>
  </si>
  <si>
    <t>GU3012</t>
  </si>
  <si>
    <t>CHI520236</t>
  </si>
  <si>
    <t>GEM-US-3012</t>
  </si>
  <si>
    <t>GEM-232</t>
  </si>
  <si>
    <t>GU454</t>
  </si>
  <si>
    <t>GEM-US-454</t>
  </si>
  <si>
    <t>GEM-057</t>
  </si>
  <si>
    <t>GU5</t>
  </si>
  <si>
    <t>GEM-US-259</t>
  </si>
  <si>
    <t>GEM-040</t>
  </si>
  <si>
    <t>GU55</t>
  </si>
  <si>
    <t>GEM-US-543</t>
  </si>
  <si>
    <t>GEM-041</t>
  </si>
  <si>
    <t>GU65</t>
  </si>
  <si>
    <t>GEM-US-1195</t>
  </si>
  <si>
    <t>GEM-111</t>
  </si>
  <si>
    <t>GU69</t>
  </si>
  <si>
    <t>GEM-US-465</t>
  </si>
  <si>
    <t>GEM-026</t>
  </si>
  <si>
    <t>GU77</t>
  </si>
  <si>
    <t>GEM-US-859</t>
  </si>
  <si>
    <t>GU82</t>
  </si>
  <si>
    <t>GEM-US-1970</t>
  </si>
  <si>
    <t>GEM-160</t>
  </si>
  <si>
    <t>GU9</t>
  </si>
  <si>
    <t>GEM-US-384</t>
  </si>
  <si>
    <t>GU12</t>
  </si>
  <si>
    <t>GEM-US-342</t>
  </si>
  <si>
    <t>GEM-033</t>
  </si>
  <si>
    <t>No UTI</t>
  </si>
  <si>
    <t>NEG</t>
  </si>
  <si>
    <t>No</t>
  </si>
  <si>
    <t>GU13</t>
  </si>
  <si>
    <t>GEM-US-349</t>
  </si>
  <si>
    <t>GEM-037</t>
  </si>
  <si>
    <t>GU18</t>
  </si>
  <si>
    <t>GEM-US-512</t>
  </si>
  <si>
    <t>GEM-061</t>
  </si>
  <si>
    <t>GU21</t>
  </si>
  <si>
    <t>GEM-US-666</t>
  </si>
  <si>
    <t>GU22</t>
  </si>
  <si>
    <t>GEM-US-679</t>
  </si>
  <si>
    <t>GEM-074</t>
  </si>
  <si>
    <t>GU25</t>
  </si>
  <si>
    <t>GEM-US-1004</t>
  </si>
  <si>
    <t>GEM-090</t>
  </si>
  <si>
    <t>GU26</t>
  </si>
  <si>
    <t>GEM-US-1181</t>
  </si>
  <si>
    <t>GEM-071</t>
  </si>
  <si>
    <t>GU29</t>
  </si>
  <si>
    <t>GEM-US-1190</t>
  </si>
  <si>
    <t>GEM-106</t>
  </si>
  <si>
    <t>GU32</t>
  </si>
  <si>
    <t>GEM-US-1202</t>
  </si>
  <si>
    <t>GEM-065</t>
  </si>
  <si>
    <t>GU36</t>
  </si>
  <si>
    <t>GEM-US-716</t>
  </si>
  <si>
    <t>GEM-075</t>
  </si>
  <si>
    <t>GU37</t>
  </si>
  <si>
    <t>GEM-US-732</t>
  </si>
  <si>
    <t>GEM-078</t>
  </si>
  <si>
    <t>GU41</t>
  </si>
  <si>
    <t>GEM-US-838</t>
  </si>
  <si>
    <t>GU42</t>
  </si>
  <si>
    <t>GEM-US-840</t>
  </si>
  <si>
    <t>GU44</t>
  </si>
  <si>
    <t>GEM-US-877</t>
  </si>
  <si>
    <t>GU45</t>
  </si>
  <si>
    <t>GEM-US-887</t>
  </si>
  <si>
    <t>GU46</t>
  </si>
  <si>
    <t>GEM-US-978</t>
  </si>
  <si>
    <t>GEM-087</t>
  </si>
  <si>
    <t>GU8</t>
  </si>
  <si>
    <t>GEM-US-196</t>
  </si>
  <si>
    <t>hg19-aligned Paired Reads</t>
  </si>
  <si>
    <t>Adjusted BLAST HITs</t>
  </si>
  <si>
    <t xml:space="preserve">Sequencing Platform </t>
  </si>
  <si>
    <t xml:space="preserve">2x75 bp </t>
  </si>
  <si>
    <t>BLAST Hits to Human Reads</t>
  </si>
  <si>
    <t>Sequencing Read Length</t>
  </si>
  <si>
    <t>Raw Sequencing Reads</t>
  </si>
  <si>
    <t xml:space="preserve">Illumina NextSeq </t>
  </si>
  <si>
    <t>2x75bp</t>
  </si>
  <si>
    <t>2x100bp</t>
  </si>
  <si>
    <t>Illumina NextSeq</t>
  </si>
  <si>
    <t>Illumina HiSeq</t>
  </si>
  <si>
    <t>Fraction Host DNA</t>
  </si>
  <si>
    <t>Collaborator_Lab</t>
  </si>
  <si>
    <t>Region_of_origin</t>
  </si>
  <si>
    <t>Volume_biofluid_ul</t>
  </si>
  <si>
    <t>Volume_extracted_ul</t>
  </si>
  <si>
    <t>Concentration_extracted</t>
  </si>
  <si>
    <t>Volume_into_libprep</t>
  </si>
  <si>
    <t>Biomass_at_libprep_ng</t>
  </si>
  <si>
    <t>Date_extraction</t>
  </si>
  <si>
    <t>Batch_extraction</t>
  </si>
  <si>
    <t>Date_libprep</t>
  </si>
  <si>
    <t>Batch_libprep</t>
  </si>
  <si>
    <t>NYPresbyterian_USA</t>
  </si>
  <si>
    <t>New York, New York, USA</t>
  </si>
  <si>
    <t>WayneState_USA</t>
  </si>
  <si>
    <t>Detroit, Michigan,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</si>
</sst>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b/>
      <sz val="10"/>
      <name val="Arial"/>
    </font>
    <font>
      <b/>
      <sz val="11"/>
      <color rgb="FF000000"/>
      <name val="Calibri"/>
    </font>
    <font>
      <sz val="10"/>
      <name val="Arial"/>
    </font>
    <font>
      <sz val="11"/>
      <name val="Calibri"/>
    </font>
    <font>
      <sz val="11"/>
      <color rgb="FF000000"/>
      <name val="Calibri"/>
    </font>
    <font>
      <sz val="8"/>
      <name val="Arial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000000"/>
      <name val="DejaVu Sans"/>
    </font>
    <font>
      <sz val="8"/>
      <color rgb="FF000000"/>
      <name val="DejaVu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1" fontId="0" fillId="0" borderId="0" xfId="0" applyNumberFormat="1" applyFont="1" applyAlignment="1"/>
    <xf numFmtId="11" fontId="7" fillId="0" borderId="0" xfId="0" applyNumberFormat="1" applyFont="1" applyAlignme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10" fillId="0" borderId="0" xfId="0" applyFont="1" applyAlignment="1"/>
    <xf numFmtId="0" fontId="7" fillId="0" borderId="0" xfId="0" applyFont="1" applyAlignment="1"/>
    <xf numFmtId="0" fontId="11" fillId="0" borderId="0" xfId="0" applyFont="1" applyAlignment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889"/>
  <sheetViews>
    <sheetView tabSelected="1" workbookViewId="0">
      <pane ySplit="1" topLeftCell="A17" activePane="bottomLeft" state="frozen"/>
      <selection pane="bottomLeft" activeCell="AC9" sqref="AC9"/>
    </sheetView>
  </sheetViews>
  <sheetFormatPr baseColWidth="10" defaultColWidth="14.5" defaultRowHeight="15.75" customHeight="1"/>
  <cols>
    <col min="4" max="4" width="17.6640625" bestFit="1" customWidth="1"/>
    <col min="16" max="16" width="25.1640625" customWidth="1"/>
    <col min="17" max="17" width="19.5" customWidth="1"/>
    <col min="18" max="18" width="15.5" customWidth="1"/>
    <col min="19" max="19" width="14.83203125" customWidth="1"/>
    <col min="20" max="20" width="18.5" bestFit="1" customWidth="1"/>
    <col min="21" max="21" width="20.1640625" bestFit="1" customWidth="1"/>
    <col min="22" max="22" width="19" bestFit="1" customWidth="1"/>
    <col min="23" max="23" width="21.6640625" bestFit="1" customWidth="1"/>
    <col min="24" max="24" width="16.83203125" bestFit="1" customWidth="1"/>
    <col min="25" max="25" width="21.6640625" bestFit="1" customWidth="1"/>
    <col min="26" max="26" width="15.1640625" bestFit="1" customWidth="1"/>
    <col min="27" max="27" width="14.6640625" bestFit="1" customWidth="1"/>
    <col min="28" max="28" width="19" bestFit="1" customWidth="1"/>
  </cols>
  <sheetData>
    <row r="1" spans="1:37">
      <c r="A1" s="2" t="s">
        <v>1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226</v>
      </c>
      <c r="U1" s="10" t="s">
        <v>229</v>
      </c>
      <c r="V1" s="2" t="s">
        <v>224</v>
      </c>
      <c r="W1" s="2" t="s">
        <v>225</v>
      </c>
      <c r="X1" s="12" t="s">
        <v>230</v>
      </c>
      <c r="Y1" s="2" t="s">
        <v>228</v>
      </c>
      <c r="Z1" s="10" t="s">
        <v>236</v>
      </c>
      <c r="AA1" s="14" t="s">
        <v>237</v>
      </c>
      <c r="AB1" s="14" t="s">
        <v>238</v>
      </c>
      <c r="AC1" s="14" t="s">
        <v>239</v>
      </c>
      <c r="AD1" s="14" t="s">
        <v>240</v>
      </c>
      <c r="AE1" s="14" t="s">
        <v>241</v>
      </c>
      <c r="AF1" s="14" t="s">
        <v>242</v>
      </c>
      <c r="AG1" s="14" t="s">
        <v>243</v>
      </c>
      <c r="AH1" s="14" t="s">
        <v>244</v>
      </c>
      <c r="AI1" s="14" t="s">
        <v>245</v>
      </c>
      <c r="AJ1" s="14" t="s">
        <v>246</v>
      </c>
      <c r="AK1" s="14" t="s">
        <v>247</v>
      </c>
    </row>
    <row r="2" spans="1:37">
      <c r="A2" s="4" t="s">
        <v>113</v>
      </c>
      <c r="B2" s="4" t="s">
        <v>114</v>
      </c>
      <c r="C2" s="4" t="s">
        <v>116</v>
      </c>
      <c r="D2" s="5">
        <v>6</v>
      </c>
      <c r="E2" s="4" t="s">
        <v>44</v>
      </c>
      <c r="F2" s="4" t="s">
        <v>44</v>
      </c>
      <c r="G2" s="6" t="s">
        <v>45</v>
      </c>
      <c r="H2" s="4" t="s">
        <v>35</v>
      </c>
      <c r="I2" s="4" t="s">
        <v>35</v>
      </c>
      <c r="J2" s="6" t="s">
        <v>49</v>
      </c>
      <c r="K2" s="4" t="s">
        <v>50</v>
      </c>
      <c r="L2" s="4" t="s">
        <v>117</v>
      </c>
      <c r="M2" s="5">
        <v>100000</v>
      </c>
      <c r="N2" s="4" t="s">
        <v>45</v>
      </c>
      <c r="O2" s="4" t="s">
        <v>45</v>
      </c>
      <c r="P2" s="4" t="s">
        <v>50</v>
      </c>
      <c r="Q2" s="4" t="s">
        <v>45</v>
      </c>
      <c r="R2" s="5">
        <v>50</v>
      </c>
      <c r="S2" s="5">
        <v>50</v>
      </c>
      <c r="T2" s="11" t="s">
        <v>231</v>
      </c>
      <c r="U2" s="5" t="s">
        <v>227</v>
      </c>
      <c r="V2" s="9">
        <v>7360000</v>
      </c>
      <c r="W2" s="9">
        <v>2920000</v>
      </c>
      <c r="X2" s="9">
        <v>26800000</v>
      </c>
      <c r="Y2" s="9">
        <v>0.39700000000000002</v>
      </c>
      <c r="Z2" s="8">
        <f>V2/X2</f>
        <v>0.2746268656716418</v>
      </c>
      <c r="AA2" s="15" t="s">
        <v>248</v>
      </c>
      <c r="AB2" s="15" t="s">
        <v>249</v>
      </c>
      <c r="AC2" s="15">
        <v>1000</v>
      </c>
      <c r="AD2" s="15">
        <v>32</v>
      </c>
      <c r="AE2" s="15">
        <v>0.73499999999999999</v>
      </c>
      <c r="AF2" s="15">
        <v>12</v>
      </c>
      <c r="AG2" s="15">
        <v>8.82</v>
      </c>
      <c r="AH2" s="15">
        <v>110517</v>
      </c>
      <c r="AI2" s="15">
        <v>1</v>
      </c>
      <c r="AJ2" s="15">
        <v>111217</v>
      </c>
      <c r="AK2" s="15">
        <v>2</v>
      </c>
    </row>
    <row r="3" spans="1:37">
      <c r="A3" s="6" t="s">
        <v>176</v>
      </c>
      <c r="B3" s="6" t="s">
        <v>177</v>
      </c>
      <c r="C3" s="6" t="s">
        <v>178</v>
      </c>
      <c r="D3" s="7">
        <v>32</v>
      </c>
      <c r="E3" s="6" t="s">
        <v>179</v>
      </c>
      <c r="F3" s="6" t="s">
        <v>179</v>
      </c>
      <c r="G3" s="6" t="s">
        <v>45</v>
      </c>
      <c r="H3" s="6" t="s">
        <v>48</v>
      </c>
      <c r="I3" s="6" t="s">
        <v>35</v>
      </c>
      <c r="J3" s="6" t="s">
        <v>49</v>
      </c>
      <c r="K3" s="6" t="s">
        <v>50</v>
      </c>
      <c r="L3" s="6" t="s">
        <v>180</v>
      </c>
      <c r="M3" s="6" t="s">
        <v>45</v>
      </c>
      <c r="N3" s="6" t="s">
        <v>45</v>
      </c>
      <c r="O3" s="6" t="s">
        <v>45</v>
      </c>
      <c r="P3" s="6" t="s">
        <v>181</v>
      </c>
      <c r="Q3" s="6" t="s">
        <v>45</v>
      </c>
      <c r="R3" s="7">
        <v>8</v>
      </c>
      <c r="S3" s="7">
        <v>3</v>
      </c>
      <c r="T3" s="11" t="s">
        <v>231</v>
      </c>
      <c r="U3" s="5" t="s">
        <v>227</v>
      </c>
      <c r="V3" s="9">
        <v>2950000</v>
      </c>
      <c r="W3" s="9">
        <v>12600</v>
      </c>
      <c r="X3" s="9">
        <v>8620000</v>
      </c>
      <c r="Y3" s="9">
        <v>4.2900000000000004E-3</v>
      </c>
      <c r="Z3" s="8">
        <f t="shared" ref="Z3:Z45" si="0">V3/X3</f>
        <v>0.34222737819025523</v>
      </c>
      <c r="AA3" s="15" t="s">
        <v>248</v>
      </c>
      <c r="AB3" s="15" t="s">
        <v>249</v>
      </c>
      <c r="AC3" s="15">
        <v>1000</v>
      </c>
      <c r="AD3" s="15">
        <v>30</v>
      </c>
      <c r="AE3" s="15">
        <v>0.54700000000000004</v>
      </c>
      <c r="AF3" s="15">
        <v>15</v>
      </c>
      <c r="AG3" s="15">
        <v>8.2050000000000001</v>
      </c>
      <c r="AH3" s="15">
        <v>62816</v>
      </c>
      <c r="AI3" s="15">
        <v>0</v>
      </c>
      <c r="AJ3" s="15">
        <v>80216</v>
      </c>
      <c r="AK3" s="15">
        <v>0</v>
      </c>
    </row>
    <row r="4" spans="1:37">
      <c r="A4" s="4" t="s">
        <v>34</v>
      </c>
      <c r="B4" s="4" t="s">
        <v>41</v>
      </c>
      <c r="C4" s="4" t="s">
        <v>42</v>
      </c>
      <c r="D4" s="5">
        <v>30</v>
      </c>
      <c r="E4" s="4" t="s">
        <v>44</v>
      </c>
      <c r="F4" s="4" t="s">
        <v>44</v>
      </c>
      <c r="G4" s="6" t="s">
        <v>45</v>
      </c>
      <c r="H4" s="6" t="s">
        <v>35</v>
      </c>
      <c r="I4" s="4" t="s">
        <v>48</v>
      </c>
      <c r="J4" s="6" t="s">
        <v>49</v>
      </c>
      <c r="K4" s="4" t="s">
        <v>50</v>
      </c>
      <c r="L4" s="4" t="s">
        <v>51</v>
      </c>
      <c r="M4" s="5">
        <v>100000</v>
      </c>
      <c r="N4" s="4" t="s">
        <v>45</v>
      </c>
      <c r="O4" s="4" t="s">
        <v>45</v>
      </c>
      <c r="P4" s="4" t="s">
        <v>50</v>
      </c>
      <c r="Q4" s="4" t="s">
        <v>53</v>
      </c>
      <c r="R4" s="5">
        <v>30</v>
      </c>
      <c r="S4" s="5">
        <v>22</v>
      </c>
      <c r="T4" s="11" t="s">
        <v>231</v>
      </c>
      <c r="U4" s="5" t="s">
        <v>227</v>
      </c>
      <c r="V4" s="9">
        <v>7260000</v>
      </c>
      <c r="W4" s="9">
        <v>202000</v>
      </c>
      <c r="X4" s="9">
        <v>24600000</v>
      </c>
      <c r="Y4" s="9">
        <v>2.7799999999999998E-2</v>
      </c>
      <c r="Z4" s="8">
        <f t="shared" si="0"/>
        <v>0.29512195121951218</v>
      </c>
      <c r="AA4" s="15" t="s">
        <v>248</v>
      </c>
      <c r="AB4" s="15" t="s">
        <v>249</v>
      </c>
      <c r="AC4" s="15">
        <v>1000</v>
      </c>
      <c r="AD4" s="15">
        <v>32</v>
      </c>
      <c r="AE4" s="15">
        <v>0.623</v>
      </c>
      <c r="AF4" s="15">
        <v>12</v>
      </c>
      <c r="AG4" s="15">
        <v>7.476</v>
      </c>
      <c r="AH4" s="15">
        <v>110517</v>
      </c>
      <c r="AI4" s="15">
        <v>1</v>
      </c>
      <c r="AJ4" s="15">
        <v>111217</v>
      </c>
      <c r="AK4" s="15">
        <v>0</v>
      </c>
    </row>
    <row r="5" spans="1:37">
      <c r="A5" s="6" t="s">
        <v>182</v>
      </c>
      <c r="B5" s="6" t="s">
        <v>183</v>
      </c>
      <c r="C5" s="6" t="s">
        <v>184</v>
      </c>
      <c r="D5" s="7">
        <v>28</v>
      </c>
      <c r="E5" s="6" t="s">
        <v>179</v>
      </c>
      <c r="F5" s="6" t="s">
        <v>179</v>
      </c>
      <c r="G5" s="6" t="s">
        <v>45</v>
      </c>
      <c r="H5" s="6" t="s">
        <v>35</v>
      </c>
      <c r="I5" s="6" t="s">
        <v>35</v>
      </c>
      <c r="J5" s="6" t="s">
        <v>49</v>
      </c>
      <c r="K5" s="6" t="s">
        <v>50</v>
      </c>
      <c r="L5" s="6" t="s">
        <v>180</v>
      </c>
      <c r="M5" s="6" t="s">
        <v>45</v>
      </c>
      <c r="N5" s="6" t="s">
        <v>45</v>
      </c>
      <c r="O5" s="6" t="s">
        <v>45</v>
      </c>
      <c r="P5" s="6" t="s">
        <v>181</v>
      </c>
      <c r="Q5" s="6" t="s">
        <v>45</v>
      </c>
      <c r="R5" s="7">
        <v>5</v>
      </c>
      <c r="S5" s="7">
        <v>3</v>
      </c>
      <c r="T5" s="11" t="s">
        <v>231</v>
      </c>
      <c r="U5" s="5" t="s">
        <v>227</v>
      </c>
      <c r="V5" s="9">
        <v>6290000</v>
      </c>
      <c r="W5" s="9">
        <v>80400</v>
      </c>
      <c r="X5" s="9">
        <v>20400000</v>
      </c>
      <c r="Y5" s="9">
        <v>1.2800000000000001E-2</v>
      </c>
      <c r="Z5" s="8">
        <f t="shared" si="0"/>
        <v>0.30833333333333335</v>
      </c>
      <c r="AA5" s="15" t="s">
        <v>248</v>
      </c>
      <c r="AB5" s="15" t="s">
        <v>249</v>
      </c>
      <c r="AC5" s="15">
        <v>1000</v>
      </c>
      <c r="AD5" s="15">
        <v>30</v>
      </c>
      <c r="AE5" s="15">
        <v>1.66</v>
      </c>
      <c r="AF5" s="15">
        <v>15</v>
      </c>
      <c r="AG5" s="15">
        <v>24.9</v>
      </c>
      <c r="AH5" s="15">
        <v>62816</v>
      </c>
      <c r="AI5" s="15">
        <v>0</v>
      </c>
      <c r="AJ5" s="15">
        <v>80216</v>
      </c>
      <c r="AK5" s="15">
        <v>0</v>
      </c>
    </row>
    <row r="6" spans="1:37">
      <c r="A6" s="4" t="s">
        <v>119</v>
      </c>
      <c r="B6" s="4" t="s">
        <v>120</v>
      </c>
      <c r="C6" s="4" t="s">
        <v>121</v>
      </c>
      <c r="D6" s="5">
        <v>11</v>
      </c>
      <c r="E6" s="4" t="s">
        <v>44</v>
      </c>
      <c r="F6" s="4" t="s">
        <v>44</v>
      </c>
      <c r="G6" s="6" t="s">
        <v>45</v>
      </c>
      <c r="H6" s="4" t="s">
        <v>35</v>
      </c>
      <c r="I6" s="4" t="s">
        <v>35</v>
      </c>
      <c r="J6" s="6" t="s">
        <v>49</v>
      </c>
      <c r="K6" s="4" t="s">
        <v>50</v>
      </c>
      <c r="L6" s="4" t="s">
        <v>117</v>
      </c>
      <c r="M6" s="5">
        <v>50000</v>
      </c>
      <c r="N6" s="4" t="s">
        <v>45</v>
      </c>
      <c r="O6" s="4" t="s">
        <v>45</v>
      </c>
      <c r="P6" s="4" t="s">
        <v>50</v>
      </c>
      <c r="Q6" s="4" t="s">
        <v>45</v>
      </c>
      <c r="R6" s="5">
        <v>14</v>
      </c>
      <c r="S6" s="5">
        <v>5</v>
      </c>
      <c r="T6" s="11" t="s">
        <v>231</v>
      </c>
      <c r="U6" s="5" t="s">
        <v>227</v>
      </c>
      <c r="V6" s="9">
        <v>9370000</v>
      </c>
      <c r="W6" s="9">
        <v>64400</v>
      </c>
      <c r="X6" s="9">
        <v>29800000</v>
      </c>
      <c r="Y6" s="9">
        <v>6.8700000000000002E-3</v>
      </c>
      <c r="Z6" s="8">
        <f t="shared" si="0"/>
        <v>0.31442953020134229</v>
      </c>
      <c r="AA6" s="15" t="s">
        <v>248</v>
      </c>
      <c r="AB6" s="15" t="s">
        <v>249</v>
      </c>
      <c r="AC6" s="15">
        <v>1000</v>
      </c>
      <c r="AD6" s="15">
        <v>32</v>
      </c>
      <c r="AE6" s="15">
        <v>0.63300000000000001</v>
      </c>
      <c r="AF6" s="15">
        <v>12</v>
      </c>
      <c r="AG6" s="15">
        <v>7.5960000000000001</v>
      </c>
      <c r="AH6" s="15">
        <v>110517</v>
      </c>
      <c r="AI6" s="15">
        <v>1</v>
      </c>
      <c r="AJ6" s="15">
        <v>111217</v>
      </c>
      <c r="AK6" s="15">
        <v>1</v>
      </c>
    </row>
    <row r="7" spans="1:37">
      <c r="A7" s="4" t="s">
        <v>124</v>
      </c>
      <c r="B7" s="4" t="s">
        <v>125</v>
      </c>
      <c r="C7" s="4" t="s">
        <v>126</v>
      </c>
      <c r="D7" s="5">
        <v>138</v>
      </c>
      <c r="E7" s="4" t="s">
        <v>44</v>
      </c>
      <c r="F7" s="4" t="s">
        <v>44</v>
      </c>
      <c r="G7" s="6" t="s">
        <v>45</v>
      </c>
      <c r="H7" s="4" t="s">
        <v>35</v>
      </c>
      <c r="I7" s="4" t="s">
        <v>35</v>
      </c>
      <c r="J7" s="6" t="s">
        <v>49</v>
      </c>
      <c r="K7" s="4" t="s">
        <v>50</v>
      </c>
      <c r="L7" s="4" t="s">
        <v>117</v>
      </c>
      <c r="M7" s="5">
        <v>100000</v>
      </c>
      <c r="N7" s="4" t="s">
        <v>45</v>
      </c>
      <c r="O7" s="4" t="s">
        <v>45</v>
      </c>
      <c r="P7" s="4" t="s">
        <v>50</v>
      </c>
      <c r="Q7" s="4" t="s">
        <v>45</v>
      </c>
      <c r="R7" s="5">
        <v>13</v>
      </c>
      <c r="S7" s="5">
        <v>4</v>
      </c>
      <c r="T7" s="11" t="s">
        <v>231</v>
      </c>
      <c r="U7" s="5" t="s">
        <v>227</v>
      </c>
      <c r="V7" s="9">
        <v>6430000</v>
      </c>
      <c r="W7" s="9">
        <v>8510000</v>
      </c>
      <c r="X7" s="9">
        <v>31200000</v>
      </c>
      <c r="Y7" s="9">
        <v>1.32</v>
      </c>
      <c r="Z7" s="8">
        <f t="shared" si="0"/>
        <v>0.20608974358974358</v>
      </c>
      <c r="AA7" s="15" t="s">
        <v>248</v>
      </c>
      <c r="AB7" s="15" t="s">
        <v>249</v>
      </c>
      <c r="AC7" s="15">
        <v>1000</v>
      </c>
      <c r="AD7" s="15">
        <v>80</v>
      </c>
      <c r="AE7" s="15">
        <v>0.23200000000000001</v>
      </c>
      <c r="AF7" s="15">
        <v>29</v>
      </c>
      <c r="AG7" s="15">
        <v>6.7279999999999998</v>
      </c>
      <c r="AH7" s="15">
        <v>110517</v>
      </c>
      <c r="AI7" s="15">
        <v>0</v>
      </c>
      <c r="AJ7" s="15">
        <v>111217</v>
      </c>
      <c r="AK7" s="15">
        <v>2</v>
      </c>
    </row>
    <row r="8" spans="1:37">
      <c r="A8" s="6" t="s">
        <v>185</v>
      </c>
      <c r="B8" s="6" t="s">
        <v>186</v>
      </c>
      <c r="C8" s="6" t="s">
        <v>187</v>
      </c>
      <c r="D8" s="7">
        <v>9</v>
      </c>
      <c r="E8" s="6" t="s">
        <v>179</v>
      </c>
      <c r="F8" s="6" t="s">
        <v>179</v>
      </c>
      <c r="G8" s="6" t="s">
        <v>45</v>
      </c>
      <c r="H8" s="6" t="s">
        <v>35</v>
      </c>
      <c r="I8" s="6" t="s">
        <v>48</v>
      </c>
      <c r="J8" s="6" t="s">
        <v>49</v>
      </c>
      <c r="K8" s="6" t="s">
        <v>50</v>
      </c>
      <c r="L8" s="6" t="s">
        <v>180</v>
      </c>
      <c r="M8" s="6" t="s">
        <v>45</v>
      </c>
      <c r="N8" s="6" t="s">
        <v>45</v>
      </c>
      <c r="O8" s="6" t="s">
        <v>45</v>
      </c>
      <c r="P8" s="6" t="s">
        <v>181</v>
      </c>
      <c r="Q8" s="6" t="s">
        <v>45</v>
      </c>
      <c r="R8" s="7">
        <v>6</v>
      </c>
      <c r="S8" s="7">
        <v>50</v>
      </c>
      <c r="T8" s="11" t="s">
        <v>231</v>
      </c>
      <c r="U8" s="5" t="s">
        <v>227</v>
      </c>
      <c r="V8" s="9">
        <v>4620000</v>
      </c>
      <c r="W8" s="9">
        <v>4710</v>
      </c>
      <c r="X8" s="9">
        <v>17500000</v>
      </c>
      <c r="Y8" s="9">
        <v>1.0200000000000001E-3</v>
      </c>
      <c r="Z8" s="8">
        <f t="shared" si="0"/>
        <v>0.26400000000000001</v>
      </c>
      <c r="AA8" s="15" t="s">
        <v>248</v>
      </c>
      <c r="AB8" s="15" t="s">
        <v>249</v>
      </c>
      <c r="AC8" s="15">
        <v>1000</v>
      </c>
      <c r="AD8" s="15">
        <v>30</v>
      </c>
      <c r="AE8" s="15">
        <v>0.95699999999999996</v>
      </c>
      <c r="AF8" s="15">
        <v>15</v>
      </c>
      <c r="AG8" s="15">
        <v>14.355</v>
      </c>
      <c r="AH8" s="15">
        <v>62816</v>
      </c>
      <c r="AI8" s="15">
        <v>0</v>
      </c>
      <c r="AJ8" s="15">
        <v>82416</v>
      </c>
      <c r="AK8" s="15">
        <v>0</v>
      </c>
    </row>
    <row r="9" spans="1:37">
      <c r="A9" s="6" t="s">
        <v>131</v>
      </c>
      <c r="B9" s="6" t="s">
        <v>132</v>
      </c>
      <c r="C9" s="6" t="s">
        <v>133</v>
      </c>
      <c r="D9" s="7">
        <v>46</v>
      </c>
      <c r="E9" s="6" t="s">
        <v>44</v>
      </c>
      <c r="F9" s="6" t="s">
        <v>44</v>
      </c>
      <c r="G9" s="6" t="s">
        <v>45</v>
      </c>
      <c r="H9" s="6" t="s">
        <v>35</v>
      </c>
      <c r="I9" s="6" t="s">
        <v>48</v>
      </c>
      <c r="J9" s="6" t="s">
        <v>49</v>
      </c>
      <c r="K9" s="6" t="s">
        <v>50</v>
      </c>
      <c r="L9" s="6" t="s">
        <v>117</v>
      </c>
      <c r="M9" s="7">
        <v>100000</v>
      </c>
      <c r="N9" s="6" t="s">
        <v>45</v>
      </c>
      <c r="O9" s="6" t="s">
        <v>45</v>
      </c>
      <c r="P9" s="6" t="s">
        <v>50</v>
      </c>
      <c r="Q9" s="6" t="s">
        <v>45</v>
      </c>
      <c r="R9" s="6" t="s">
        <v>45</v>
      </c>
      <c r="S9" s="6" t="s">
        <v>45</v>
      </c>
      <c r="T9" s="11" t="s">
        <v>231</v>
      </c>
      <c r="U9" s="5" t="s">
        <v>227</v>
      </c>
      <c r="V9" s="9">
        <v>4300000</v>
      </c>
      <c r="W9" s="9">
        <v>186000</v>
      </c>
      <c r="X9" s="9">
        <v>17600000</v>
      </c>
      <c r="Y9" s="9">
        <v>4.3200000000000002E-2</v>
      </c>
      <c r="Z9" s="8">
        <f t="shared" si="0"/>
        <v>0.24431818181818182</v>
      </c>
      <c r="AA9" s="15" t="s">
        <v>248</v>
      </c>
      <c r="AB9" s="15" t="s">
        <v>249</v>
      </c>
      <c r="AC9" s="15">
        <v>1000</v>
      </c>
      <c r="AD9" s="15">
        <v>30</v>
      </c>
      <c r="AE9" s="15">
        <v>1.71</v>
      </c>
      <c r="AF9" s="15">
        <v>15</v>
      </c>
      <c r="AG9" s="15">
        <v>25.65</v>
      </c>
      <c r="AH9" s="15">
        <v>62816</v>
      </c>
      <c r="AI9" s="15">
        <v>0</v>
      </c>
      <c r="AJ9" s="15">
        <v>82416</v>
      </c>
      <c r="AK9" s="15">
        <v>0</v>
      </c>
    </row>
    <row r="10" spans="1:37">
      <c r="A10" s="6" t="s">
        <v>188</v>
      </c>
      <c r="B10" s="6" t="s">
        <v>189</v>
      </c>
      <c r="C10" s="6" t="s">
        <v>187</v>
      </c>
      <c r="D10" s="7">
        <v>29</v>
      </c>
      <c r="E10" s="6" t="s">
        <v>179</v>
      </c>
      <c r="F10" s="6" t="s">
        <v>179</v>
      </c>
      <c r="G10" s="6" t="s">
        <v>45</v>
      </c>
      <c r="H10" s="6" t="s">
        <v>35</v>
      </c>
      <c r="I10" s="6" t="s">
        <v>48</v>
      </c>
      <c r="J10" s="6" t="s">
        <v>49</v>
      </c>
      <c r="K10" s="6" t="s">
        <v>50</v>
      </c>
      <c r="L10" s="6" t="s">
        <v>180</v>
      </c>
      <c r="M10" s="6" t="s">
        <v>45</v>
      </c>
      <c r="N10" s="6" t="s">
        <v>45</v>
      </c>
      <c r="O10" s="6" t="s">
        <v>45</v>
      </c>
      <c r="P10" s="6" t="s">
        <v>181</v>
      </c>
      <c r="Q10" s="6" t="s">
        <v>45</v>
      </c>
      <c r="R10" s="6" t="s">
        <v>45</v>
      </c>
      <c r="S10" s="6" t="s">
        <v>45</v>
      </c>
      <c r="T10" s="11" t="s">
        <v>231</v>
      </c>
      <c r="U10" s="5" t="s">
        <v>227</v>
      </c>
      <c r="V10" s="9">
        <v>2580000</v>
      </c>
      <c r="W10" s="9">
        <v>62700</v>
      </c>
      <c r="X10" s="9">
        <v>13400000</v>
      </c>
      <c r="Y10" s="9">
        <v>2.4299999999999999E-2</v>
      </c>
      <c r="Z10" s="8">
        <f t="shared" si="0"/>
        <v>0.19253731343283581</v>
      </c>
      <c r="AA10" s="15" t="s">
        <v>248</v>
      </c>
      <c r="AB10" s="15" t="s">
        <v>249</v>
      </c>
      <c r="AC10" s="15">
        <v>1000</v>
      </c>
      <c r="AD10" s="15">
        <v>30</v>
      </c>
      <c r="AE10" s="15">
        <v>0.38200000000000001</v>
      </c>
      <c r="AF10" s="15">
        <v>15</v>
      </c>
      <c r="AG10" s="15">
        <v>5.73</v>
      </c>
      <c r="AH10" s="15">
        <v>62916</v>
      </c>
      <c r="AI10" s="15">
        <v>0</v>
      </c>
      <c r="AJ10" s="15">
        <v>82416</v>
      </c>
      <c r="AK10" s="15">
        <v>0</v>
      </c>
    </row>
    <row r="11" spans="1:37">
      <c r="A11" s="4" t="s">
        <v>136</v>
      </c>
      <c r="B11" s="4" t="s">
        <v>137</v>
      </c>
      <c r="C11" s="4" t="s">
        <v>138</v>
      </c>
      <c r="D11" s="5">
        <v>25</v>
      </c>
      <c r="E11" s="4" t="s">
        <v>44</v>
      </c>
      <c r="F11" s="4" t="s">
        <v>44</v>
      </c>
      <c r="G11" s="6" t="s">
        <v>45</v>
      </c>
      <c r="H11" s="4" t="s">
        <v>35</v>
      </c>
      <c r="I11" s="4" t="s">
        <v>35</v>
      </c>
      <c r="J11" s="6" t="s">
        <v>49</v>
      </c>
      <c r="K11" s="4" t="s">
        <v>50</v>
      </c>
      <c r="L11" s="4" t="s">
        <v>117</v>
      </c>
      <c r="M11" s="5">
        <v>40000</v>
      </c>
      <c r="N11" s="4" t="s">
        <v>45</v>
      </c>
      <c r="O11" s="4" t="s">
        <v>45</v>
      </c>
      <c r="P11" s="4" t="s">
        <v>50</v>
      </c>
      <c r="Q11" s="4" t="s">
        <v>45</v>
      </c>
      <c r="R11" s="5">
        <v>16</v>
      </c>
      <c r="S11" s="5">
        <v>7</v>
      </c>
      <c r="T11" s="11" t="s">
        <v>231</v>
      </c>
      <c r="U11" s="5" t="s">
        <v>227</v>
      </c>
      <c r="V11" s="9">
        <v>9420000</v>
      </c>
      <c r="W11" s="9">
        <v>168000</v>
      </c>
      <c r="X11" s="9">
        <v>32500000</v>
      </c>
      <c r="Y11" s="9">
        <v>1.7899999999999999E-2</v>
      </c>
      <c r="Z11" s="8">
        <f t="shared" si="0"/>
        <v>0.28984615384615386</v>
      </c>
      <c r="AA11" s="15" t="s">
        <v>248</v>
      </c>
      <c r="AB11" s="15" t="s">
        <v>249</v>
      </c>
      <c r="AC11" s="15">
        <v>1000</v>
      </c>
      <c r="AD11" s="15">
        <v>32</v>
      </c>
      <c r="AE11" s="15">
        <v>0.57099999999999995</v>
      </c>
      <c r="AF11" s="15">
        <v>12</v>
      </c>
      <c r="AG11" s="15">
        <v>6.8520000000000003</v>
      </c>
      <c r="AH11" s="15">
        <v>110517</v>
      </c>
      <c r="AI11" s="15">
        <v>2</v>
      </c>
      <c r="AJ11" s="15">
        <v>111217</v>
      </c>
      <c r="AK11" s="15">
        <v>2</v>
      </c>
    </row>
    <row r="12" spans="1:37">
      <c r="A12" s="6" t="s">
        <v>190</v>
      </c>
      <c r="B12" s="6" t="s">
        <v>191</v>
      </c>
      <c r="C12" s="6" t="s">
        <v>192</v>
      </c>
      <c r="D12" s="7">
        <v>9</v>
      </c>
      <c r="E12" s="6" t="s">
        <v>179</v>
      </c>
      <c r="F12" s="6" t="s">
        <v>179</v>
      </c>
      <c r="G12" s="6" t="s">
        <v>45</v>
      </c>
      <c r="H12" s="6" t="s">
        <v>35</v>
      </c>
      <c r="I12" s="6" t="s">
        <v>48</v>
      </c>
      <c r="J12" s="6" t="s">
        <v>49</v>
      </c>
      <c r="K12" s="6" t="s">
        <v>50</v>
      </c>
      <c r="L12" s="6" t="s">
        <v>180</v>
      </c>
      <c r="M12" s="6" t="s">
        <v>45</v>
      </c>
      <c r="N12" s="6" t="s">
        <v>45</v>
      </c>
      <c r="O12" s="6" t="s">
        <v>45</v>
      </c>
      <c r="P12" s="6" t="s">
        <v>181</v>
      </c>
      <c r="Q12" s="6" t="s">
        <v>45</v>
      </c>
      <c r="R12" s="7">
        <v>0</v>
      </c>
      <c r="S12" s="7">
        <v>50</v>
      </c>
      <c r="T12" s="11" t="s">
        <v>231</v>
      </c>
      <c r="U12" s="5" t="s">
        <v>227</v>
      </c>
      <c r="V12" s="9">
        <v>5080000</v>
      </c>
      <c r="W12" s="9">
        <v>628</v>
      </c>
      <c r="X12" s="9">
        <v>19900000</v>
      </c>
      <c r="Y12" s="9">
        <v>1.2400000000000001E-4</v>
      </c>
      <c r="Z12" s="8">
        <f t="shared" si="0"/>
        <v>0.25527638190954771</v>
      </c>
      <c r="AA12" s="15" t="s">
        <v>248</v>
      </c>
      <c r="AB12" s="15" t="s">
        <v>249</v>
      </c>
      <c r="AC12" s="15">
        <v>1000</v>
      </c>
      <c r="AD12" s="15">
        <v>30</v>
      </c>
      <c r="AE12" s="15">
        <v>2.35</v>
      </c>
      <c r="AF12" s="15">
        <v>15</v>
      </c>
      <c r="AG12" s="15">
        <v>35.25</v>
      </c>
      <c r="AH12" s="15">
        <v>62916</v>
      </c>
      <c r="AI12" s="15">
        <v>0</v>
      </c>
      <c r="AJ12" s="15">
        <v>82416</v>
      </c>
      <c r="AK12" s="15">
        <v>0</v>
      </c>
    </row>
    <row r="13" spans="1:37">
      <c r="A13" s="4" t="s">
        <v>141</v>
      </c>
      <c r="B13" s="4" t="s">
        <v>142</v>
      </c>
      <c r="C13" s="4" t="s">
        <v>143</v>
      </c>
      <c r="D13" s="5">
        <v>75</v>
      </c>
      <c r="E13" s="4" t="s">
        <v>44</v>
      </c>
      <c r="F13" s="4" t="s">
        <v>44</v>
      </c>
      <c r="G13" s="6" t="s">
        <v>45</v>
      </c>
      <c r="H13" s="4" t="s">
        <v>48</v>
      </c>
      <c r="I13" s="4" t="s">
        <v>48</v>
      </c>
      <c r="J13" s="6" t="s">
        <v>49</v>
      </c>
      <c r="K13" s="4" t="s">
        <v>50</v>
      </c>
      <c r="L13" s="4" t="s">
        <v>117</v>
      </c>
      <c r="M13" s="5">
        <v>50000</v>
      </c>
      <c r="N13" s="4" t="s">
        <v>45</v>
      </c>
      <c r="O13" s="4" t="s">
        <v>45</v>
      </c>
      <c r="P13" s="4" t="s">
        <v>50</v>
      </c>
      <c r="Q13" s="4" t="s">
        <v>45</v>
      </c>
      <c r="R13" s="4" t="s">
        <v>45</v>
      </c>
      <c r="S13" s="4" t="s">
        <v>45</v>
      </c>
      <c r="T13" s="11" t="s">
        <v>231</v>
      </c>
      <c r="U13" s="5" t="s">
        <v>227</v>
      </c>
      <c r="V13" s="9">
        <v>8920000</v>
      </c>
      <c r="W13" s="9">
        <v>348000</v>
      </c>
      <c r="X13" s="9">
        <v>29900000</v>
      </c>
      <c r="Y13" s="9">
        <v>3.9E-2</v>
      </c>
      <c r="Z13" s="8">
        <f t="shared" si="0"/>
        <v>0.2983277591973244</v>
      </c>
      <c r="AA13" s="15" t="s">
        <v>248</v>
      </c>
      <c r="AB13" s="15" t="s">
        <v>249</v>
      </c>
      <c r="AC13" s="15">
        <v>1000</v>
      </c>
      <c r="AD13" s="15">
        <v>32</v>
      </c>
      <c r="AE13" s="15">
        <v>0.41899999999999998</v>
      </c>
      <c r="AF13" s="15">
        <v>12</v>
      </c>
      <c r="AG13" s="15">
        <v>5.0279999999999996</v>
      </c>
      <c r="AH13" s="15">
        <v>110517</v>
      </c>
      <c r="AI13" s="15">
        <v>1</v>
      </c>
      <c r="AJ13" s="15">
        <v>111217</v>
      </c>
      <c r="AK13" s="15">
        <v>1</v>
      </c>
    </row>
    <row r="14" spans="1:37">
      <c r="A14" s="6" t="s">
        <v>193</v>
      </c>
      <c r="B14" s="6" t="s">
        <v>194</v>
      </c>
      <c r="C14" s="6" t="s">
        <v>195</v>
      </c>
      <c r="D14" s="7">
        <v>27</v>
      </c>
      <c r="E14" s="6" t="s">
        <v>179</v>
      </c>
      <c r="F14" s="6" t="s">
        <v>179</v>
      </c>
      <c r="G14" s="6" t="s">
        <v>45</v>
      </c>
      <c r="H14" s="6" t="s">
        <v>48</v>
      </c>
      <c r="I14" s="6" t="s">
        <v>48</v>
      </c>
      <c r="J14" s="6" t="s">
        <v>49</v>
      </c>
      <c r="K14" s="6" t="s">
        <v>50</v>
      </c>
      <c r="L14" s="6" t="s">
        <v>180</v>
      </c>
      <c r="M14" s="6" t="s">
        <v>45</v>
      </c>
      <c r="N14" s="6" t="s">
        <v>45</v>
      </c>
      <c r="O14" s="6" t="s">
        <v>45</v>
      </c>
      <c r="P14" s="6" t="s">
        <v>181</v>
      </c>
      <c r="Q14" s="6" t="s">
        <v>45</v>
      </c>
      <c r="R14" s="7">
        <v>3</v>
      </c>
      <c r="S14" s="7">
        <v>3</v>
      </c>
      <c r="T14" s="11" t="s">
        <v>231</v>
      </c>
      <c r="U14" s="5" t="s">
        <v>227</v>
      </c>
      <c r="V14" s="9">
        <v>7720000</v>
      </c>
      <c r="W14" s="9">
        <v>48200</v>
      </c>
      <c r="X14" s="9">
        <v>31900000</v>
      </c>
      <c r="Y14" s="9">
        <v>6.2500000000000003E-3</v>
      </c>
      <c r="Z14" s="8">
        <f t="shared" si="0"/>
        <v>0.24200626959247648</v>
      </c>
      <c r="AA14" s="15" t="s">
        <v>248</v>
      </c>
      <c r="AB14" s="15" t="s">
        <v>249</v>
      </c>
      <c r="AC14" s="15">
        <v>1000</v>
      </c>
      <c r="AD14" s="15">
        <v>30</v>
      </c>
      <c r="AE14" s="15">
        <v>0.379</v>
      </c>
      <c r="AF14" s="15">
        <v>15</v>
      </c>
      <c r="AG14" s="15">
        <v>5.6849999999999996</v>
      </c>
      <c r="AH14" s="15">
        <v>90716</v>
      </c>
      <c r="AI14" s="15">
        <v>0</v>
      </c>
      <c r="AJ14" s="15">
        <v>91416</v>
      </c>
      <c r="AK14" s="15">
        <v>0</v>
      </c>
    </row>
    <row r="15" spans="1:37">
      <c r="A15" s="6" t="s">
        <v>196</v>
      </c>
      <c r="B15" s="6" t="s">
        <v>197</v>
      </c>
      <c r="C15" s="6" t="s">
        <v>198</v>
      </c>
      <c r="D15" s="7">
        <v>83</v>
      </c>
      <c r="E15" s="6" t="s">
        <v>179</v>
      </c>
      <c r="F15" s="6" t="s">
        <v>179</v>
      </c>
      <c r="G15" s="6" t="s">
        <v>45</v>
      </c>
      <c r="H15" s="6" t="s">
        <v>48</v>
      </c>
      <c r="I15" s="6" t="s">
        <v>48</v>
      </c>
      <c r="J15" s="6" t="s">
        <v>49</v>
      </c>
      <c r="K15" s="6" t="s">
        <v>50</v>
      </c>
      <c r="L15" s="6" t="s">
        <v>180</v>
      </c>
      <c r="M15" s="6" t="s">
        <v>45</v>
      </c>
      <c r="N15" s="6" t="s">
        <v>45</v>
      </c>
      <c r="O15" s="6" t="s">
        <v>45</v>
      </c>
      <c r="P15" s="6" t="s">
        <v>181</v>
      </c>
      <c r="Q15" s="6" t="s">
        <v>45</v>
      </c>
      <c r="R15" s="7">
        <v>0</v>
      </c>
      <c r="S15" s="7">
        <v>2</v>
      </c>
      <c r="T15" s="11" t="s">
        <v>231</v>
      </c>
      <c r="U15" s="5" t="s">
        <v>227</v>
      </c>
      <c r="V15" s="9">
        <v>1550000</v>
      </c>
      <c r="W15" s="9">
        <v>17500</v>
      </c>
      <c r="X15" s="9">
        <v>8770000</v>
      </c>
      <c r="Y15" s="9">
        <v>1.1299999999999999E-2</v>
      </c>
      <c r="Z15" s="8">
        <f t="shared" si="0"/>
        <v>0.17673888255416192</v>
      </c>
      <c r="AA15" s="15" t="s">
        <v>248</v>
      </c>
      <c r="AB15" s="15" t="s">
        <v>249</v>
      </c>
      <c r="AC15" s="15">
        <v>1000</v>
      </c>
      <c r="AD15" s="15">
        <v>30</v>
      </c>
      <c r="AE15" s="15">
        <v>0.35299999999999998</v>
      </c>
      <c r="AF15" s="15">
        <v>15</v>
      </c>
      <c r="AG15" s="15">
        <v>5.2949999999999999</v>
      </c>
      <c r="AH15" s="15">
        <v>91416</v>
      </c>
      <c r="AI15" s="15">
        <v>0</v>
      </c>
      <c r="AJ15" s="15">
        <v>92816</v>
      </c>
      <c r="AK15" s="15">
        <v>0</v>
      </c>
    </row>
    <row r="16" spans="1:37">
      <c r="A16" s="4" t="s">
        <v>146</v>
      </c>
      <c r="B16" s="4" t="s">
        <v>147</v>
      </c>
      <c r="C16" s="4" t="s">
        <v>148</v>
      </c>
      <c r="D16" s="5">
        <v>29</v>
      </c>
      <c r="E16" s="4" t="s">
        <v>44</v>
      </c>
      <c r="F16" s="4" t="s">
        <v>44</v>
      </c>
      <c r="G16" s="6" t="s">
        <v>45</v>
      </c>
      <c r="H16" s="4" t="s">
        <v>48</v>
      </c>
      <c r="I16" s="4" t="s">
        <v>35</v>
      </c>
      <c r="J16" s="6" t="s">
        <v>49</v>
      </c>
      <c r="K16" s="4" t="s">
        <v>50</v>
      </c>
      <c r="L16" s="4" t="s">
        <v>117</v>
      </c>
      <c r="M16" s="5">
        <v>100000</v>
      </c>
      <c r="N16" s="4" t="s">
        <v>45</v>
      </c>
      <c r="O16" s="4" t="s">
        <v>45</v>
      </c>
      <c r="P16" s="4" t="s">
        <v>50</v>
      </c>
      <c r="Q16" s="4" t="s">
        <v>45</v>
      </c>
      <c r="R16" s="5">
        <v>33</v>
      </c>
      <c r="S16" s="5">
        <v>23</v>
      </c>
      <c r="T16" s="11" t="s">
        <v>231</v>
      </c>
      <c r="U16" s="5" t="s">
        <v>227</v>
      </c>
      <c r="V16" s="9">
        <v>7100000</v>
      </c>
      <c r="W16" s="9">
        <v>8340000</v>
      </c>
      <c r="X16" s="9">
        <v>26900000</v>
      </c>
      <c r="Y16" s="9">
        <v>1.18</v>
      </c>
      <c r="Z16" s="8">
        <f t="shared" si="0"/>
        <v>0.26394052044609667</v>
      </c>
      <c r="AA16" s="15" t="s">
        <v>248</v>
      </c>
      <c r="AB16" s="15" t="s">
        <v>249</v>
      </c>
      <c r="AC16" s="15">
        <v>1000</v>
      </c>
      <c r="AD16" s="15">
        <v>32</v>
      </c>
      <c r="AE16" s="15">
        <v>0.72899999999999998</v>
      </c>
      <c r="AF16" s="15">
        <v>12</v>
      </c>
      <c r="AG16" s="15">
        <v>8.7479999999999993</v>
      </c>
      <c r="AH16" s="15">
        <v>110517</v>
      </c>
      <c r="AI16" s="15">
        <v>2</v>
      </c>
      <c r="AJ16" s="15">
        <v>111217</v>
      </c>
      <c r="AK16" s="15">
        <v>2</v>
      </c>
    </row>
    <row r="17" spans="1:37">
      <c r="A17" s="6" t="s">
        <v>199</v>
      </c>
      <c r="B17" s="6" t="s">
        <v>200</v>
      </c>
      <c r="C17" s="6" t="s">
        <v>201</v>
      </c>
      <c r="D17" s="7">
        <v>13</v>
      </c>
      <c r="E17" s="6" t="s">
        <v>179</v>
      </c>
      <c r="F17" s="6" t="s">
        <v>179</v>
      </c>
      <c r="G17" s="6" t="s">
        <v>45</v>
      </c>
      <c r="H17" s="6" t="s">
        <v>48</v>
      </c>
      <c r="I17" s="6" t="s">
        <v>48</v>
      </c>
      <c r="J17" s="6" t="s">
        <v>49</v>
      </c>
      <c r="K17" s="6" t="s">
        <v>50</v>
      </c>
      <c r="L17" s="6" t="s">
        <v>180</v>
      </c>
      <c r="M17" s="6" t="s">
        <v>45</v>
      </c>
      <c r="N17" s="6" t="s">
        <v>45</v>
      </c>
      <c r="O17" s="6" t="s">
        <v>45</v>
      </c>
      <c r="P17" s="6" t="s">
        <v>181</v>
      </c>
      <c r="Q17" s="6" t="s">
        <v>45</v>
      </c>
      <c r="R17" s="7">
        <v>4</v>
      </c>
      <c r="S17" s="7">
        <v>5</v>
      </c>
      <c r="T17" s="11" t="s">
        <v>231</v>
      </c>
      <c r="U17" s="5" t="s">
        <v>227</v>
      </c>
      <c r="V17" s="9">
        <v>4890000</v>
      </c>
      <c r="W17" s="9">
        <v>522000</v>
      </c>
      <c r="X17" s="9">
        <v>15200000</v>
      </c>
      <c r="Y17" s="9">
        <v>0.107</v>
      </c>
      <c r="Z17" s="8">
        <f t="shared" si="0"/>
        <v>0.32171052631578945</v>
      </c>
      <c r="AA17" s="15" t="s">
        <v>248</v>
      </c>
      <c r="AB17" s="15" t="s">
        <v>249</v>
      </c>
      <c r="AC17" s="15">
        <v>1000</v>
      </c>
      <c r="AD17" s="15">
        <v>30</v>
      </c>
      <c r="AE17" s="15">
        <v>0.64400000000000002</v>
      </c>
      <c r="AF17" s="15">
        <v>15</v>
      </c>
      <c r="AG17" s="15">
        <v>9.66</v>
      </c>
      <c r="AH17" s="15">
        <v>40516</v>
      </c>
      <c r="AI17" s="15">
        <v>0</v>
      </c>
      <c r="AJ17" s="15">
        <v>92216</v>
      </c>
      <c r="AK17" s="15">
        <v>0</v>
      </c>
    </row>
    <row r="18" spans="1:37">
      <c r="A18" s="4" t="s">
        <v>103</v>
      </c>
      <c r="B18" s="4" t="s">
        <v>104</v>
      </c>
      <c r="C18" s="4" t="s">
        <v>105</v>
      </c>
      <c r="D18" s="5">
        <v>26</v>
      </c>
      <c r="E18" s="4" t="s">
        <v>44</v>
      </c>
      <c r="F18" s="4" t="s">
        <v>44</v>
      </c>
      <c r="G18" s="6" t="s">
        <v>45</v>
      </c>
      <c r="H18" s="4" t="s">
        <v>48</v>
      </c>
      <c r="I18" s="4" t="s">
        <v>48</v>
      </c>
      <c r="J18" s="6" t="s">
        <v>49</v>
      </c>
      <c r="K18" s="4" t="s">
        <v>50</v>
      </c>
      <c r="L18" s="4" t="s">
        <v>107</v>
      </c>
      <c r="M18" s="5">
        <v>50000</v>
      </c>
      <c r="N18" s="4" t="s">
        <v>45</v>
      </c>
      <c r="O18" s="4" t="s">
        <v>45</v>
      </c>
      <c r="P18" s="4" t="s">
        <v>50</v>
      </c>
      <c r="Q18" s="4" t="s">
        <v>45</v>
      </c>
      <c r="R18" s="5">
        <v>5</v>
      </c>
      <c r="S18" s="5">
        <v>50</v>
      </c>
      <c r="T18" s="11" t="s">
        <v>231</v>
      </c>
      <c r="U18" s="5" t="s">
        <v>227</v>
      </c>
      <c r="V18" s="9">
        <v>9670000</v>
      </c>
      <c r="W18" s="9">
        <v>79300</v>
      </c>
      <c r="X18" s="9">
        <v>33500000</v>
      </c>
      <c r="Y18" s="9">
        <v>8.1899999999999994E-3</v>
      </c>
      <c r="Z18" s="8">
        <f t="shared" si="0"/>
        <v>0.28865671641791046</v>
      </c>
      <c r="AA18" s="15" t="s">
        <v>248</v>
      </c>
      <c r="AB18" s="15" t="s">
        <v>249</v>
      </c>
      <c r="AC18" s="15">
        <v>1000</v>
      </c>
      <c r="AD18" s="15">
        <v>32</v>
      </c>
      <c r="AE18" s="15">
        <v>0.44900000000000001</v>
      </c>
      <c r="AF18" s="15">
        <v>12</v>
      </c>
      <c r="AG18" s="15">
        <v>5.3879999999999999</v>
      </c>
      <c r="AH18" s="15">
        <v>110517</v>
      </c>
      <c r="AI18" s="15">
        <v>1</v>
      </c>
      <c r="AJ18" s="15">
        <v>111217</v>
      </c>
      <c r="AK18" s="15">
        <v>1</v>
      </c>
    </row>
    <row r="19" spans="1:37">
      <c r="A19" s="4" t="s">
        <v>150</v>
      </c>
      <c r="B19" s="4" t="s">
        <v>152</v>
      </c>
      <c r="C19" s="4" t="s">
        <v>153</v>
      </c>
      <c r="D19" s="5">
        <v>20</v>
      </c>
      <c r="E19" s="4" t="s">
        <v>44</v>
      </c>
      <c r="F19" s="4" t="s">
        <v>44</v>
      </c>
      <c r="G19" s="6" t="s">
        <v>45</v>
      </c>
      <c r="H19" s="4" t="s">
        <v>35</v>
      </c>
      <c r="I19" s="4" t="s">
        <v>35</v>
      </c>
      <c r="J19" s="6" t="s">
        <v>49</v>
      </c>
      <c r="K19" s="4" t="s">
        <v>50</v>
      </c>
      <c r="L19" s="4" t="s">
        <v>117</v>
      </c>
      <c r="M19" s="5">
        <v>20000</v>
      </c>
      <c r="N19" s="4" t="s">
        <v>45</v>
      </c>
      <c r="O19" s="4" t="s">
        <v>45</v>
      </c>
      <c r="P19" s="4" t="s">
        <v>50</v>
      </c>
      <c r="Q19" s="4" t="s">
        <v>45</v>
      </c>
      <c r="R19" s="5">
        <v>10</v>
      </c>
      <c r="S19" s="5">
        <v>8</v>
      </c>
      <c r="T19" s="11" t="s">
        <v>231</v>
      </c>
      <c r="U19" s="5" t="s">
        <v>227</v>
      </c>
      <c r="V19" s="9">
        <v>10700000</v>
      </c>
      <c r="W19" s="9">
        <v>72600</v>
      </c>
      <c r="X19" s="9">
        <v>28200000</v>
      </c>
      <c r="Y19" s="9">
        <v>6.7799999999999996E-3</v>
      </c>
      <c r="Z19" s="8">
        <f t="shared" si="0"/>
        <v>0.37943262411347517</v>
      </c>
      <c r="AA19" s="15" t="s">
        <v>248</v>
      </c>
      <c r="AB19" s="15" t="s">
        <v>249</v>
      </c>
      <c r="AC19" s="15">
        <v>1000</v>
      </c>
      <c r="AD19" s="15">
        <v>32</v>
      </c>
      <c r="AE19" s="15">
        <v>0.67600000000000005</v>
      </c>
      <c r="AF19" s="15">
        <v>12</v>
      </c>
      <c r="AG19" s="15">
        <v>8.1120000000000001</v>
      </c>
      <c r="AH19" s="15">
        <v>110517</v>
      </c>
      <c r="AI19" s="15">
        <v>2</v>
      </c>
      <c r="AJ19" s="15">
        <v>111217</v>
      </c>
      <c r="AK19" s="15">
        <v>2</v>
      </c>
    </row>
    <row r="20" spans="1:37">
      <c r="A20" s="6" t="s">
        <v>202</v>
      </c>
      <c r="B20" s="6" t="s">
        <v>203</v>
      </c>
      <c r="C20" s="6" t="s">
        <v>204</v>
      </c>
      <c r="D20" s="7">
        <v>93</v>
      </c>
      <c r="E20" s="6" t="s">
        <v>179</v>
      </c>
      <c r="F20" s="6" t="s">
        <v>179</v>
      </c>
      <c r="G20" s="6" t="s">
        <v>45</v>
      </c>
      <c r="H20" s="6" t="s">
        <v>48</v>
      </c>
      <c r="I20" s="6" t="s">
        <v>48</v>
      </c>
      <c r="J20" s="6" t="s">
        <v>49</v>
      </c>
      <c r="K20" s="6" t="s">
        <v>50</v>
      </c>
      <c r="L20" s="6" t="s">
        <v>180</v>
      </c>
      <c r="M20" s="6" t="s">
        <v>45</v>
      </c>
      <c r="N20" s="6" t="s">
        <v>45</v>
      </c>
      <c r="O20" s="6" t="s">
        <v>45</v>
      </c>
      <c r="P20" s="6" t="s">
        <v>181</v>
      </c>
      <c r="Q20" s="6" t="s">
        <v>45</v>
      </c>
      <c r="R20" s="6" t="s">
        <v>45</v>
      </c>
      <c r="S20" s="6" t="s">
        <v>45</v>
      </c>
      <c r="T20" s="11" t="s">
        <v>231</v>
      </c>
      <c r="U20" s="5" t="s">
        <v>227</v>
      </c>
      <c r="V20" s="9">
        <v>3840000</v>
      </c>
      <c r="W20" s="9">
        <v>16300</v>
      </c>
      <c r="X20" s="9">
        <v>17700000</v>
      </c>
      <c r="Y20" s="9">
        <v>4.2300000000000003E-3</v>
      </c>
      <c r="Z20" s="8">
        <f t="shared" si="0"/>
        <v>0.21694915254237288</v>
      </c>
      <c r="AA20" s="15" t="s">
        <v>248</v>
      </c>
      <c r="AB20" s="15" t="s">
        <v>249</v>
      </c>
      <c r="AC20" s="15">
        <v>1000</v>
      </c>
      <c r="AD20" s="15">
        <v>30</v>
      </c>
      <c r="AE20" s="15">
        <v>0.42699999999999999</v>
      </c>
      <c r="AF20" s="15">
        <v>15</v>
      </c>
      <c r="AG20" s="15">
        <v>6.4050000000000002</v>
      </c>
      <c r="AH20" s="15">
        <v>91416</v>
      </c>
      <c r="AI20" s="15">
        <v>0</v>
      </c>
      <c r="AJ20" s="15">
        <v>92816</v>
      </c>
      <c r="AK20" s="15">
        <v>0</v>
      </c>
    </row>
    <row r="21" spans="1:37">
      <c r="A21" s="6" t="s">
        <v>205</v>
      </c>
      <c r="B21" s="6" t="s">
        <v>206</v>
      </c>
      <c r="C21" s="6" t="s">
        <v>207</v>
      </c>
      <c r="D21" s="7">
        <v>12</v>
      </c>
      <c r="E21" s="6" t="s">
        <v>179</v>
      </c>
      <c r="F21" s="6" t="s">
        <v>179</v>
      </c>
      <c r="G21" s="6" t="s">
        <v>45</v>
      </c>
      <c r="H21" s="6" t="s">
        <v>35</v>
      </c>
      <c r="I21" s="6" t="s">
        <v>48</v>
      </c>
      <c r="J21" s="6" t="s">
        <v>49</v>
      </c>
      <c r="K21" s="6" t="s">
        <v>50</v>
      </c>
      <c r="L21" s="6" t="s">
        <v>180</v>
      </c>
      <c r="M21" s="6" t="s">
        <v>45</v>
      </c>
      <c r="N21" s="6" t="s">
        <v>45</v>
      </c>
      <c r="O21" s="6" t="s">
        <v>45</v>
      </c>
      <c r="P21" s="6" t="s">
        <v>181</v>
      </c>
      <c r="Q21" s="6" t="s">
        <v>45</v>
      </c>
      <c r="R21" s="7">
        <v>2</v>
      </c>
      <c r="S21" s="7">
        <v>1</v>
      </c>
      <c r="T21" s="11" t="s">
        <v>231</v>
      </c>
      <c r="U21" s="5" t="s">
        <v>227</v>
      </c>
      <c r="V21" s="9">
        <v>2670000</v>
      </c>
      <c r="W21" s="9">
        <v>3180</v>
      </c>
      <c r="X21" s="9">
        <v>11800000</v>
      </c>
      <c r="Y21" s="9">
        <v>1.1900000000000001E-3</v>
      </c>
      <c r="Z21" s="8">
        <f t="shared" si="0"/>
        <v>0.22627118644067798</v>
      </c>
      <c r="AA21" s="15" t="s">
        <v>248</v>
      </c>
      <c r="AB21" s="15" t="s">
        <v>249</v>
      </c>
      <c r="AC21" s="15">
        <v>1000</v>
      </c>
      <c r="AD21" s="15">
        <v>30</v>
      </c>
      <c r="AE21" s="15">
        <v>0.45</v>
      </c>
      <c r="AF21" s="15">
        <v>15</v>
      </c>
      <c r="AG21" s="15">
        <v>6.75</v>
      </c>
      <c r="AH21" s="15">
        <v>90116</v>
      </c>
      <c r="AI21" s="15">
        <v>0</v>
      </c>
      <c r="AJ21" s="15">
        <v>91016</v>
      </c>
      <c r="AK21" s="15">
        <v>0</v>
      </c>
    </row>
    <row r="22" spans="1:37">
      <c r="A22" s="6" t="s">
        <v>208</v>
      </c>
      <c r="B22" s="6" t="s">
        <v>209</v>
      </c>
      <c r="C22" s="6" t="s">
        <v>210</v>
      </c>
      <c r="D22" s="7">
        <v>9</v>
      </c>
      <c r="E22" s="6" t="s">
        <v>179</v>
      </c>
      <c r="F22" s="6" t="s">
        <v>179</v>
      </c>
      <c r="G22" s="6" t="s">
        <v>45</v>
      </c>
      <c r="H22" s="6" t="s">
        <v>48</v>
      </c>
      <c r="I22" s="6" t="s">
        <v>48</v>
      </c>
      <c r="J22" s="6" t="s">
        <v>49</v>
      </c>
      <c r="K22" s="6" t="s">
        <v>50</v>
      </c>
      <c r="L22" s="6" t="s">
        <v>180</v>
      </c>
      <c r="M22" s="6" t="s">
        <v>45</v>
      </c>
      <c r="N22" s="6" t="s">
        <v>45</v>
      </c>
      <c r="O22" s="6" t="s">
        <v>45</v>
      </c>
      <c r="P22" s="6" t="s">
        <v>181</v>
      </c>
      <c r="Q22" s="6" t="s">
        <v>45</v>
      </c>
      <c r="R22" s="7">
        <v>9</v>
      </c>
      <c r="S22" s="7">
        <v>50</v>
      </c>
      <c r="T22" s="11" t="s">
        <v>231</v>
      </c>
      <c r="U22" s="5" t="s">
        <v>227</v>
      </c>
      <c r="V22" s="9">
        <v>4480000</v>
      </c>
      <c r="W22" s="9">
        <v>4730</v>
      </c>
      <c r="X22" s="9">
        <v>18200000</v>
      </c>
      <c r="Y22" s="9">
        <v>1.06E-3</v>
      </c>
      <c r="Z22" s="8">
        <f t="shared" si="0"/>
        <v>0.24615384615384617</v>
      </c>
      <c r="AA22" s="15" t="s">
        <v>248</v>
      </c>
      <c r="AB22" s="15" t="s">
        <v>249</v>
      </c>
      <c r="AC22" s="15">
        <v>1000</v>
      </c>
      <c r="AD22" s="15">
        <v>30</v>
      </c>
      <c r="AE22" s="15">
        <v>0.376</v>
      </c>
      <c r="AF22" s="15">
        <v>15</v>
      </c>
      <c r="AG22" s="15">
        <v>5.64</v>
      </c>
      <c r="AH22" s="15">
        <v>90116</v>
      </c>
      <c r="AI22" s="15">
        <v>0</v>
      </c>
      <c r="AJ22" s="15">
        <v>91016</v>
      </c>
      <c r="AK22" s="15">
        <v>0</v>
      </c>
    </row>
    <row r="23" spans="1:37">
      <c r="A23" s="6" t="s">
        <v>211</v>
      </c>
      <c r="B23" s="6" t="s">
        <v>212</v>
      </c>
      <c r="C23" s="6" t="s">
        <v>192</v>
      </c>
      <c r="D23" s="7">
        <v>29</v>
      </c>
      <c r="E23" s="6" t="s">
        <v>179</v>
      </c>
      <c r="F23" s="6" t="s">
        <v>179</v>
      </c>
      <c r="G23" s="6" t="s">
        <v>45</v>
      </c>
      <c r="H23" s="6" t="s">
        <v>35</v>
      </c>
      <c r="I23" s="6" t="s">
        <v>48</v>
      </c>
      <c r="J23" s="6" t="s">
        <v>49</v>
      </c>
      <c r="K23" s="6" t="s">
        <v>50</v>
      </c>
      <c r="L23" s="6" t="s">
        <v>180</v>
      </c>
      <c r="M23" s="6" t="s">
        <v>45</v>
      </c>
      <c r="N23" s="6" t="s">
        <v>45</v>
      </c>
      <c r="O23" s="6" t="s">
        <v>45</v>
      </c>
      <c r="P23" s="6" t="s">
        <v>181</v>
      </c>
      <c r="Q23" s="6" t="s">
        <v>45</v>
      </c>
      <c r="R23" s="7">
        <v>7</v>
      </c>
      <c r="S23" s="7">
        <v>5</v>
      </c>
      <c r="T23" s="11" t="s">
        <v>231</v>
      </c>
      <c r="U23" s="5" t="s">
        <v>227</v>
      </c>
      <c r="V23" s="9">
        <v>3110000</v>
      </c>
      <c r="W23" s="9">
        <v>1030</v>
      </c>
      <c r="X23" s="9">
        <v>10400000</v>
      </c>
      <c r="Y23" s="9">
        <v>3.3E-4</v>
      </c>
      <c r="Z23" s="8">
        <f t="shared" si="0"/>
        <v>0.29903846153846153</v>
      </c>
      <c r="AA23" s="15" t="s">
        <v>248</v>
      </c>
      <c r="AB23" s="15" t="s">
        <v>249</v>
      </c>
      <c r="AC23" s="15">
        <v>1000</v>
      </c>
      <c r="AD23" s="15">
        <v>30</v>
      </c>
      <c r="AE23" s="15">
        <v>1.54</v>
      </c>
      <c r="AF23" s="15">
        <v>15</v>
      </c>
      <c r="AG23" s="15">
        <v>23.1</v>
      </c>
      <c r="AH23" s="15">
        <v>90116</v>
      </c>
      <c r="AI23" s="15">
        <v>0</v>
      </c>
      <c r="AJ23" s="15">
        <v>91016</v>
      </c>
      <c r="AK23" s="15">
        <v>0</v>
      </c>
    </row>
    <row r="24" spans="1:37">
      <c r="A24" s="6" t="s">
        <v>213</v>
      </c>
      <c r="B24" s="6" t="s">
        <v>214</v>
      </c>
      <c r="C24" s="6" t="s">
        <v>207</v>
      </c>
      <c r="D24" s="7">
        <v>28</v>
      </c>
      <c r="E24" s="6" t="s">
        <v>179</v>
      </c>
      <c r="F24" s="6" t="s">
        <v>179</v>
      </c>
      <c r="G24" s="6" t="s">
        <v>45</v>
      </c>
      <c r="H24" s="6" t="s">
        <v>35</v>
      </c>
      <c r="I24" s="6" t="s">
        <v>48</v>
      </c>
      <c r="J24" s="6" t="s">
        <v>49</v>
      </c>
      <c r="K24" s="6" t="s">
        <v>50</v>
      </c>
      <c r="L24" s="6" t="s">
        <v>180</v>
      </c>
      <c r="M24" s="6" t="s">
        <v>45</v>
      </c>
      <c r="N24" s="6" t="s">
        <v>45</v>
      </c>
      <c r="O24" s="6" t="s">
        <v>45</v>
      </c>
      <c r="P24" s="6" t="s">
        <v>181</v>
      </c>
      <c r="Q24" s="6" t="s">
        <v>45</v>
      </c>
      <c r="R24" s="7">
        <v>3</v>
      </c>
      <c r="S24" s="7">
        <v>1</v>
      </c>
      <c r="T24" s="11" t="s">
        <v>231</v>
      </c>
      <c r="U24" s="5" t="s">
        <v>227</v>
      </c>
      <c r="V24" s="9">
        <v>2400000</v>
      </c>
      <c r="W24" s="9">
        <v>9090</v>
      </c>
      <c r="X24" s="9">
        <v>12000000</v>
      </c>
      <c r="Y24" s="9">
        <v>3.79E-3</v>
      </c>
      <c r="Z24" s="8">
        <f t="shared" si="0"/>
        <v>0.2</v>
      </c>
      <c r="AA24" s="15" t="s">
        <v>248</v>
      </c>
      <c r="AB24" s="15" t="s">
        <v>249</v>
      </c>
      <c r="AC24" s="15">
        <v>1000</v>
      </c>
      <c r="AD24" s="15">
        <v>30</v>
      </c>
      <c r="AE24" s="15">
        <v>0.33300000000000002</v>
      </c>
      <c r="AF24" s="15">
        <v>15</v>
      </c>
      <c r="AG24" s="15">
        <v>4.9950000000000001</v>
      </c>
      <c r="AH24" s="15">
        <v>90116</v>
      </c>
      <c r="AI24" s="15">
        <v>0</v>
      </c>
      <c r="AJ24" s="15">
        <v>91416</v>
      </c>
      <c r="AK24" s="15">
        <v>0</v>
      </c>
    </row>
    <row r="25" spans="1:37">
      <c r="A25" s="6" t="s">
        <v>215</v>
      </c>
      <c r="B25" s="6" t="s">
        <v>216</v>
      </c>
      <c r="C25" s="6" t="s">
        <v>195</v>
      </c>
      <c r="D25" s="7">
        <v>10</v>
      </c>
      <c r="E25" s="6" t="s">
        <v>179</v>
      </c>
      <c r="F25" s="6" t="s">
        <v>179</v>
      </c>
      <c r="G25" s="6" t="s">
        <v>45</v>
      </c>
      <c r="H25" s="6" t="s">
        <v>48</v>
      </c>
      <c r="I25" s="6" t="s">
        <v>48</v>
      </c>
      <c r="J25" s="6" t="s">
        <v>49</v>
      </c>
      <c r="K25" s="6" t="s">
        <v>50</v>
      </c>
      <c r="L25" s="6" t="s">
        <v>180</v>
      </c>
      <c r="M25" s="6" t="s">
        <v>45</v>
      </c>
      <c r="N25" s="6" t="s">
        <v>45</v>
      </c>
      <c r="O25" s="6" t="s">
        <v>45</v>
      </c>
      <c r="P25" s="6" t="s">
        <v>181</v>
      </c>
      <c r="Q25" s="6" t="s">
        <v>45</v>
      </c>
      <c r="R25" s="7">
        <v>4</v>
      </c>
      <c r="S25" s="7">
        <v>12</v>
      </c>
      <c r="T25" s="11" t="s">
        <v>231</v>
      </c>
      <c r="U25" s="5" t="s">
        <v>227</v>
      </c>
      <c r="V25" s="9">
        <v>5330000</v>
      </c>
      <c r="W25" s="9">
        <v>849</v>
      </c>
      <c r="X25" s="9">
        <v>16200000</v>
      </c>
      <c r="Y25" s="9">
        <v>1.5899999999999999E-4</v>
      </c>
      <c r="Z25" s="8">
        <f t="shared" si="0"/>
        <v>0.32901234567901233</v>
      </c>
      <c r="AA25" s="15" t="s">
        <v>248</v>
      </c>
      <c r="AB25" s="15" t="s">
        <v>249</v>
      </c>
      <c r="AC25" s="15">
        <v>1000</v>
      </c>
      <c r="AD25" s="15">
        <v>30</v>
      </c>
      <c r="AE25" s="15">
        <v>1.73</v>
      </c>
      <c r="AF25" s="15">
        <v>15</v>
      </c>
      <c r="AG25" s="15">
        <v>25.95</v>
      </c>
      <c r="AH25" s="15">
        <v>91416</v>
      </c>
      <c r="AI25" s="15">
        <v>0</v>
      </c>
      <c r="AJ25" s="15">
        <v>92816</v>
      </c>
      <c r="AK25" s="15">
        <v>0</v>
      </c>
    </row>
    <row r="26" spans="1:37">
      <c r="A26" s="6" t="s">
        <v>217</v>
      </c>
      <c r="B26" s="6" t="s">
        <v>218</v>
      </c>
      <c r="C26" s="6" t="s">
        <v>210</v>
      </c>
      <c r="D26" s="7">
        <v>29</v>
      </c>
      <c r="E26" s="6" t="s">
        <v>179</v>
      </c>
      <c r="F26" s="6" t="s">
        <v>179</v>
      </c>
      <c r="G26" s="6" t="s">
        <v>45</v>
      </c>
      <c r="H26" s="6" t="s">
        <v>48</v>
      </c>
      <c r="I26" s="6" t="s">
        <v>48</v>
      </c>
      <c r="J26" s="6" t="s">
        <v>49</v>
      </c>
      <c r="K26" s="6" t="s">
        <v>50</v>
      </c>
      <c r="L26" s="6" t="s">
        <v>180</v>
      </c>
      <c r="M26" s="6" t="s">
        <v>45</v>
      </c>
      <c r="N26" s="6" t="s">
        <v>45</v>
      </c>
      <c r="O26" s="6" t="s">
        <v>45</v>
      </c>
      <c r="P26" s="6" t="s">
        <v>181</v>
      </c>
      <c r="Q26" s="6" t="s">
        <v>45</v>
      </c>
      <c r="R26" s="7">
        <v>9</v>
      </c>
      <c r="S26" s="7">
        <v>20</v>
      </c>
      <c r="T26" s="11" t="s">
        <v>231</v>
      </c>
      <c r="U26" s="5" t="s">
        <v>227</v>
      </c>
      <c r="V26" s="9">
        <v>2780000</v>
      </c>
      <c r="W26" s="9">
        <v>29200</v>
      </c>
      <c r="X26" s="9">
        <v>12500000</v>
      </c>
      <c r="Y26" s="9">
        <v>1.0500000000000001E-2</v>
      </c>
      <c r="Z26" s="8">
        <f t="shared" si="0"/>
        <v>0.22239999999999999</v>
      </c>
      <c r="AA26" s="15" t="s">
        <v>248</v>
      </c>
      <c r="AB26" s="15" t="s">
        <v>249</v>
      </c>
      <c r="AC26" s="15">
        <v>1000</v>
      </c>
      <c r="AD26" s="15">
        <v>30</v>
      </c>
      <c r="AE26" s="15">
        <v>0.436</v>
      </c>
      <c r="AF26" s="15">
        <v>15</v>
      </c>
      <c r="AG26" s="15">
        <v>6.54</v>
      </c>
      <c r="AH26" s="15">
        <v>90716</v>
      </c>
      <c r="AI26" s="15">
        <v>0</v>
      </c>
      <c r="AJ26" s="15">
        <v>91416</v>
      </c>
      <c r="AK26" s="15">
        <v>0</v>
      </c>
    </row>
    <row r="27" spans="1:37">
      <c r="A27" s="4" t="s">
        <v>154</v>
      </c>
      <c r="B27" s="4" t="s">
        <v>155</v>
      </c>
      <c r="C27" s="4" t="s">
        <v>156</v>
      </c>
      <c r="D27" s="5">
        <v>7</v>
      </c>
      <c r="E27" s="4" t="s">
        <v>44</v>
      </c>
      <c r="F27" s="4" t="s">
        <v>44</v>
      </c>
      <c r="G27" s="6" t="s">
        <v>45</v>
      </c>
      <c r="H27" s="6" t="s">
        <v>48</v>
      </c>
      <c r="I27" s="4" t="s">
        <v>35</v>
      </c>
      <c r="J27" s="6" t="s">
        <v>49</v>
      </c>
      <c r="K27" s="4" t="s">
        <v>50</v>
      </c>
      <c r="L27" s="4" t="s">
        <v>117</v>
      </c>
      <c r="M27" s="5">
        <v>20000</v>
      </c>
      <c r="N27" s="4" t="s">
        <v>45</v>
      </c>
      <c r="O27" s="4" t="s">
        <v>45</v>
      </c>
      <c r="P27" s="4" t="s">
        <v>50</v>
      </c>
      <c r="Q27" s="6" t="s">
        <v>45</v>
      </c>
      <c r="R27" s="5">
        <v>0</v>
      </c>
      <c r="S27" s="5">
        <v>50</v>
      </c>
      <c r="T27" s="11" t="s">
        <v>231</v>
      </c>
      <c r="U27" s="5" t="s">
        <v>227</v>
      </c>
      <c r="V27" s="9">
        <v>13800000</v>
      </c>
      <c r="W27" s="9">
        <v>37400</v>
      </c>
      <c r="X27" s="9">
        <v>27300000</v>
      </c>
      <c r="Y27" s="9">
        <v>2.7100000000000002E-3</v>
      </c>
      <c r="Z27" s="8">
        <f t="shared" si="0"/>
        <v>0.50549450549450547</v>
      </c>
      <c r="AA27" s="15" t="s">
        <v>248</v>
      </c>
      <c r="AB27" s="15" t="s">
        <v>249</v>
      </c>
      <c r="AC27" s="15">
        <v>1000</v>
      </c>
      <c r="AD27" s="15">
        <v>32</v>
      </c>
      <c r="AE27" s="15">
        <v>4.59</v>
      </c>
      <c r="AF27" s="15">
        <v>12</v>
      </c>
      <c r="AG27" s="15">
        <v>55.08</v>
      </c>
      <c r="AH27" s="15">
        <v>110517</v>
      </c>
      <c r="AI27" s="15">
        <v>2</v>
      </c>
      <c r="AJ27" s="15">
        <v>111217</v>
      </c>
      <c r="AK27" s="15">
        <v>0</v>
      </c>
    </row>
    <row r="28" spans="1:37">
      <c r="A28" s="6" t="s">
        <v>219</v>
      </c>
      <c r="B28" s="6" t="s">
        <v>220</v>
      </c>
      <c r="C28" s="6" t="s">
        <v>221</v>
      </c>
      <c r="D28" s="7">
        <v>28</v>
      </c>
      <c r="E28" s="6" t="s">
        <v>179</v>
      </c>
      <c r="F28" s="6" t="s">
        <v>179</v>
      </c>
      <c r="G28" s="6" t="s">
        <v>45</v>
      </c>
      <c r="H28" s="6" t="s">
        <v>48</v>
      </c>
      <c r="I28" s="6" t="s">
        <v>35</v>
      </c>
      <c r="J28" s="6" t="s">
        <v>49</v>
      </c>
      <c r="K28" s="6" t="s">
        <v>50</v>
      </c>
      <c r="L28" s="6" t="s">
        <v>180</v>
      </c>
      <c r="M28" s="6" t="s">
        <v>45</v>
      </c>
      <c r="N28" s="6" t="s">
        <v>45</v>
      </c>
      <c r="O28" s="6" t="s">
        <v>45</v>
      </c>
      <c r="P28" s="6" t="s">
        <v>181</v>
      </c>
      <c r="Q28" s="6" t="s">
        <v>45</v>
      </c>
      <c r="R28" s="7">
        <v>12</v>
      </c>
      <c r="S28" s="7">
        <v>3</v>
      </c>
      <c r="T28" s="11" t="s">
        <v>231</v>
      </c>
      <c r="U28" s="5" t="s">
        <v>227</v>
      </c>
      <c r="V28" s="9">
        <v>3150000</v>
      </c>
      <c r="W28" s="9">
        <v>55700</v>
      </c>
      <c r="X28" s="9">
        <v>14700000</v>
      </c>
      <c r="Y28" s="9">
        <v>1.77E-2</v>
      </c>
      <c r="Z28" s="8">
        <f t="shared" si="0"/>
        <v>0.21428571428571427</v>
      </c>
      <c r="AA28" s="15" t="s">
        <v>248</v>
      </c>
      <c r="AB28" s="15" t="s">
        <v>249</v>
      </c>
      <c r="AC28" s="15">
        <v>1000</v>
      </c>
      <c r="AD28" s="15">
        <v>30</v>
      </c>
      <c r="AE28" s="15">
        <v>0.441</v>
      </c>
      <c r="AF28" s="15">
        <v>15</v>
      </c>
      <c r="AG28" s="15">
        <v>6.6150000000000002</v>
      </c>
      <c r="AH28" s="15">
        <v>90716</v>
      </c>
      <c r="AI28" s="15">
        <v>0</v>
      </c>
      <c r="AJ28" s="15">
        <v>91416</v>
      </c>
      <c r="AK28" s="15">
        <v>0</v>
      </c>
    </row>
    <row r="29" spans="1:37">
      <c r="A29" s="4" t="s">
        <v>54</v>
      </c>
      <c r="B29" s="4" t="s">
        <v>55</v>
      </c>
      <c r="C29" s="4" t="s">
        <v>56</v>
      </c>
      <c r="D29" s="5">
        <v>8</v>
      </c>
      <c r="E29" s="4" t="s">
        <v>44</v>
      </c>
      <c r="F29" s="4" t="s">
        <v>44</v>
      </c>
      <c r="G29" s="6" t="s">
        <v>45</v>
      </c>
      <c r="H29" s="4" t="s">
        <v>35</v>
      </c>
      <c r="I29" s="4" t="s">
        <v>35</v>
      </c>
      <c r="J29" s="6" t="s">
        <v>49</v>
      </c>
      <c r="K29" s="4" t="s">
        <v>50</v>
      </c>
      <c r="L29" s="4" t="s">
        <v>51</v>
      </c>
      <c r="M29" s="5">
        <v>100000</v>
      </c>
      <c r="N29" s="4" t="s">
        <v>45</v>
      </c>
      <c r="O29" s="4" t="s">
        <v>45</v>
      </c>
      <c r="P29" s="4" t="s">
        <v>50</v>
      </c>
      <c r="Q29" s="4" t="s">
        <v>53</v>
      </c>
      <c r="R29" s="5">
        <v>50</v>
      </c>
      <c r="S29" s="5">
        <v>50</v>
      </c>
      <c r="T29" s="11" t="s">
        <v>231</v>
      </c>
      <c r="U29" s="5" t="s">
        <v>227</v>
      </c>
      <c r="V29" s="9">
        <v>7530000</v>
      </c>
      <c r="W29" s="9">
        <v>1590000</v>
      </c>
      <c r="X29" s="9">
        <v>22000000</v>
      </c>
      <c r="Y29" s="9">
        <v>0.21099999999999999</v>
      </c>
      <c r="Z29" s="8">
        <f t="shared" si="0"/>
        <v>0.34227272727272728</v>
      </c>
      <c r="AA29" s="15" t="s">
        <v>248</v>
      </c>
      <c r="AB29" s="15" t="s">
        <v>249</v>
      </c>
      <c r="AC29" s="15">
        <v>1000</v>
      </c>
      <c r="AD29" s="15">
        <v>32</v>
      </c>
      <c r="AE29" s="15">
        <v>0.86899999999999999</v>
      </c>
      <c r="AF29" s="15">
        <v>12</v>
      </c>
      <c r="AG29" s="15">
        <v>10.428000000000001</v>
      </c>
      <c r="AH29" s="15">
        <v>110517</v>
      </c>
      <c r="AI29" s="15">
        <v>2</v>
      </c>
      <c r="AJ29" s="15">
        <v>111217</v>
      </c>
      <c r="AK29" s="15">
        <v>1</v>
      </c>
    </row>
    <row r="30" spans="1:37">
      <c r="A30" s="6" t="s">
        <v>157</v>
      </c>
      <c r="B30" s="6" t="s">
        <v>158</v>
      </c>
      <c r="C30" s="6" t="s">
        <v>159</v>
      </c>
      <c r="D30" s="7">
        <v>8</v>
      </c>
      <c r="E30" s="6" t="s">
        <v>44</v>
      </c>
      <c r="F30" s="6" t="s">
        <v>44</v>
      </c>
      <c r="G30" s="6" t="s">
        <v>45</v>
      </c>
      <c r="H30" s="6" t="s">
        <v>35</v>
      </c>
      <c r="I30" s="6" t="s">
        <v>35</v>
      </c>
      <c r="J30" s="6" t="s">
        <v>49</v>
      </c>
      <c r="K30" s="6" t="s">
        <v>50</v>
      </c>
      <c r="L30" s="6" t="s">
        <v>117</v>
      </c>
      <c r="M30" s="7">
        <v>100000</v>
      </c>
      <c r="N30" s="6" t="s">
        <v>45</v>
      </c>
      <c r="O30" s="6" t="s">
        <v>45</v>
      </c>
      <c r="P30" s="6" t="s">
        <v>50</v>
      </c>
      <c r="Q30" s="6" t="s">
        <v>45</v>
      </c>
      <c r="R30" s="7">
        <v>50</v>
      </c>
      <c r="S30" s="7">
        <v>8</v>
      </c>
      <c r="T30" s="11" t="s">
        <v>231</v>
      </c>
      <c r="U30" s="5" t="s">
        <v>227</v>
      </c>
      <c r="V30" s="9">
        <v>4670000</v>
      </c>
      <c r="W30" s="9">
        <v>46100000</v>
      </c>
      <c r="X30" s="9">
        <v>25400000</v>
      </c>
      <c r="Y30" s="9">
        <v>9.85</v>
      </c>
      <c r="Z30" s="8">
        <f t="shared" si="0"/>
        <v>0.18385826771653543</v>
      </c>
      <c r="AA30" s="15" t="s">
        <v>248</v>
      </c>
      <c r="AB30" s="15" t="s">
        <v>249</v>
      </c>
      <c r="AC30" s="15">
        <v>1000</v>
      </c>
      <c r="AD30" s="15">
        <v>30</v>
      </c>
      <c r="AE30" s="15">
        <v>2.2400000000000002</v>
      </c>
      <c r="AF30" s="15">
        <v>15</v>
      </c>
      <c r="AG30" s="15">
        <v>33.6</v>
      </c>
      <c r="AH30" s="15">
        <v>62716</v>
      </c>
      <c r="AI30" s="15">
        <v>0</v>
      </c>
      <c r="AJ30" s="15">
        <v>71516</v>
      </c>
      <c r="AK30" s="15">
        <v>0</v>
      </c>
    </row>
    <row r="31" spans="1:37">
      <c r="A31" s="6" t="s">
        <v>60</v>
      </c>
      <c r="B31" s="6" t="s">
        <v>61</v>
      </c>
      <c r="C31" s="6" t="s">
        <v>62</v>
      </c>
      <c r="D31" s="7">
        <v>9</v>
      </c>
      <c r="E31" s="6" t="s">
        <v>44</v>
      </c>
      <c r="F31" s="6" t="s">
        <v>44</v>
      </c>
      <c r="G31" s="6" t="s">
        <v>45</v>
      </c>
      <c r="H31" s="6" t="s">
        <v>35</v>
      </c>
      <c r="I31" s="6" t="s">
        <v>35</v>
      </c>
      <c r="J31" s="6" t="s">
        <v>49</v>
      </c>
      <c r="K31" s="6" t="s">
        <v>50</v>
      </c>
      <c r="L31" s="6" t="s">
        <v>51</v>
      </c>
      <c r="M31" s="7">
        <v>50000</v>
      </c>
      <c r="N31" s="6" t="s">
        <v>45</v>
      </c>
      <c r="O31" s="6" t="s">
        <v>45</v>
      </c>
      <c r="P31" s="6" t="s">
        <v>50</v>
      </c>
      <c r="Q31" s="6" t="s">
        <v>53</v>
      </c>
      <c r="R31" s="7">
        <v>23</v>
      </c>
      <c r="S31" s="7">
        <v>46</v>
      </c>
      <c r="T31" s="11" t="s">
        <v>231</v>
      </c>
      <c r="U31" s="5" t="s">
        <v>227</v>
      </c>
      <c r="V31" s="9">
        <v>4220000</v>
      </c>
      <c r="W31" s="9">
        <v>283000</v>
      </c>
      <c r="X31" s="9">
        <v>18400000</v>
      </c>
      <c r="Y31" s="9">
        <v>6.7199999999999996E-2</v>
      </c>
      <c r="Z31" s="8">
        <f t="shared" si="0"/>
        <v>0.22934782608695653</v>
      </c>
      <c r="AA31" s="15" t="s">
        <v>248</v>
      </c>
      <c r="AB31" s="15" t="s">
        <v>249</v>
      </c>
      <c r="AC31" s="15">
        <v>1000</v>
      </c>
      <c r="AD31" s="15">
        <v>30</v>
      </c>
      <c r="AE31" s="15">
        <v>0.80800000000000005</v>
      </c>
      <c r="AF31" s="15">
        <v>15</v>
      </c>
      <c r="AG31" s="15">
        <v>12.12</v>
      </c>
      <c r="AH31" s="15">
        <v>112216</v>
      </c>
      <c r="AI31" s="15">
        <v>0</v>
      </c>
      <c r="AJ31" s="15">
        <v>112316</v>
      </c>
      <c r="AK31" s="15">
        <v>0</v>
      </c>
    </row>
    <row r="32" spans="1:37">
      <c r="A32" s="6" t="s">
        <v>160</v>
      </c>
      <c r="B32" s="6" t="s">
        <v>161</v>
      </c>
      <c r="C32" s="6" t="s">
        <v>162</v>
      </c>
      <c r="D32" s="7">
        <v>42</v>
      </c>
      <c r="E32" s="6" t="s">
        <v>44</v>
      </c>
      <c r="F32" s="6" t="s">
        <v>44</v>
      </c>
      <c r="G32" s="6" t="s">
        <v>45</v>
      </c>
      <c r="H32" s="6" t="s">
        <v>48</v>
      </c>
      <c r="I32" s="6" t="s">
        <v>48</v>
      </c>
      <c r="J32" s="6" t="s">
        <v>49</v>
      </c>
      <c r="K32" s="6" t="s">
        <v>50</v>
      </c>
      <c r="L32" s="6" t="s">
        <v>117</v>
      </c>
      <c r="M32" s="7">
        <v>10000</v>
      </c>
      <c r="N32" s="6" t="s">
        <v>45</v>
      </c>
      <c r="O32" s="6" t="s">
        <v>45</v>
      </c>
      <c r="P32" s="6" t="s">
        <v>50</v>
      </c>
      <c r="Q32" s="6" t="s">
        <v>45</v>
      </c>
      <c r="R32" s="7">
        <v>0</v>
      </c>
      <c r="S32" s="7">
        <v>1</v>
      </c>
      <c r="T32" s="11" t="s">
        <v>231</v>
      </c>
      <c r="U32" s="5" t="s">
        <v>227</v>
      </c>
      <c r="V32" s="9">
        <v>2540000</v>
      </c>
      <c r="W32" s="9">
        <v>57400</v>
      </c>
      <c r="X32" s="9">
        <v>8360000</v>
      </c>
      <c r="Y32" s="9">
        <v>2.2599999999999999E-2</v>
      </c>
      <c r="Z32" s="8">
        <f t="shared" si="0"/>
        <v>0.30382775119617222</v>
      </c>
      <c r="AA32" s="15" t="s">
        <v>248</v>
      </c>
      <c r="AB32" s="15" t="s">
        <v>249</v>
      </c>
      <c r="AC32" s="15">
        <v>1000</v>
      </c>
      <c r="AD32" s="15">
        <v>30</v>
      </c>
      <c r="AE32" s="15">
        <v>0.33700000000000002</v>
      </c>
      <c r="AF32" s="15">
        <v>15</v>
      </c>
      <c r="AG32" s="15">
        <v>5.0549999999999997</v>
      </c>
      <c r="AH32" s="15">
        <v>120116</v>
      </c>
      <c r="AI32" s="15">
        <v>0</v>
      </c>
      <c r="AJ32" s="15">
        <v>120216</v>
      </c>
      <c r="AK32" s="15">
        <v>0</v>
      </c>
    </row>
    <row r="33" spans="1:37">
      <c r="A33" s="6" t="s">
        <v>163</v>
      </c>
      <c r="B33" s="6" t="s">
        <v>164</v>
      </c>
      <c r="C33" s="6" t="s">
        <v>165</v>
      </c>
      <c r="D33" s="7">
        <v>6</v>
      </c>
      <c r="E33" s="6" t="s">
        <v>44</v>
      </c>
      <c r="F33" s="6" t="s">
        <v>44</v>
      </c>
      <c r="G33" s="6" t="s">
        <v>45</v>
      </c>
      <c r="H33" s="6" t="s">
        <v>35</v>
      </c>
      <c r="I33" s="6" t="s">
        <v>35</v>
      </c>
      <c r="J33" s="6" t="s">
        <v>49</v>
      </c>
      <c r="K33" s="6" t="s">
        <v>50</v>
      </c>
      <c r="L33" s="6" t="s">
        <v>117</v>
      </c>
      <c r="M33" s="7">
        <v>100000</v>
      </c>
      <c r="N33" s="6" t="s">
        <v>45</v>
      </c>
      <c r="O33" s="6" t="s">
        <v>45</v>
      </c>
      <c r="P33" s="6" t="s">
        <v>50</v>
      </c>
      <c r="Q33" s="6" t="s">
        <v>45</v>
      </c>
      <c r="R33" s="7">
        <v>17</v>
      </c>
      <c r="S33" s="7">
        <v>27</v>
      </c>
      <c r="T33" s="11" t="s">
        <v>231</v>
      </c>
      <c r="U33" s="5" t="s">
        <v>227</v>
      </c>
      <c r="V33" s="9">
        <v>3860000</v>
      </c>
      <c r="W33" s="9">
        <v>20900000</v>
      </c>
      <c r="X33" s="9">
        <v>22200000</v>
      </c>
      <c r="Y33" s="9">
        <v>5.43</v>
      </c>
      <c r="Z33" s="8">
        <f t="shared" si="0"/>
        <v>0.17387387387387387</v>
      </c>
      <c r="AA33" s="15" t="s">
        <v>248</v>
      </c>
      <c r="AB33" s="15" t="s">
        <v>249</v>
      </c>
      <c r="AC33" s="15">
        <v>1000</v>
      </c>
      <c r="AD33" s="15">
        <v>30</v>
      </c>
      <c r="AE33" s="15">
        <v>1.03</v>
      </c>
      <c r="AF33" s="15">
        <v>15</v>
      </c>
      <c r="AG33" s="15">
        <v>15.45</v>
      </c>
      <c r="AH33" s="15">
        <v>120216</v>
      </c>
      <c r="AI33" s="15">
        <v>0</v>
      </c>
      <c r="AJ33" s="15">
        <v>120516</v>
      </c>
      <c r="AK33" s="15">
        <v>0</v>
      </c>
    </row>
    <row r="34" spans="1:37">
      <c r="A34" s="6" t="s">
        <v>74</v>
      </c>
      <c r="B34" s="6" t="s">
        <v>75</v>
      </c>
      <c r="C34" s="6" t="s">
        <v>77</v>
      </c>
      <c r="D34" s="7">
        <v>36</v>
      </c>
      <c r="E34" s="6" t="s">
        <v>44</v>
      </c>
      <c r="F34" s="6" t="s">
        <v>44</v>
      </c>
      <c r="G34" s="6" t="s">
        <v>45</v>
      </c>
      <c r="H34" s="6" t="s">
        <v>48</v>
      </c>
      <c r="I34" s="6" t="s">
        <v>35</v>
      </c>
      <c r="J34" s="6" t="s">
        <v>49</v>
      </c>
      <c r="K34" s="6" t="s">
        <v>50</v>
      </c>
      <c r="L34" s="6" t="s">
        <v>51</v>
      </c>
      <c r="M34" s="7">
        <v>100000</v>
      </c>
      <c r="N34" s="6" t="s">
        <v>45</v>
      </c>
      <c r="O34" s="6" t="s">
        <v>45</v>
      </c>
      <c r="P34" s="6" t="s">
        <v>50</v>
      </c>
      <c r="Q34" s="6" t="s">
        <v>80</v>
      </c>
      <c r="R34" s="7">
        <v>8</v>
      </c>
      <c r="S34" s="7">
        <v>2</v>
      </c>
      <c r="T34" s="11" t="s">
        <v>231</v>
      </c>
      <c r="U34" s="5" t="s">
        <v>227</v>
      </c>
      <c r="V34" s="9">
        <v>5470000</v>
      </c>
      <c r="W34" s="9">
        <v>30400</v>
      </c>
      <c r="X34" s="9">
        <v>19400000</v>
      </c>
      <c r="Y34" s="9">
        <v>5.5500000000000002E-3</v>
      </c>
      <c r="Z34" s="8">
        <f t="shared" si="0"/>
        <v>0.28195876288659794</v>
      </c>
      <c r="AA34" s="15" t="s">
        <v>248</v>
      </c>
      <c r="AB34" s="15" t="s">
        <v>249</v>
      </c>
      <c r="AC34" s="15">
        <v>1000</v>
      </c>
      <c r="AD34" s="15">
        <v>30</v>
      </c>
      <c r="AE34" s="15">
        <v>0.74</v>
      </c>
      <c r="AF34" s="15">
        <v>15</v>
      </c>
      <c r="AG34" s="15">
        <v>11.1</v>
      </c>
      <c r="AH34" s="15">
        <v>120216</v>
      </c>
      <c r="AI34" s="15">
        <v>0</v>
      </c>
      <c r="AJ34" s="15">
        <v>120516</v>
      </c>
      <c r="AK34" s="15">
        <v>0</v>
      </c>
    </row>
    <row r="35" spans="1:37">
      <c r="A35" s="6" t="s">
        <v>166</v>
      </c>
      <c r="B35" s="6" t="s">
        <v>167</v>
      </c>
      <c r="C35" s="6" t="s">
        <v>168</v>
      </c>
      <c r="D35" s="7">
        <v>55</v>
      </c>
      <c r="E35" s="6" t="s">
        <v>44</v>
      </c>
      <c r="F35" s="6" t="s">
        <v>44</v>
      </c>
      <c r="G35" s="6" t="s">
        <v>45</v>
      </c>
      <c r="H35" s="6" t="s">
        <v>48</v>
      </c>
      <c r="I35" s="6" t="s">
        <v>35</v>
      </c>
      <c r="J35" s="6" t="s">
        <v>49</v>
      </c>
      <c r="K35" s="6" t="s">
        <v>50</v>
      </c>
      <c r="L35" s="6" t="s">
        <v>117</v>
      </c>
      <c r="M35" s="7">
        <v>100000</v>
      </c>
      <c r="N35" s="6" t="s">
        <v>45</v>
      </c>
      <c r="O35" s="6" t="s">
        <v>45</v>
      </c>
      <c r="P35" s="6" t="s">
        <v>50</v>
      </c>
      <c r="Q35" s="6" t="s">
        <v>45</v>
      </c>
      <c r="R35" s="7">
        <v>27</v>
      </c>
      <c r="S35" s="7">
        <v>1</v>
      </c>
      <c r="T35" s="11" t="s">
        <v>231</v>
      </c>
      <c r="U35" s="5" t="s">
        <v>227</v>
      </c>
      <c r="V35" s="9">
        <v>5170000</v>
      </c>
      <c r="W35" s="9">
        <v>1200000</v>
      </c>
      <c r="X35" s="9">
        <v>18900000</v>
      </c>
      <c r="Y35" s="9">
        <v>0.23300000000000001</v>
      </c>
      <c r="Z35" s="8">
        <f t="shared" si="0"/>
        <v>0.27354497354497354</v>
      </c>
      <c r="AA35" s="15" t="s">
        <v>248</v>
      </c>
      <c r="AB35" s="15" t="s">
        <v>249</v>
      </c>
      <c r="AC35" s="15">
        <v>1000</v>
      </c>
      <c r="AD35" s="15">
        <v>30</v>
      </c>
      <c r="AE35" s="15">
        <v>0.63600000000000001</v>
      </c>
      <c r="AF35" s="15">
        <v>15</v>
      </c>
      <c r="AG35" s="15">
        <v>9.5399999999999991</v>
      </c>
      <c r="AH35" s="15">
        <v>120616</v>
      </c>
      <c r="AI35" s="15">
        <v>0</v>
      </c>
      <c r="AJ35" s="15">
        <v>121216</v>
      </c>
      <c r="AK35" s="15">
        <v>0</v>
      </c>
    </row>
    <row r="36" spans="1:37">
      <c r="A36" s="6" t="s">
        <v>81</v>
      </c>
      <c r="B36" s="6" t="s">
        <v>82</v>
      </c>
      <c r="C36" s="6" t="s">
        <v>83</v>
      </c>
      <c r="D36" s="7">
        <v>29</v>
      </c>
      <c r="E36" s="6" t="s">
        <v>44</v>
      </c>
      <c r="F36" s="6" t="s">
        <v>44</v>
      </c>
      <c r="G36" s="6" t="s">
        <v>45</v>
      </c>
      <c r="H36" s="6" t="s">
        <v>48</v>
      </c>
      <c r="I36" s="6" t="s">
        <v>35</v>
      </c>
      <c r="J36" s="6" t="s">
        <v>49</v>
      </c>
      <c r="K36" s="6" t="s">
        <v>50</v>
      </c>
      <c r="L36" s="6" t="s">
        <v>51</v>
      </c>
      <c r="M36" s="7">
        <v>80000</v>
      </c>
      <c r="N36" s="6" t="s">
        <v>45</v>
      </c>
      <c r="O36" s="6" t="s">
        <v>45</v>
      </c>
      <c r="P36" s="6" t="s">
        <v>50</v>
      </c>
      <c r="Q36" s="6" t="s">
        <v>53</v>
      </c>
      <c r="R36" s="7">
        <v>6</v>
      </c>
      <c r="S36" s="7">
        <v>4</v>
      </c>
      <c r="T36" s="11" t="s">
        <v>231</v>
      </c>
      <c r="U36" s="5" t="s">
        <v>227</v>
      </c>
      <c r="V36" s="9">
        <v>5760000</v>
      </c>
      <c r="W36" s="9">
        <v>774000</v>
      </c>
      <c r="X36" s="9">
        <v>24300000</v>
      </c>
      <c r="Y36" s="9">
        <v>0.13400000000000001</v>
      </c>
      <c r="Z36" s="8">
        <f t="shared" si="0"/>
        <v>0.23703703703703705</v>
      </c>
      <c r="AA36" s="15" t="s">
        <v>248</v>
      </c>
      <c r="AB36" s="15" t="s">
        <v>249</v>
      </c>
      <c r="AC36" s="15">
        <v>1000</v>
      </c>
      <c r="AD36" s="15">
        <v>30</v>
      </c>
      <c r="AE36" s="15">
        <v>0.45400000000000001</v>
      </c>
      <c r="AF36" s="15">
        <v>15</v>
      </c>
      <c r="AG36" s="15">
        <v>6.81</v>
      </c>
      <c r="AH36" s="15">
        <v>120616</v>
      </c>
      <c r="AI36" s="15">
        <v>0</v>
      </c>
      <c r="AJ36" s="15">
        <v>121216</v>
      </c>
      <c r="AK36" s="15">
        <v>0</v>
      </c>
    </row>
    <row r="37" spans="1:37">
      <c r="A37" s="6" t="s">
        <v>109</v>
      </c>
      <c r="B37" s="6" t="s">
        <v>110</v>
      </c>
      <c r="C37" s="6" t="s">
        <v>111</v>
      </c>
      <c r="D37" s="7">
        <v>20</v>
      </c>
      <c r="E37" s="6" t="s">
        <v>44</v>
      </c>
      <c r="F37" s="6" t="s">
        <v>44</v>
      </c>
      <c r="G37" s="6" t="s">
        <v>45</v>
      </c>
      <c r="H37" s="6" t="s">
        <v>48</v>
      </c>
      <c r="I37" s="6" t="s">
        <v>35</v>
      </c>
      <c r="J37" s="6" t="s">
        <v>49</v>
      </c>
      <c r="K37" s="6" t="s">
        <v>50</v>
      </c>
      <c r="L37" s="6" t="s">
        <v>107</v>
      </c>
      <c r="M37" s="7">
        <v>20000</v>
      </c>
      <c r="N37" s="6" t="s">
        <v>45</v>
      </c>
      <c r="O37" s="6" t="s">
        <v>45</v>
      </c>
      <c r="P37" s="6" t="s">
        <v>50</v>
      </c>
      <c r="Q37" s="6" t="s">
        <v>80</v>
      </c>
      <c r="R37" s="7">
        <v>10</v>
      </c>
      <c r="S37" s="7">
        <v>5</v>
      </c>
      <c r="T37" s="11" t="s">
        <v>231</v>
      </c>
      <c r="U37" s="5" t="s">
        <v>227</v>
      </c>
      <c r="V37" s="9">
        <v>5230000</v>
      </c>
      <c r="W37" s="9">
        <v>146000</v>
      </c>
      <c r="X37" s="9">
        <v>23900000</v>
      </c>
      <c r="Y37" s="9">
        <v>2.7900000000000001E-2</v>
      </c>
      <c r="Z37" s="8">
        <f t="shared" si="0"/>
        <v>0.21882845188284519</v>
      </c>
      <c r="AA37" s="15" t="s">
        <v>248</v>
      </c>
      <c r="AB37" s="15" t="s">
        <v>249</v>
      </c>
      <c r="AC37" s="15">
        <v>1000</v>
      </c>
      <c r="AD37" s="15">
        <v>30</v>
      </c>
      <c r="AE37" s="15">
        <v>0.44</v>
      </c>
      <c r="AF37" s="15">
        <v>15</v>
      </c>
      <c r="AG37" s="15">
        <v>6.6</v>
      </c>
      <c r="AH37" s="15">
        <v>120616</v>
      </c>
      <c r="AI37" s="15">
        <v>0</v>
      </c>
      <c r="AJ37" s="15">
        <v>121217</v>
      </c>
      <c r="AK37" s="15">
        <v>0</v>
      </c>
    </row>
    <row r="38" spans="1:37">
      <c r="A38" s="6" t="s">
        <v>86</v>
      </c>
      <c r="B38" s="6" t="s">
        <v>87</v>
      </c>
      <c r="C38" s="6" t="s">
        <v>88</v>
      </c>
      <c r="D38" s="7">
        <v>103</v>
      </c>
      <c r="E38" s="6" t="s">
        <v>44</v>
      </c>
      <c r="F38" s="6" t="s">
        <v>44</v>
      </c>
      <c r="G38" s="6" t="s">
        <v>45</v>
      </c>
      <c r="H38" s="6" t="s">
        <v>48</v>
      </c>
      <c r="I38" s="6" t="s">
        <v>48</v>
      </c>
      <c r="J38" s="6" t="s">
        <v>49</v>
      </c>
      <c r="K38" s="6" t="s">
        <v>50</v>
      </c>
      <c r="L38" s="6" t="s">
        <v>51</v>
      </c>
      <c r="M38" s="7">
        <v>100000</v>
      </c>
      <c r="N38" s="6" t="s">
        <v>45</v>
      </c>
      <c r="O38" s="6" t="s">
        <v>45</v>
      </c>
      <c r="P38" s="6" t="s">
        <v>50</v>
      </c>
      <c r="Q38" s="6" t="s">
        <v>53</v>
      </c>
      <c r="R38" s="7">
        <v>23</v>
      </c>
      <c r="S38" s="7">
        <v>0</v>
      </c>
      <c r="T38" s="11" t="s">
        <v>231</v>
      </c>
      <c r="U38" s="5" t="s">
        <v>227</v>
      </c>
      <c r="V38" s="9">
        <v>5800000</v>
      </c>
      <c r="W38" s="9">
        <v>3470</v>
      </c>
      <c r="X38" s="9">
        <v>25600000</v>
      </c>
      <c r="Y38" s="9">
        <v>5.9800000000000001E-4</v>
      </c>
      <c r="Z38" s="8">
        <f t="shared" si="0"/>
        <v>0.2265625</v>
      </c>
      <c r="AA38" s="15" t="s">
        <v>248</v>
      </c>
      <c r="AB38" s="15" t="s">
        <v>249</v>
      </c>
      <c r="AC38" s="15">
        <v>1000</v>
      </c>
      <c r="AD38" s="15">
        <v>30</v>
      </c>
      <c r="AE38" s="15">
        <v>1.65</v>
      </c>
      <c r="AF38" s="15">
        <v>15</v>
      </c>
      <c r="AG38" s="15">
        <v>24.75</v>
      </c>
      <c r="AH38" s="15">
        <v>120616</v>
      </c>
      <c r="AI38" s="15">
        <v>0</v>
      </c>
      <c r="AJ38" s="15">
        <v>121217</v>
      </c>
      <c r="AK38" s="15">
        <v>0</v>
      </c>
    </row>
    <row r="39" spans="1:37">
      <c r="A39" s="6" t="s">
        <v>169</v>
      </c>
      <c r="B39" s="6" t="s">
        <v>170</v>
      </c>
      <c r="C39" s="6" t="s">
        <v>62</v>
      </c>
      <c r="D39" s="7">
        <v>20</v>
      </c>
      <c r="E39" s="6" t="s">
        <v>44</v>
      </c>
      <c r="F39" s="6" t="s">
        <v>44</v>
      </c>
      <c r="G39" s="6" t="s">
        <v>45</v>
      </c>
      <c r="H39" s="6" t="s">
        <v>35</v>
      </c>
      <c r="I39" s="6" t="s">
        <v>35</v>
      </c>
      <c r="J39" s="6" t="s">
        <v>49</v>
      </c>
      <c r="K39" s="6" t="s">
        <v>50</v>
      </c>
      <c r="L39" s="6" t="s">
        <v>117</v>
      </c>
      <c r="M39" s="7">
        <v>30000</v>
      </c>
      <c r="N39" s="6" t="s">
        <v>45</v>
      </c>
      <c r="O39" s="6" t="s">
        <v>45</v>
      </c>
      <c r="P39" s="6" t="s">
        <v>50</v>
      </c>
      <c r="Q39" s="6" t="s">
        <v>45</v>
      </c>
      <c r="R39" s="7">
        <v>3</v>
      </c>
      <c r="S39" s="7">
        <v>4</v>
      </c>
      <c r="T39" s="11" t="s">
        <v>231</v>
      </c>
      <c r="U39" s="5" t="s">
        <v>227</v>
      </c>
      <c r="V39" s="9">
        <v>4410000</v>
      </c>
      <c r="W39" s="9">
        <v>693000</v>
      </c>
      <c r="X39" s="9">
        <v>21300000</v>
      </c>
      <c r="Y39" s="9">
        <v>0.157</v>
      </c>
      <c r="Z39" s="8">
        <f t="shared" si="0"/>
        <v>0.20704225352112676</v>
      </c>
      <c r="AA39" s="15" t="s">
        <v>248</v>
      </c>
      <c r="AB39" s="15" t="s">
        <v>249</v>
      </c>
      <c r="AC39" s="15">
        <v>1000</v>
      </c>
      <c r="AD39" s="15">
        <v>30</v>
      </c>
      <c r="AE39" s="15">
        <v>0.45</v>
      </c>
      <c r="AF39" s="15">
        <v>15</v>
      </c>
      <c r="AG39" s="15">
        <v>6.75</v>
      </c>
      <c r="AH39" s="15">
        <v>120716</v>
      </c>
      <c r="AI39" s="15">
        <v>0</v>
      </c>
      <c r="AJ39" s="15">
        <v>121416</v>
      </c>
      <c r="AK39" s="15">
        <v>0</v>
      </c>
    </row>
    <row r="40" spans="1:37">
      <c r="A40" s="6" t="s">
        <v>91</v>
      </c>
      <c r="B40" s="6" t="s">
        <v>92</v>
      </c>
      <c r="C40" s="6" t="s">
        <v>88</v>
      </c>
      <c r="D40" s="7">
        <v>43</v>
      </c>
      <c r="E40" s="6" t="s">
        <v>44</v>
      </c>
      <c r="F40" s="6" t="s">
        <v>44</v>
      </c>
      <c r="G40" s="6" t="s">
        <v>45</v>
      </c>
      <c r="H40" s="6" t="s">
        <v>48</v>
      </c>
      <c r="I40" s="6" t="s">
        <v>48</v>
      </c>
      <c r="J40" s="6" t="s">
        <v>49</v>
      </c>
      <c r="K40" s="6" t="s">
        <v>50</v>
      </c>
      <c r="L40" s="6" t="s">
        <v>51</v>
      </c>
      <c r="M40" s="7">
        <v>80000</v>
      </c>
      <c r="N40" s="6" t="s">
        <v>45</v>
      </c>
      <c r="O40" s="6" t="s">
        <v>45</v>
      </c>
      <c r="P40" s="6" t="s">
        <v>50</v>
      </c>
      <c r="Q40" s="6" t="s">
        <v>53</v>
      </c>
      <c r="R40" s="7">
        <v>50</v>
      </c>
      <c r="S40" s="7">
        <v>2</v>
      </c>
      <c r="T40" s="11" t="s">
        <v>231</v>
      </c>
      <c r="U40" s="5" t="s">
        <v>227</v>
      </c>
      <c r="V40" s="9">
        <v>3880000</v>
      </c>
      <c r="W40" s="9">
        <v>5980</v>
      </c>
      <c r="X40" s="9">
        <v>18700000</v>
      </c>
      <c r="Y40" s="9">
        <v>1.5399999999999999E-3</v>
      </c>
      <c r="Z40" s="8">
        <f t="shared" si="0"/>
        <v>0.20748663101604278</v>
      </c>
      <c r="AA40" s="15" t="s">
        <v>248</v>
      </c>
      <c r="AB40" s="15" t="s">
        <v>249</v>
      </c>
      <c r="AC40" s="15">
        <v>1000</v>
      </c>
      <c r="AD40" s="15">
        <v>30</v>
      </c>
      <c r="AE40" s="15">
        <v>0.621</v>
      </c>
      <c r="AF40" s="15">
        <v>15</v>
      </c>
      <c r="AG40" s="15">
        <v>9.3149999999999995</v>
      </c>
      <c r="AH40" s="15">
        <v>120716</v>
      </c>
      <c r="AI40" s="15">
        <v>0</v>
      </c>
      <c r="AJ40" s="15">
        <v>121416</v>
      </c>
      <c r="AK40" s="15">
        <v>0</v>
      </c>
    </row>
    <row r="41" spans="1:37">
      <c r="A41" s="6" t="s">
        <v>222</v>
      </c>
      <c r="B41" s="6" t="s">
        <v>223</v>
      </c>
      <c r="C41" s="6" t="s">
        <v>178</v>
      </c>
      <c r="D41" s="7">
        <v>10</v>
      </c>
      <c r="E41" s="6" t="s">
        <v>179</v>
      </c>
      <c r="F41" s="6" t="s">
        <v>179</v>
      </c>
      <c r="G41" s="6" t="s">
        <v>45</v>
      </c>
      <c r="H41" s="6" t="s">
        <v>48</v>
      </c>
      <c r="I41" s="6" t="s">
        <v>35</v>
      </c>
      <c r="J41" s="6" t="s">
        <v>49</v>
      </c>
      <c r="K41" s="6" t="s">
        <v>50</v>
      </c>
      <c r="L41" s="6" t="s">
        <v>180</v>
      </c>
      <c r="M41" s="6" t="s">
        <v>45</v>
      </c>
      <c r="N41" s="6" t="s">
        <v>45</v>
      </c>
      <c r="O41" s="6" t="s">
        <v>45</v>
      </c>
      <c r="P41" s="6" t="s">
        <v>181</v>
      </c>
      <c r="Q41" s="6" t="s">
        <v>45</v>
      </c>
      <c r="R41" s="7">
        <v>17</v>
      </c>
      <c r="S41" s="7">
        <v>19</v>
      </c>
      <c r="T41" s="11" t="s">
        <v>231</v>
      </c>
      <c r="U41" s="5" t="s">
        <v>227</v>
      </c>
      <c r="V41" s="9">
        <v>3630000</v>
      </c>
      <c r="W41" s="9">
        <v>3890</v>
      </c>
      <c r="X41" s="9">
        <v>12400000</v>
      </c>
      <c r="Y41" s="9">
        <v>1.07E-3</v>
      </c>
      <c r="Z41" s="8">
        <f t="shared" si="0"/>
        <v>0.29274193548387095</v>
      </c>
      <c r="AA41" s="15" t="s">
        <v>248</v>
      </c>
      <c r="AB41" s="15" t="s">
        <v>249</v>
      </c>
      <c r="AC41" s="15">
        <v>1000</v>
      </c>
      <c r="AD41" s="15">
        <v>30</v>
      </c>
      <c r="AE41" s="15">
        <v>1.23</v>
      </c>
      <c r="AF41" s="15">
        <v>15</v>
      </c>
      <c r="AG41" s="15">
        <v>18.45</v>
      </c>
      <c r="AH41" s="15">
        <v>62716</v>
      </c>
      <c r="AI41" s="15">
        <v>1</v>
      </c>
      <c r="AJ41" s="15">
        <v>80316</v>
      </c>
      <c r="AK41" s="15">
        <v>0</v>
      </c>
    </row>
    <row r="42" spans="1:37">
      <c r="A42" s="6" t="s">
        <v>95</v>
      </c>
      <c r="B42" s="6" t="s">
        <v>96</v>
      </c>
      <c r="C42" s="6" t="s">
        <v>97</v>
      </c>
      <c r="D42" s="7">
        <v>9</v>
      </c>
      <c r="E42" s="6" t="s">
        <v>44</v>
      </c>
      <c r="F42" s="6" t="s">
        <v>44</v>
      </c>
      <c r="G42" s="6" t="s">
        <v>45</v>
      </c>
      <c r="H42" s="6" t="s">
        <v>48</v>
      </c>
      <c r="I42" s="6" t="s">
        <v>35</v>
      </c>
      <c r="J42" s="6" t="s">
        <v>49</v>
      </c>
      <c r="K42" s="6" t="s">
        <v>50</v>
      </c>
      <c r="L42" s="6" t="s">
        <v>51</v>
      </c>
      <c r="M42" s="7">
        <v>100000</v>
      </c>
      <c r="N42" s="6" t="s">
        <v>45</v>
      </c>
      <c r="O42" s="6" t="s">
        <v>45</v>
      </c>
      <c r="P42" s="6" t="s">
        <v>50</v>
      </c>
      <c r="Q42" s="6" t="s">
        <v>53</v>
      </c>
      <c r="R42" s="7">
        <v>16</v>
      </c>
      <c r="S42" s="7">
        <v>50</v>
      </c>
      <c r="T42" s="11" t="s">
        <v>231</v>
      </c>
      <c r="U42" s="5" t="s">
        <v>227</v>
      </c>
      <c r="V42" s="9">
        <v>5260000</v>
      </c>
      <c r="W42" s="9">
        <v>169000</v>
      </c>
      <c r="X42" s="9">
        <v>16700000</v>
      </c>
      <c r="Y42" s="9">
        <v>3.2000000000000001E-2</v>
      </c>
      <c r="Z42" s="8">
        <f t="shared" si="0"/>
        <v>0.31497005988023952</v>
      </c>
      <c r="AA42" s="15" t="s">
        <v>248</v>
      </c>
      <c r="AB42" s="15" t="s">
        <v>249</v>
      </c>
      <c r="AC42" s="15">
        <v>1000</v>
      </c>
      <c r="AD42" s="15">
        <v>30</v>
      </c>
      <c r="AE42" s="15">
        <v>5.81</v>
      </c>
      <c r="AF42" s="15">
        <v>15</v>
      </c>
      <c r="AG42" s="15">
        <v>87.15</v>
      </c>
      <c r="AH42" s="15">
        <v>120716</v>
      </c>
      <c r="AI42" s="15">
        <v>0</v>
      </c>
      <c r="AJ42" s="15">
        <v>121416</v>
      </c>
      <c r="AK42" s="15">
        <v>0</v>
      </c>
    </row>
    <row r="43" spans="1:37">
      <c r="A43" s="6" t="s">
        <v>171</v>
      </c>
      <c r="B43" s="6" t="s">
        <v>172</v>
      </c>
      <c r="C43" s="6" t="s">
        <v>173</v>
      </c>
      <c r="D43" s="7">
        <v>20</v>
      </c>
      <c r="E43" s="6" t="s">
        <v>44</v>
      </c>
      <c r="F43" s="6" t="s">
        <v>44</v>
      </c>
      <c r="G43" s="6" t="s">
        <v>45</v>
      </c>
      <c r="H43" s="6" t="s">
        <v>48</v>
      </c>
      <c r="I43" s="6" t="s">
        <v>35</v>
      </c>
      <c r="J43" s="6" t="s">
        <v>49</v>
      </c>
      <c r="K43" s="6" t="s">
        <v>50</v>
      </c>
      <c r="L43" s="6" t="s">
        <v>117</v>
      </c>
      <c r="M43" s="7">
        <v>70000</v>
      </c>
      <c r="N43" s="6" t="s">
        <v>45</v>
      </c>
      <c r="O43" s="6" t="s">
        <v>45</v>
      </c>
      <c r="P43" s="6" t="s">
        <v>50</v>
      </c>
      <c r="Q43" s="6" t="s">
        <v>45</v>
      </c>
      <c r="R43" s="7">
        <v>19</v>
      </c>
      <c r="S43" s="7">
        <v>16</v>
      </c>
      <c r="T43" s="11" t="s">
        <v>231</v>
      </c>
      <c r="U43" s="5" t="s">
        <v>227</v>
      </c>
      <c r="V43" s="9">
        <v>4740000</v>
      </c>
      <c r="W43" s="9">
        <v>168000</v>
      </c>
      <c r="X43" s="9">
        <v>22800000</v>
      </c>
      <c r="Y43" s="9">
        <v>3.5299999999999998E-2</v>
      </c>
      <c r="Z43" s="8">
        <f t="shared" si="0"/>
        <v>0.20789473684210527</v>
      </c>
      <c r="AA43" s="15" t="s">
        <v>248</v>
      </c>
      <c r="AB43" s="15" t="s">
        <v>249</v>
      </c>
      <c r="AC43" s="15">
        <v>1000</v>
      </c>
      <c r="AD43" s="15">
        <v>30</v>
      </c>
      <c r="AE43" s="15">
        <v>1.0900000000000001</v>
      </c>
      <c r="AF43" s="15">
        <v>15</v>
      </c>
      <c r="AG43" s="15">
        <v>16.350000000000001</v>
      </c>
      <c r="AH43" s="15">
        <v>120716</v>
      </c>
      <c r="AI43" s="15">
        <v>0</v>
      </c>
      <c r="AJ43" s="15">
        <v>121416</v>
      </c>
      <c r="AK43" s="15">
        <v>0</v>
      </c>
    </row>
    <row r="44" spans="1:37">
      <c r="A44" s="6" t="s">
        <v>99</v>
      </c>
      <c r="B44" s="6" t="s">
        <v>101</v>
      </c>
      <c r="C44" s="6" t="s">
        <v>97</v>
      </c>
      <c r="D44" s="7">
        <v>25</v>
      </c>
      <c r="E44" s="6" t="s">
        <v>44</v>
      </c>
      <c r="F44" s="4" t="s">
        <v>44</v>
      </c>
      <c r="G44" s="6" t="s">
        <v>45</v>
      </c>
      <c r="H44" s="6" t="s">
        <v>48</v>
      </c>
      <c r="I44" s="6" t="s">
        <v>35</v>
      </c>
      <c r="J44" s="6" t="s">
        <v>49</v>
      </c>
      <c r="K44" s="6" t="s">
        <v>50</v>
      </c>
      <c r="L44" s="6" t="s">
        <v>51</v>
      </c>
      <c r="M44" s="7">
        <v>100000</v>
      </c>
      <c r="N44" s="6" t="s">
        <v>45</v>
      </c>
      <c r="O44" s="6" t="s">
        <v>45</v>
      </c>
      <c r="P44" s="6" t="s">
        <v>50</v>
      </c>
      <c r="Q44" s="6" t="s">
        <v>53</v>
      </c>
      <c r="R44" s="7">
        <v>50</v>
      </c>
      <c r="S44" s="7">
        <v>50</v>
      </c>
      <c r="T44" s="11" t="s">
        <v>231</v>
      </c>
      <c r="U44" s="5" t="s">
        <v>227</v>
      </c>
      <c r="V44" s="9">
        <v>5130000</v>
      </c>
      <c r="W44" s="9">
        <v>146000</v>
      </c>
      <c r="X44" s="9">
        <v>23500000</v>
      </c>
      <c r="Y44" s="9">
        <v>2.8500000000000001E-2</v>
      </c>
      <c r="Z44" s="8">
        <f t="shared" si="0"/>
        <v>0.21829787234042553</v>
      </c>
      <c r="AA44" s="15" t="s">
        <v>248</v>
      </c>
      <c r="AB44" s="15" t="s">
        <v>249</v>
      </c>
      <c r="AC44" s="15">
        <v>1000</v>
      </c>
      <c r="AD44" s="15">
        <v>30</v>
      </c>
      <c r="AE44" s="15">
        <v>1.76</v>
      </c>
      <c r="AF44" s="15">
        <v>15</v>
      </c>
      <c r="AG44" s="15">
        <v>26.4</v>
      </c>
      <c r="AH44" s="15">
        <v>120716</v>
      </c>
      <c r="AI44" s="15">
        <v>0</v>
      </c>
      <c r="AJ44" s="15">
        <v>121416</v>
      </c>
      <c r="AK44" s="15">
        <v>0</v>
      </c>
    </row>
    <row r="45" spans="1:37">
      <c r="A45" s="6" t="s">
        <v>174</v>
      </c>
      <c r="B45" s="6" t="s">
        <v>175</v>
      </c>
      <c r="C45" s="6" t="s">
        <v>162</v>
      </c>
      <c r="D45" s="7">
        <v>22</v>
      </c>
      <c r="E45" s="6" t="s">
        <v>44</v>
      </c>
      <c r="F45" s="6" t="s">
        <v>44</v>
      </c>
      <c r="G45" s="6" t="s">
        <v>45</v>
      </c>
      <c r="H45" s="6" t="s">
        <v>48</v>
      </c>
      <c r="I45" s="6" t="s">
        <v>48</v>
      </c>
      <c r="J45" s="6" t="s">
        <v>49</v>
      </c>
      <c r="K45" s="6" t="s">
        <v>50</v>
      </c>
      <c r="L45" s="6" t="s">
        <v>117</v>
      </c>
      <c r="M45" s="7">
        <v>20000</v>
      </c>
      <c r="N45" s="6" t="s">
        <v>45</v>
      </c>
      <c r="O45" s="6" t="s">
        <v>45</v>
      </c>
      <c r="P45" s="6" t="s">
        <v>50</v>
      </c>
      <c r="Q45" s="6" t="s">
        <v>45</v>
      </c>
      <c r="R45" s="7">
        <v>16</v>
      </c>
      <c r="S45" s="7">
        <v>5</v>
      </c>
      <c r="T45" s="11" t="s">
        <v>231</v>
      </c>
      <c r="U45" s="5" t="s">
        <v>227</v>
      </c>
      <c r="V45" s="9">
        <v>4540000</v>
      </c>
      <c r="W45" s="9">
        <v>146000</v>
      </c>
      <c r="X45" s="9">
        <v>12600000</v>
      </c>
      <c r="Y45" s="9">
        <v>3.2199999999999999E-2</v>
      </c>
      <c r="Z45" s="8">
        <f t="shared" si="0"/>
        <v>0.36031746031746031</v>
      </c>
      <c r="AA45" s="15" t="s">
        <v>248</v>
      </c>
      <c r="AB45" s="15" t="s">
        <v>249</v>
      </c>
      <c r="AC45" s="15">
        <v>1000</v>
      </c>
      <c r="AD45" s="15">
        <v>30</v>
      </c>
      <c r="AE45" s="15">
        <v>0.46</v>
      </c>
      <c r="AF45" s="15">
        <v>10</v>
      </c>
      <c r="AG45" s="15">
        <v>4.5999999999999996</v>
      </c>
      <c r="AH45" s="15">
        <v>62716</v>
      </c>
      <c r="AI45" s="15">
        <v>1</v>
      </c>
      <c r="AJ45" s="15">
        <v>82816</v>
      </c>
      <c r="AK45" s="15">
        <v>0</v>
      </c>
    </row>
    <row r="46" spans="1:3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3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37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</sheetData>
  <sortState xmlns:xlrd2="http://schemas.microsoft.com/office/spreadsheetml/2017/richdata2" ref="A2:S889">
    <sortCondition ref="A1"/>
  </sortState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F41"/>
  <sheetViews>
    <sheetView topLeftCell="T1" workbookViewId="0">
      <pane ySplit="1" topLeftCell="A20" activePane="bottomLeft" state="frozen"/>
      <selection pane="bottomLeft" activeCell="X1" sqref="X1:X1048576"/>
    </sheetView>
  </sheetViews>
  <sheetFormatPr baseColWidth="10" defaultColWidth="14.5" defaultRowHeight="15.75" customHeight="1"/>
  <cols>
    <col min="12" max="12" width="22.5" customWidth="1"/>
    <col min="13" max="13" width="21.83203125" customWidth="1"/>
    <col min="14" max="14" width="15.5" customWidth="1"/>
    <col min="15" max="15" width="17.6640625" bestFit="1" customWidth="1"/>
    <col min="16" max="16" width="20.1640625" bestFit="1" customWidth="1"/>
    <col min="17" max="17" width="21.6640625" bestFit="1" customWidth="1"/>
    <col min="18" max="18" width="16.83203125" bestFit="1" customWidth="1"/>
    <col min="19" max="19" width="20.6640625" bestFit="1" customWidth="1"/>
    <col min="20" max="20" width="22.1640625" bestFit="1" customWidth="1"/>
    <col min="21" max="21" width="15.1640625" bestFit="1" customWidth="1"/>
  </cols>
  <sheetData>
    <row r="1" spans="1:32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2" t="s">
        <v>226</v>
      </c>
      <c r="P1" s="10" t="s">
        <v>229</v>
      </c>
      <c r="Q1" s="2" t="s">
        <v>224</v>
      </c>
      <c r="R1" s="2" t="s">
        <v>225</v>
      </c>
      <c r="S1" s="12" t="s">
        <v>230</v>
      </c>
      <c r="T1" s="2" t="s">
        <v>228</v>
      </c>
      <c r="U1" s="10" t="s">
        <v>236</v>
      </c>
      <c r="V1" s="14" t="s">
        <v>237</v>
      </c>
      <c r="W1" s="14" t="s">
        <v>238</v>
      </c>
      <c r="X1" s="14" t="s">
        <v>239</v>
      </c>
      <c r="Y1" s="14" t="s">
        <v>240</v>
      </c>
      <c r="Z1" s="14" t="s">
        <v>241</v>
      </c>
      <c r="AA1" s="14" t="s">
        <v>242</v>
      </c>
      <c r="AB1" s="14" t="s">
        <v>243</v>
      </c>
      <c r="AC1" s="14" t="s">
        <v>244</v>
      </c>
      <c r="AD1" s="14" t="s">
        <v>245</v>
      </c>
      <c r="AE1" s="14" t="s">
        <v>246</v>
      </c>
      <c r="AF1" s="14" t="s">
        <v>247</v>
      </c>
    </row>
    <row r="2" spans="1:32" ht="15.75" customHeight="1">
      <c r="A2" s="3" t="s">
        <v>145</v>
      </c>
      <c r="B2" s="3" t="s">
        <v>48</v>
      </c>
      <c r="C2" s="3">
        <v>3267.4560000000001</v>
      </c>
      <c r="D2" s="3" t="s">
        <v>59</v>
      </c>
      <c r="E2" s="3" t="s">
        <v>45</v>
      </c>
      <c r="F2" s="3">
        <v>9</v>
      </c>
      <c r="G2" s="3" t="s">
        <v>45</v>
      </c>
      <c r="H2" s="3">
        <v>0</v>
      </c>
      <c r="I2" s="3" t="s">
        <v>37</v>
      </c>
      <c r="J2" s="3" t="s">
        <v>64</v>
      </c>
      <c r="K2" s="3" t="s">
        <v>37</v>
      </c>
      <c r="O2" s="13" t="s">
        <v>234</v>
      </c>
      <c r="P2" s="13" t="s">
        <v>232</v>
      </c>
      <c r="Q2" s="9">
        <v>4160000</v>
      </c>
      <c r="R2" s="9">
        <v>227000</v>
      </c>
      <c r="S2" s="9">
        <v>52400000</v>
      </c>
      <c r="T2" s="9">
        <v>5.45E-2</v>
      </c>
      <c r="U2" s="8">
        <f>Q2/S2</f>
        <v>7.9389312977099238E-2</v>
      </c>
      <c r="V2" s="15" t="s">
        <v>250</v>
      </c>
      <c r="W2" s="15" t="s">
        <v>251</v>
      </c>
      <c r="X2" s="15">
        <v>175</v>
      </c>
      <c r="Y2" s="15">
        <v>30</v>
      </c>
      <c r="Z2" s="15">
        <v>0.30399999999999999</v>
      </c>
      <c r="AA2" s="15">
        <v>12</v>
      </c>
      <c r="AB2" s="15">
        <v>3.6480000000000001</v>
      </c>
      <c r="AC2" s="15">
        <v>50218</v>
      </c>
      <c r="AD2" s="15">
        <v>0</v>
      </c>
      <c r="AE2" s="15">
        <v>50318</v>
      </c>
      <c r="AF2" s="15">
        <v>0</v>
      </c>
    </row>
    <row r="3" spans="1:32" ht="15.75" customHeight="1">
      <c r="A3" s="3" t="s">
        <v>144</v>
      </c>
      <c r="B3" s="3" t="s">
        <v>48</v>
      </c>
      <c r="C3" s="3">
        <v>10370.628000000001</v>
      </c>
      <c r="D3" s="3" t="s">
        <v>59</v>
      </c>
      <c r="E3" s="3" t="s">
        <v>45</v>
      </c>
      <c r="F3" s="3">
        <v>9</v>
      </c>
      <c r="G3" s="3" t="s">
        <v>45</v>
      </c>
      <c r="H3" s="3">
        <v>25</v>
      </c>
      <c r="I3" s="3" t="s">
        <v>37</v>
      </c>
      <c r="J3" s="3" t="s">
        <v>64</v>
      </c>
      <c r="K3" s="3" t="s">
        <v>37</v>
      </c>
      <c r="O3" s="13" t="s">
        <v>234</v>
      </c>
      <c r="P3" s="13" t="s">
        <v>232</v>
      </c>
      <c r="Q3" s="9">
        <v>18300000</v>
      </c>
      <c r="R3" s="9">
        <v>1010</v>
      </c>
      <c r="S3" s="9">
        <v>41200000</v>
      </c>
      <c r="T3" s="9">
        <v>5.49E-5</v>
      </c>
      <c r="U3" s="8">
        <f t="shared" ref="U3:U41" si="0">Q3/S3</f>
        <v>0.44417475728155342</v>
      </c>
      <c r="V3" s="15" t="s">
        <v>250</v>
      </c>
      <c r="W3" s="15" t="s">
        <v>251</v>
      </c>
      <c r="X3" s="15">
        <v>175</v>
      </c>
      <c r="Y3" s="15">
        <v>30</v>
      </c>
      <c r="Z3" s="15">
        <v>3.3</v>
      </c>
      <c r="AA3" s="15">
        <v>12</v>
      </c>
      <c r="AB3" s="15">
        <v>39.6</v>
      </c>
      <c r="AC3" s="15">
        <v>50218</v>
      </c>
      <c r="AD3" s="15">
        <v>0</v>
      </c>
      <c r="AE3" s="15">
        <v>50318</v>
      </c>
      <c r="AF3" s="15">
        <v>0</v>
      </c>
    </row>
    <row r="4" spans="1:32" ht="15.75" customHeight="1">
      <c r="A4" s="3" t="s">
        <v>89</v>
      </c>
      <c r="B4" s="3" t="s">
        <v>35</v>
      </c>
      <c r="C4" s="3">
        <v>4738.8860000000004</v>
      </c>
      <c r="D4" s="3" t="s">
        <v>59</v>
      </c>
      <c r="E4" s="3" t="s">
        <v>45</v>
      </c>
      <c r="F4" s="3">
        <v>24</v>
      </c>
      <c r="G4" s="3" t="s">
        <v>45</v>
      </c>
      <c r="H4" s="3">
        <v>0</v>
      </c>
      <c r="I4" s="3" t="s">
        <v>37</v>
      </c>
      <c r="J4" s="3" t="s">
        <v>64</v>
      </c>
      <c r="K4" s="3" t="s">
        <v>37</v>
      </c>
      <c r="O4" s="13" t="s">
        <v>234</v>
      </c>
      <c r="P4" s="13" t="s">
        <v>232</v>
      </c>
      <c r="Q4" s="9">
        <v>21100000</v>
      </c>
      <c r="R4" s="9">
        <v>911</v>
      </c>
      <c r="S4" s="9">
        <v>47800000</v>
      </c>
      <c r="T4" s="9">
        <v>4.32E-5</v>
      </c>
      <c r="U4" s="8">
        <f t="shared" si="0"/>
        <v>0.44142259414225943</v>
      </c>
      <c r="V4" s="15" t="s">
        <v>250</v>
      </c>
      <c r="W4" s="15" t="s">
        <v>251</v>
      </c>
      <c r="X4" s="15">
        <v>175</v>
      </c>
      <c r="Y4" s="15">
        <v>30</v>
      </c>
      <c r="Z4" s="15">
        <v>3.26</v>
      </c>
      <c r="AA4" s="15">
        <v>12</v>
      </c>
      <c r="AB4" s="15">
        <v>39.119999999999997</v>
      </c>
      <c r="AC4" s="15">
        <v>50218</v>
      </c>
      <c r="AD4" s="15">
        <v>0</v>
      </c>
      <c r="AE4" s="15">
        <v>50318</v>
      </c>
      <c r="AF4" s="15">
        <v>0</v>
      </c>
    </row>
    <row r="5" spans="1:32" ht="15.75" customHeight="1">
      <c r="A5" s="3" t="s">
        <v>98</v>
      </c>
      <c r="B5" s="3" t="s">
        <v>35</v>
      </c>
      <c r="C5" s="3">
        <v>3069.3049999999998</v>
      </c>
      <c r="D5" s="3" t="s">
        <v>59</v>
      </c>
      <c r="E5" s="3" t="s">
        <v>45</v>
      </c>
      <c r="F5" s="3">
        <v>10</v>
      </c>
      <c r="G5" s="3" t="s">
        <v>45</v>
      </c>
      <c r="H5" s="3">
        <v>25</v>
      </c>
      <c r="I5" s="3" t="s">
        <v>37</v>
      </c>
      <c r="J5" s="3" t="s">
        <v>64</v>
      </c>
      <c r="K5" s="3" t="s">
        <v>37</v>
      </c>
      <c r="O5" s="13" t="s">
        <v>234</v>
      </c>
      <c r="P5" s="13" t="s">
        <v>232</v>
      </c>
      <c r="Q5" s="9">
        <v>14600000</v>
      </c>
      <c r="R5" s="9">
        <v>16800</v>
      </c>
      <c r="S5" s="9">
        <v>41100000</v>
      </c>
      <c r="T5" s="9">
        <v>1.15E-3</v>
      </c>
      <c r="U5" s="8">
        <f t="shared" si="0"/>
        <v>0.35523114355231145</v>
      </c>
      <c r="V5" s="15" t="s">
        <v>250</v>
      </c>
      <c r="W5" s="15" t="s">
        <v>251</v>
      </c>
      <c r="X5" s="15">
        <v>175</v>
      </c>
      <c r="Y5" s="15">
        <v>30</v>
      </c>
      <c r="Z5" s="15">
        <v>0.97799999999999998</v>
      </c>
      <c r="AA5" s="15">
        <v>12</v>
      </c>
      <c r="AB5" s="15">
        <v>11.736000000000001</v>
      </c>
      <c r="AC5" s="15">
        <v>43018</v>
      </c>
      <c r="AD5" s="15">
        <v>0</v>
      </c>
      <c r="AE5" s="15">
        <v>50118</v>
      </c>
      <c r="AF5" s="15">
        <v>0</v>
      </c>
    </row>
    <row r="6" spans="1:32" ht="15.75" customHeight="1">
      <c r="A6" s="3" t="s">
        <v>94</v>
      </c>
      <c r="B6" s="3" t="s">
        <v>35</v>
      </c>
      <c r="C6" s="3">
        <v>14979.305</v>
      </c>
      <c r="D6" s="3" t="s">
        <v>59</v>
      </c>
      <c r="E6" s="3" t="s">
        <v>45</v>
      </c>
      <c r="F6" s="3">
        <v>9</v>
      </c>
      <c r="G6" s="3" t="s">
        <v>45</v>
      </c>
      <c r="H6" s="3">
        <v>85</v>
      </c>
      <c r="I6" s="3" t="s">
        <v>37</v>
      </c>
      <c r="J6" s="3" t="s">
        <v>64</v>
      </c>
      <c r="K6" s="3" t="s">
        <v>37</v>
      </c>
      <c r="O6" s="13" t="s">
        <v>234</v>
      </c>
      <c r="P6" s="13" t="s">
        <v>232</v>
      </c>
      <c r="Q6" s="9">
        <v>19800000</v>
      </c>
      <c r="R6" s="9">
        <v>12200</v>
      </c>
      <c r="S6" s="9">
        <v>53000000</v>
      </c>
      <c r="T6" s="9">
        <v>6.1600000000000001E-4</v>
      </c>
      <c r="U6" s="8">
        <f t="shared" si="0"/>
        <v>0.37358490566037733</v>
      </c>
      <c r="V6" s="15" t="s">
        <v>250</v>
      </c>
      <c r="W6" s="15" t="s">
        <v>251</v>
      </c>
      <c r="X6" s="15">
        <v>175</v>
      </c>
      <c r="Y6" s="15">
        <v>30</v>
      </c>
      <c r="Z6" s="15">
        <v>0.71</v>
      </c>
      <c r="AA6" s="15">
        <v>12</v>
      </c>
      <c r="AB6" s="15">
        <v>8.52</v>
      </c>
      <c r="AC6" s="15">
        <v>43018</v>
      </c>
      <c r="AD6" s="15">
        <v>0</v>
      </c>
      <c r="AE6" s="15">
        <v>50118</v>
      </c>
      <c r="AF6" s="15">
        <v>0</v>
      </c>
    </row>
    <row r="7" spans="1:32" ht="15.75" customHeight="1">
      <c r="A7" s="3" t="s">
        <v>151</v>
      </c>
      <c r="B7" s="3" t="s">
        <v>48</v>
      </c>
      <c r="C7" s="3">
        <v>19034.887999999999</v>
      </c>
      <c r="D7" s="3" t="s">
        <v>59</v>
      </c>
      <c r="E7" s="3" t="s">
        <v>45</v>
      </c>
      <c r="F7" s="3">
        <v>9</v>
      </c>
      <c r="G7" s="3" t="s">
        <v>45</v>
      </c>
      <c r="H7" s="3">
        <v>2600</v>
      </c>
      <c r="I7" s="3" t="s">
        <v>37</v>
      </c>
      <c r="J7" s="3" t="s">
        <v>64</v>
      </c>
      <c r="K7" s="3" t="s">
        <v>37</v>
      </c>
      <c r="O7" s="13" t="s">
        <v>234</v>
      </c>
      <c r="P7" s="13" t="s">
        <v>232</v>
      </c>
      <c r="Q7" s="9">
        <v>11500000</v>
      </c>
      <c r="R7" s="9">
        <v>2390</v>
      </c>
      <c r="S7" s="9">
        <v>28300000</v>
      </c>
      <c r="T7" s="9">
        <v>2.0799999999999999E-4</v>
      </c>
      <c r="U7" s="8">
        <f t="shared" si="0"/>
        <v>0.40636042402826855</v>
      </c>
      <c r="V7" s="15" t="s">
        <v>250</v>
      </c>
      <c r="W7" s="15" t="s">
        <v>251</v>
      </c>
      <c r="X7" s="15">
        <v>175</v>
      </c>
      <c r="Y7" s="15">
        <v>30</v>
      </c>
      <c r="Z7" s="15">
        <v>8.4</v>
      </c>
      <c r="AA7" s="15">
        <v>12</v>
      </c>
      <c r="AB7" s="15">
        <v>100.8</v>
      </c>
      <c r="AC7" s="15">
        <v>43018</v>
      </c>
      <c r="AD7" s="15">
        <v>0</v>
      </c>
      <c r="AE7" s="15">
        <v>50118</v>
      </c>
      <c r="AF7" s="15">
        <v>0</v>
      </c>
    </row>
    <row r="8" spans="1:32" ht="15.75" customHeight="1">
      <c r="A8" s="3" t="s">
        <v>108</v>
      </c>
      <c r="B8" s="3" t="s">
        <v>48</v>
      </c>
      <c r="C8" s="3">
        <v>161</v>
      </c>
      <c r="D8" s="3" t="s">
        <v>36</v>
      </c>
      <c r="E8" s="3">
        <v>61</v>
      </c>
      <c r="F8" s="3">
        <v>12</v>
      </c>
      <c r="G8" s="3">
        <v>84</v>
      </c>
      <c r="H8" s="3">
        <v>2</v>
      </c>
      <c r="I8" s="3" t="s">
        <v>37</v>
      </c>
      <c r="J8" s="3" t="s">
        <v>38</v>
      </c>
      <c r="K8" s="3" t="s">
        <v>39</v>
      </c>
      <c r="O8" s="13" t="s">
        <v>235</v>
      </c>
      <c r="P8" s="13" t="s">
        <v>233</v>
      </c>
      <c r="Q8" s="9">
        <v>42100000</v>
      </c>
      <c r="R8" s="9">
        <v>2200</v>
      </c>
      <c r="S8" s="9">
        <v>140000000</v>
      </c>
      <c r="T8" s="9">
        <v>5.2299999999999997E-5</v>
      </c>
      <c r="U8" s="8">
        <f t="shared" si="0"/>
        <v>0.30071428571428571</v>
      </c>
      <c r="V8" s="15" t="s">
        <v>250</v>
      </c>
      <c r="W8" s="15" t="s">
        <v>251</v>
      </c>
      <c r="X8" s="15">
        <v>175</v>
      </c>
      <c r="Y8" s="15">
        <v>30</v>
      </c>
      <c r="Z8" s="15">
        <v>0.45300000000000001</v>
      </c>
      <c r="AA8" s="15">
        <v>12</v>
      </c>
      <c r="AB8" s="15">
        <v>5.4359999999999999</v>
      </c>
      <c r="AC8" s="15">
        <v>102017</v>
      </c>
      <c r="AD8" s="15">
        <v>0</v>
      </c>
      <c r="AE8" s="15">
        <v>112817</v>
      </c>
      <c r="AF8" s="15">
        <v>0</v>
      </c>
    </row>
    <row r="9" spans="1:32" ht="15.75" customHeight="1">
      <c r="A9" s="3" t="s">
        <v>57</v>
      </c>
      <c r="B9" s="3" t="s">
        <v>35</v>
      </c>
      <c r="C9" s="3">
        <v>646</v>
      </c>
      <c r="D9" s="3" t="s">
        <v>36</v>
      </c>
      <c r="E9" s="3">
        <v>2000</v>
      </c>
      <c r="F9" s="3">
        <v>9</v>
      </c>
      <c r="G9" s="3">
        <v>365</v>
      </c>
      <c r="H9" s="3">
        <v>2</v>
      </c>
      <c r="I9" s="3" t="s">
        <v>37</v>
      </c>
      <c r="J9" s="3" t="s">
        <v>38</v>
      </c>
      <c r="K9" s="3" t="s">
        <v>39</v>
      </c>
      <c r="O9" s="13" t="s">
        <v>235</v>
      </c>
      <c r="P9" s="13" t="s">
        <v>233</v>
      </c>
      <c r="Q9" s="9">
        <v>39000000</v>
      </c>
      <c r="R9" s="9">
        <v>48.2</v>
      </c>
      <c r="S9" s="9">
        <v>114000000</v>
      </c>
      <c r="T9" s="9">
        <v>1.24E-6</v>
      </c>
      <c r="U9" s="8">
        <f t="shared" si="0"/>
        <v>0.34210526315789475</v>
      </c>
      <c r="V9" s="15" t="s">
        <v>250</v>
      </c>
      <c r="W9" s="15" t="s">
        <v>251</v>
      </c>
      <c r="X9" s="15">
        <v>175</v>
      </c>
      <c r="Y9" s="15">
        <v>30</v>
      </c>
      <c r="Z9" s="15">
        <v>1.07</v>
      </c>
      <c r="AA9" s="15">
        <v>12</v>
      </c>
      <c r="AB9" s="15">
        <v>12.84</v>
      </c>
      <c r="AC9" s="15">
        <v>101317</v>
      </c>
      <c r="AD9" s="15">
        <v>0</v>
      </c>
      <c r="AE9" s="15">
        <v>120617</v>
      </c>
      <c r="AF9" s="15">
        <v>0</v>
      </c>
    </row>
    <row r="10" spans="1:32" ht="15.75" customHeight="1">
      <c r="A10" s="3" t="s">
        <v>43</v>
      </c>
      <c r="B10" s="3" t="s">
        <v>35</v>
      </c>
      <c r="C10" s="3">
        <v>140</v>
      </c>
      <c r="D10" s="3" t="s">
        <v>36</v>
      </c>
      <c r="E10" s="3">
        <v>4126</v>
      </c>
      <c r="F10" s="3">
        <v>9</v>
      </c>
      <c r="G10" s="3">
        <v>220</v>
      </c>
      <c r="H10" s="3">
        <v>3</v>
      </c>
      <c r="I10" s="3" t="s">
        <v>37</v>
      </c>
      <c r="J10" s="3" t="s">
        <v>38</v>
      </c>
      <c r="K10" s="3" t="s">
        <v>39</v>
      </c>
      <c r="O10" s="13" t="s">
        <v>235</v>
      </c>
      <c r="P10" s="13" t="s">
        <v>233</v>
      </c>
      <c r="Q10" s="9">
        <v>25400000</v>
      </c>
      <c r="R10" s="9">
        <v>915</v>
      </c>
      <c r="S10" s="9">
        <v>81400000</v>
      </c>
      <c r="T10" s="9">
        <v>3.6000000000000001E-5</v>
      </c>
      <c r="U10" s="8">
        <f t="shared" si="0"/>
        <v>0.31203931203931207</v>
      </c>
      <c r="V10" s="15" t="s">
        <v>250</v>
      </c>
      <c r="W10" s="15" t="s">
        <v>251</v>
      </c>
      <c r="X10" s="15">
        <v>175</v>
      </c>
      <c r="Y10" s="15">
        <v>30</v>
      </c>
      <c r="Z10" s="15">
        <v>0.69099999999999995</v>
      </c>
      <c r="AA10" s="15">
        <v>12</v>
      </c>
      <c r="AB10" s="15">
        <v>8.2919999999999998</v>
      </c>
      <c r="AC10" s="15">
        <v>102017</v>
      </c>
      <c r="AD10" s="15">
        <v>0</v>
      </c>
      <c r="AE10" s="15">
        <v>120617</v>
      </c>
      <c r="AF10" s="15">
        <v>0</v>
      </c>
    </row>
    <row r="11" spans="1:32" ht="15.75" customHeight="1">
      <c r="A11" s="3" t="s">
        <v>40</v>
      </c>
      <c r="B11" s="3" t="s">
        <v>35</v>
      </c>
      <c r="C11" s="3">
        <v>205</v>
      </c>
      <c r="D11" s="3" t="s">
        <v>36</v>
      </c>
      <c r="E11" s="3">
        <v>243</v>
      </c>
      <c r="F11" s="3">
        <v>18</v>
      </c>
      <c r="G11" s="3">
        <v>336</v>
      </c>
      <c r="H11" s="3">
        <v>8</v>
      </c>
      <c r="I11" s="3" t="s">
        <v>37</v>
      </c>
      <c r="J11" s="3" t="s">
        <v>38</v>
      </c>
      <c r="K11" s="3" t="s">
        <v>39</v>
      </c>
      <c r="O11" s="13" t="s">
        <v>234</v>
      </c>
      <c r="P11" s="13" t="s">
        <v>232</v>
      </c>
      <c r="Q11" s="9">
        <v>23200000</v>
      </c>
      <c r="R11" s="9">
        <v>77.5</v>
      </c>
      <c r="S11" s="9">
        <v>62300000</v>
      </c>
      <c r="T11" s="9">
        <v>3.3500000000000001E-6</v>
      </c>
      <c r="U11" s="8">
        <f t="shared" si="0"/>
        <v>0.3723916532905297</v>
      </c>
      <c r="V11" s="15" t="s">
        <v>250</v>
      </c>
      <c r="W11" s="15" t="s">
        <v>251</v>
      </c>
      <c r="X11" s="15">
        <v>175</v>
      </c>
      <c r="Y11" s="15">
        <v>30</v>
      </c>
      <c r="Z11" s="15">
        <v>0.92200000000000004</v>
      </c>
      <c r="AA11" s="15">
        <v>12</v>
      </c>
      <c r="AB11" s="15">
        <v>11.064</v>
      </c>
      <c r="AC11" s="15">
        <v>102017</v>
      </c>
      <c r="AD11" s="15">
        <v>0</v>
      </c>
      <c r="AE11" s="15">
        <v>112817</v>
      </c>
      <c r="AF11" s="15">
        <v>0</v>
      </c>
    </row>
    <row r="12" spans="1:32" ht="15.75" customHeight="1">
      <c r="A12" s="3" t="s">
        <v>135</v>
      </c>
      <c r="B12" s="3" t="s">
        <v>48</v>
      </c>
      <c r="C12" s="3">
        <v>208</v>
      </c>
      <c r="D12" s="3" t="s">
        <v>36</v>
      </c>
      <c r="E12" s="3">
        <v>-99</v>
      </c>
      <c r="F12" s="3">
        <v>10</v>
      </c>
      <c r="G12" s="3">
        <v>-99</v>
      </c>
      <c r="H12" s="3">
        <v>-99</v>
      </c>
      <c r="I12" s="3" t="s">
        <v>37</v>
      </c>
      <c r="J12" s="3" t="s">
        <v>64</v>
      </c>
      <c r="K12" s="3" t="s">
        <v>37</v>
      </c>
      <c r="O12" s="13" t="s">
        <v>235</v>
      </c>
      <c r="P12" s="13" t="s">
        <v>233</v>
      </c>
      <c r="Q12" s="9">
        <v>19400000</v>
      </c>
      <c r="R12" s="9">
        <v>70700</v>
      </c>
      <c r="S12" s="9">
        <v>70900000</v>
      </c>
      <c r="T12" s="9">
        <v>3.64E-3</v>
      </c>
      <c r="U12" s="8">
        <f t="shared" si="0"/>
        <v>0.27362482369534558</v>
      </c>
      <c r="V12" s="15" t="s">
        <v>250</v>
      </c>
      <c r="W12" s="15" t="s">
        <v>251</v>
      </c>
      <c r="X12" s="15">
        <v>175</v>
      </c>
      <c r="Y12" s="15">
        <v>30</v>
      </c>
      <c r="Z12" s="15">
        <v>0.75700000000000001</v>
      </c>
      <c r="AA12" s="15">
        <v>12</v>
      </c>
      <c r="AB12" s="15">
        <v>9.0839999999999996</v>
      </c>
      <c r="AC12" s="15">
        <v>100417</v>
      </c>
      <c r="AD12" s="15">
        <v>0</v>
      </c>
      <c r="AE12" s="15">
        <v>110317</v>
      </c>
      <c r="AF12" s="15">
        <v>0</v>
      </c>
    </row>
    <row r="13" spans="1:32" ht="15.75" customHeight="1">
      <c r="A13" s="3" t="s">
        <v>106</v>
      </c>
      <c r="B13" s="3" t="s">
        <v>48</v>
      </c>
      <c r="C13" s="3">
        <v>5</v>
      </c>
      <c r="D13" s="3" t="s">
        <v>36</v>
      </c>
      <c r="E13" s="3">
        <v>200</v>
      </c>
      <c r="F13" s="3">
        <v>20</v>
      </c>
      <c r="G13" s="3">
        <v>-99</v>
      </c>
      <c r="H13" s="3">
        <v>0</v>
      </c>
      <c r="I13" s="3" t="s">
        <v>37</v>
      </c>
      <c r="J13" s="3" t="s">
        <v>38</v>
      </c>
      <c r="K13" s="3" t="s">
        <v>39</v>
      </c>
      <c r="O13" s="13" t="s">
        <v>235</v>
      </c>
      <c r="P13" s="13" t="s">
        <v>233</v>
      </c>
      <c r="Q13" s="9">
        <v>35200000</v>
      </c>
      <c r="R13" s="9">
        <v>4360</v>
      </c>
      <c r="S13" s="9">
        <v>128000000</v>
      </c>
      <c r="T13" s="9">
        <v>1.2400000000000001E-4</v>
      </c>
      <c r="U13" s="8">
        <f t="shared" si="0"/>
        <v>0.27500000000000002</v>
      </c>
      <c r="V13" s="15" t="s">
        <v>250</v>
      </c>
      <c r="W13" s="15" t="s">
        <v>251</v>
      </c>
      <c r="X13" s="15">
        <v>175</v>
      </c>
      <c r="Y13" s="15">
        <v>30</v>
      </c>
      <c r="Z13" s="15">
        <v>0.34399999999999997</v>
      </c>
      <c r="AA13" s="15">
        <v>12</v>
      </c>
      <c r="AB13" s="15">
        <v>4.1280000000000001</v>
      </c>
      <c r="AC13" s="15">
        <v>102017</v>
      </c>
      <c r="AD13" s="15">
        <v>0</v>
      </c>
      <c r="AE13" s="15">
        <v>112817</v>
      </c>
      <c r="AF13" s="15">
        <v>0</v>
      </c>
    </row>
    <row r="14" spans="1:32" ht="15.75" customHeight="1">
      <c r="A14" s="3" t="s">
        <v>115</v>
      </c>
      <c r="B14" s="3" t="s">
        <v>48</v>
      </c>
      <c r="C14" s="3">
        <v>414</v>
      </c>
      <c r="D14" s="3" t="s">
        <v>36</v>
      </c>
      <c r="E14" s="3">
        <v>30</v>
      </c>
      <c r="F14" s="3">
        <v>17</v>
      </c>
      <c r="G14" s="3">
        <v>295</v>
      </c>
      <c r="H14" s="3">
        <v>450</v>
      </c>
      <c r="I14" s="3" t="s">
        <v>37</v>
      </c>
      <c r="J14" s="3" t="s">
        <v>38</v>
      </c>
      <c r="K14" s="3" t="s">
        <v>39</v>
      </c>
      <c r="O14" s="13" t="s">
        <v>234</v>
      </c>
      <c r="P14" s="13" t="s">
        <v>232</v>
      </c>
      <c r="Q14" s="9">
        <v>60900000</v>
      </c>
      <c r="R14" s="9">
        <v>146</v>
      </c>
      <c r="S14" s="9">
        <v>151000000</v>
      </c>
      <c r="T14" s="9">
        <v>2.3999999999999999E-6</v>
      </c>
      <c r="U14" s="8">
        <f t="shared" si="0"/>
        <v>0.40331125827814568</v>
      </c>
      <c r="V14" s="15" t="s">
        <v>250</v>
      </c>
      <c r="W14" s="15" t="s">
        <v>251</v>
      </c>
      <c r="X14" s="15">
        <v>175</v>
      </c>
      <c r="Y14" s="15">
        <v>30</v>
      </c>
      <c r="Z14" s="15">
        <v>1.86</v>
      </c>
      <c r="AA14" s="15">
        <v>12</v>
      </c>
      <c r="AB14" s="15">
        <v>22.32</v>
      </c>
      <c r="AC14" s="15">
        <v>101317</v>
      </c>
      <c r="AD14" s="15">
        <v>0</v>
      </c>
      <c r="AE14" s="15">
        <v>110317</v>
      </c>
      <c r="AF14" s="15">
        <v>0</v>
      </c>
    </row>
    <row r="15" spans="1:32" ht="15.75" customHeight="1">
      <c r="A15" s="3" t="s">
        <v>100</v>
      </c>
      <c r="B15" s="3" t="s">
        <v>48</v>
      </c>
      <c r="C15" s="3">
        <v>137</v>
      </c>
      <c r="D15" s="3" t="s">
        <v>36</v>
      </c>
      <c r="E15" s="3">
        <v>10</v>
      </c>
      <c r="F15" s="3">
        <v>21</v>
      </c>
      <c r="G15" s="3">
        <v>273</v>
      </c>
      <c r="H15" s="3">
        <v>0</v>
      </c>
      <c r="I15" s="3" t="s">
        <v>37</v>
      </c>
      <c r="J15" s="3" t="s">
        <v>38</v>
      </c>
      <c r="K15" s="3" t="s">
        <v>39</v>
      </c>
      <c r="O15" s="13" t="s">
        <v>234</v>
      </c>
      <c r="P15" s="13" t="s">
        <v>232</v>
      </c>
      <c r="Q15" s="9">
        <v>18500000</v>
      </c>
      <c r="R15" s="9">
        <v>9410</v>
      </c>
      <c r="S15" s="9">
        <v>61400000</v>
      </c>
      <c r="T15" s="9">
        <v>5.0900000000000001E-4</v>
      </c>
      <c r="U15" s="8">
        <f t="shared" si="0"/>
        <v>0.30130293159609123</v>
      </c>
      <c r="V15" s="15" t="s">
        <v>250</v>
      </c>
      <c r="W15" s="15" t="s">
        <v>251</v>
      </c>
      <c r="X15" s="15">
        <v>175</v>
      </c>
      <c r="Y15" s="15">
        <v>30</v>
      </c>
      <c r="Z15" s="15">
        <v>0.64400000000000002</v>
      </c>
      <c r="AA15" s="15">
        <v>12</v>
      </c>
      <c r="AB15" s="15">
        <v>7.7279999999999998</v>
      </c>
      <c r="AC15" s="15">
        <v>102017</v>
      </c>
      <c r="AD15" s="15">
        <v>0</v>
      </c>
      <c r="AE15" s="15">
        <v>110317</v>
      </c>
      <c r="AF15" s="15">
        <v>0</v>
      </c>
    </row>
    <row r="16" spans="1:32" ht="15.75" customHeight="1">
      <c r="A16" s="3" t="s">
        <v>46</v>
      </c>
      <c r="B16" s="3" t="s">
        <v>35</v>
      </c>
      <c r="C16" s="3">
        <v>615</v>
      </c>
      <c r="D16" s="3" t="s">
        <v>36</v>
      </c>
      <c r="E16" s="3">
        <v>25</v>
      </c>
      <c r="F16" s="3">
        <v>10</v>
      </c>
      <c r="G16" s="3">
        <v>413</v>
      </c>
      <c r="H16" s="3">
        <v>95</v>
      </c>
      <c r="I16" s="3" t="s">
        <v>37</v>
      </c>
      <c r="J16" s="3" t="s">
        <v>38</v>
      </c>
      <c r="K16" s="3" t="s">
        <v>39</v>
      </c>
      <c r="O16" s="13" t="s">
        <v>234</v>
      </c>
      <c r="P16" s="13" t="s">
        <v>232</v>
      </c>
      <c r="Q16" s="9">
        <v>14300000</v>
      </c>
      <c r="R16" s="9">
        <v>24.8</v>
      </c>
      <c r="S16" s="9">
        <v>42600000</v>
      </c>
      <c r="T16" s="9">
        <v>1.73E-6</v>
      </c>
      <c r="U16" s="8">
        <f t="shared" si="0"/>
        <v>0.33568075117370894</v>
      </c>
      <c r="V16" s="15" t="s">
        <v>250</v>
      </c>
      <c r="W16" s="15" t="s">
        <v>251</v>
      </c>
      <c r="X16" s="15">
        <v>175</v>
      </c>
      <c r="Y16" s="15">
        <v>30</v>
      </c>
      <c r="Z16" s="15">
        <v>1.91</v>
      </c>
      <c r="AA16" s="15">
        <v>12</v>
      </c>
      <c r="AB16" s="15">
        <v>22.92</v>
      </c>
      <c r="AC16" s="15">
        <v>101317</v>
      </c>
      <c r="AD16" s="15">
        <v>0</v>
      </c>
      <c r="AE16" s="15">
        <v>112817</v>
      </c>
      <c r="AF16" s="15">
        <v>0</v>
      </c>
    </row>
    <row r="17" spans="1:32" ht="15.75" customHeight="1">
      <c r="A17" s="3" t="s">
        <v>25</v>
      </c>
      <c r="B17" s="3" t="s">
        <v>35</v>
      </c>
      <c r="C17" s="3">
        <v>330</v>
      </c>
      <c r="D17" s="3" t="s">
        <v>36</v>
      </c>
      <c r="E17" s="3">
        <v>3</v>
      </c>
      <c r="F17" s="3">
        <v>19</v>
      </c>
      <c r="G17" s="3">
        <v>303</v>
      </c>
      <c r="H17" s="3">
        <v>5</v>
      </c>
      <c r="I17" s="3" t="s">
        <v>37</v>
      </c>
      <c r="J17" s="3" t="s">
        <v>38</v>
      </c>
      <c r="K17" s="3" t="s">
        <v>39</v>
      </c>
      <c r="O17" s="13" t="s">
        <v>234</v>
      </c>
      <c r="P17" s="13" t="s">
        <v>232</v>
      </c>
      <c r="Q17" s="9">
        <v>19500000</v>
      </c>
      <c r="R17" s="9">
        <v>4220</v>
      </c>
      <c r="S17" s="9">
        <v>79900000</v>
      </c>
      <c r="T17" s="9">
        <v>2.1699999999999999E-4</v>
      </c>
      <c r="U17" s="8">
        <f t="shared" si="0"/>
        <v>0.24405506883604505</v>
      </c>
      <c r="V17" s="15" t="s">
        <v>250</v>
      </c>
      <c r="W17" s="15" t="s">
        <v>251</v>
      </c>
      <c r="X17" s="15">
        <v>175</v>
      </c>
      <c r="Y17" s="15">
        <v>30</v>
      </c>
      <c r="Z17" s="15">
        <v>0.49299999999999999</v>
      </c>
      <c r="AA17" s="15">
        <v>12</v>
      </c>
      <c r="AB17" s="15">
        <v>5.9160000000000004</v>
      </c>
      <c r="AC17" s="15">
        <v>102017</v>
      </c>
      <c r="AD17" s="15">
        <v>0</v>
      </c>
      <c r="AE17" s="15">
        <v>110317</v>
      </c>
      <c r="AF17" s="15">
        <v>0</v>
      </c>
    </row>
    <row r="18" spans="1:32" ht="15.75" customHeight="1">
      <c r="A18" s="3" t="s">
        <v>102</v>
      </c>
      <c r="B18" s="3" t="s">
        <v>48</v>
      </c>
      <c r="C18" s="3">
        <v>278</v>
      </c>
      <c r="D18" s="3" t="s">
        <v>36</v>
      </c>
      <c r="E18" s="3">
        <v>25</v>
      </c>
      <c r="F18" s="3">
        <v>10</v>
      </c>
      <c r="G18" s="3">
        <v>326</v>
      </c>
      <c r="H18" s="3">
        <v>1</v>
      </c>
      <c r="I18" s="3" t="s">
        <v>37</v>
      </c>
      <c r="J18" s="3" t="s">
        <v>38</v>
      </c>
      <c r="K18" s="3" t="s">
        <v>39</v>
      </c>
      <c r="O18" s="13" t="s">
        <v>235</v>
      </c>
      <c r="P18" s="13" t="s">
        <v>233</v>
      </c>
      <c r="Q18" s="9">
        <v>21500000</v>
      </c>
      <c r="R18" s="9">
        <v>22100</v>
      </c>
      <c r="S18" s="9">
        <v>129000000</v>
      </c>
      <c r="T18" s="9">
        <v>1.0300000000000001E-3</v>
      </c>
      <c r="U18" s="8">
        <f t="shared" si="0"/>
        <v>0.16666666666666666</v>
      </c>
      <c r="V18" s="15" t="s">
        <v>250</v>
      </c>
      <c r="W18" s="15" t="s">
        <v>251</v>
      </c>
      <c r="X18" s="15">
        <v>175</v>
      </c>
      <c r="Y18" s="15">
        <v>30</v>
      </c>
      <c r="Z18" s="15">
        <v>0.44800000000000001</v>
      </c>
      <c r="AA18" s="15">
        <v>12</v>
      </c>
      <c r="AB18" s="15">
        <v>5.3760000000000003</v>
      </c>
      <c r="AC18" s="15">
        <v>102017</v>
      </c>
      <c r="AD18" s="15">
        <v>0</v>
      </c>
      <c r="AE18" s="15">
        <v>110317</v>
      </c>
      <c r="AF18" s="15">
        <v>0</v>
      </c>
    </row>
    <row r="19" spans="1:32" ht="15.75" customHeight="1">
      <c r="A19" s="3" t="s">
        <v>47</v>
      </c>
      <c r="B19" s="3" t="s">
        <v>35</v>
      </c>
      <c r="C19" s="3">
        <v>840</v>
      </c>
      <c r="D19" s="3" t="s">
        <v>36</v>
      </c>
      <c r="E19" s="3">
        <v>0</v>
      </c>
      <c r="F19" s="3">
        <v>15</v>
      </c>
      <c r="G19" s="3">
        <v>238</v>
      </c>
      <c r="H19" s="3">
        <v>0</v>
      </c>
      <c r="I19" s="3" t="s">
        <v>37</v>
      </c>
      <c r="J19" s="3" t="s">
        <v>38</v>
      </c>
      <c r="K19" s="3" t="s">
        <v>39</v>
      </c>
      <c r="O19" s="13" t="s">
        <v>234</v>
      </c>
      <c r="P19" s="13" t="s">
        <v>232</v>
      </c>
      <c r="Q19" s="9">
        <v>17900000</v>
      </c>
      <c r="R19" s="9">
        <v>679</v>
      </c>
      <c r="S19" s="9">
        <v>57700000</v>
      </c>
      <c r="T19" s="9">
        <v>3.79E-5</v>
      </c>
      <c r="U19" s="8">
        <f t="shared" si="0"/>
        <v>0.31022530329289427</v>
      </c>
      <c r="V19" s="15" t="s">
        <v>250</v>
      </c>
      <c r="W19" s="15" t="s">
        <v>251</v>
      </c>
      <c r="X19" s="15">
        <v>175</v>
      </c>
      <c r="Y19" s="15">
        <v>30</v>
      </c>
      <c r="Z19" s="15">
        <v>0.66600000000000004</v>
      </c>
      <c r="AA19" s="15">
        <v>12</v>
      </c>
      <c r="AB19" s="15">
        <v>7.992</v>
      </c>
      <c r="AC19" s="15">
        <v>101317</v>
      </c>
      <c r="AD19" s="15">
        <v>0</v>
      </c>
      <c r="AE19" s="15">
        <v>112817</v>
      </c>
      <c r="AF19" s="15">
        <v>0</v>
      </c>
    </row>
    <row r="20" spans="1:32" ht="15.75" customHeight="1">
      <c r="A20" s="3" t="s">
        <v>122</v>
      </c>
      <c r="B20" s="3" t="s">
        <v>48</v>
      </c>
      <c r="C20" s="3">
        <v>1090.8</v>
      </c>
      <c r="D20" s="3" t="s">
        <v>36</v>
      </c>
      <c r="E20" s="3">
        <v>-99</v>
      </c>
      <c r="F20" s="3">
        <v>-99</v>
      </c>
      <c r="G20" s="3">
        <v>-99</v>
      </c>
      <c r="H20" s="3">
        <v>-99</v>
      </c>
      <c r="I20" s="3" t="s">
        <v>37</v>
      </c>
      <c r="J20" s="3" t="s">
        <v>38</v>
      </c>
      <c r="K20" s="3" t="s">
        <v>39</v>
      </c>
      <c r="O20" s="13" t="s">
        <v>234</v>
      </c>
      <c r="P20" s="13" t="s">
        <v>232</v>
      </c>
      <c r="Q20" s="9">
        <v>27700000</v>
      </c>
      <c r="R20" s="9">
        <v>9.1399999999999995E-2</v>
      </c>
      <c r="S20" s="9">
        <v>68400000</v>
      </c>
      <c r="T20" s="9">
        <v>3.29E-9</v>
      </c>
      <c r="U20" s="8">
        <f t="shared" si="0"/>
        <v>0.40497076023391815</v>
      </c>
      <c r="V20" s="15" t="s">
        <v>250</v>
      </c>
      <c r="W20" s="15" t="s">
        <v>251</v>
      </c>
      <c r="X20" s="15">
        <v>175</v>
      </c>
      <c r="Y20" s="15">
        <v>30</v>
      </c>
      <c r="Z20" s="15">
        <v>4.4000000000000004</v>
      </c>
      <c r="AA20" s="15">
        <v>12</v>
      </c>
      <c r="AB20" s="15">
        <v>52.8</v>
      </c>
      <c r="AC20" s="15">
        <v>101317</v>
      </c>
      <c r="AD20" s="15">
        <v>0</v>
      </c>
      <c r="AE20" s="15">
        <v>120617</v>
      </c>
      <c r="AF20" s="15">
        <v>0</v>
      </c>
    </row>
    <row r="21" spans="1:32" ht="15.75" customHeight="1">
      <c r="A21" s="3" t="s">
        <v>118</v>
      </c>
      <c r="B21" s="3" t="s">
        <v>48</v>
      </c>
      <c r="C21" s="3">
        <v>479</v>
      </c>
      <c r="D21" s="3" t="s">
        <v>36</v>
      </c>
      <c r="E21" s="3">
        <v>20</v>
      </c>
      <c r="F21" s="3">
        <v>20</v>
      </c>
      <c r="G21" s="3">
        <v>-99</v>
      </c>
      <c r="H21" s="3">
        <v>90</v>
      </c>
      <c r="I21" s="3" t="s">
        <v>37</v>
      </c>
      <c r="J21" s="3" t="s">
        <v>38</v>
      </c>
      <c r="K21" s="3" t="s">
        <v>39</v>
      </c>
      <c r="O21" s="13" t="s">
        <v>235</v>
      </c>
      <c r="P21" s="13" t="s">
        <v>233</v>
      </c>
      <c r="Q21" s="9">
        <v>35300000</v>
      </c>
      <c r="R21" s="9">
        <v>260</v>
      </c>
      <c r="S21" s="9">
        <v>86100000</v>
      </c>
      <c r="T21" s="9">
        <v>7.3699999999999997E-6</v>
      </c>
      <c r="U21" s="8">
        <f t="shared" si="0"/>
        <v>0.40998838559814171</v>
      </c>
      <c r="V21" s="15" t="s">
        <v>250</v>
      </c>
      <c r="W21" s="15" t="s">
        <v>251</v>
      </c>
      <c r="X21" s="15">
        <v>175</v>
      </c>
      <c r="Y21" s="15">
        <v>30</v>
      </c>
      <c r="Z21" s="15">
        <v>3.04</v>
      </c>
      <c r="AA21" s="15">
        <v>12</v>
      </c>
      <c r="AB21" s="15">
        <v>36.479999999999997</v>
      </c>
      <c r="AC21" s="15">
        <v>101317</v>
      </c>
      <c r="AD21" s="15">
        <v>0</v>
      </c>
      <c r="AE21" s="15">
        <v>110317</v>
      </c>
      <c r="AF21" s="15">
        <v>0</v>
      </c>
    </row>
    <row r="22" spans="1:32" ht="15.75" customHeight="1">
      <c r="A22" s="3" t="s">
        <v>52</v>
      </c>
      <c r="B22" s="3" t="s">
        <v>35</v>
      </c>
      <c r="C22" s="3">
        <v>577</v>
      </c>
      <c r="D22" s="3" t="s">
        <v>36</v>
      </c>
      <c r="E22" s="3">
        <v>690</v>
      </c>
      <c r="F22" s="3">
        <v>15</v>
      </c>
      <c r="G22" s="3">
        <v>-99</v>
      </c>
      <c r="H22" s="3">
        <v>0</v>
      </c>
      <c r="I22" s="3" t="s">
        <v>37</v>
      </c>
      <c r="J22" s="3" t="s">
        <v>38</v>
      </c>
      <c r="K22" s="3" t="s">
        <v>39</v>
      </c>
      <c r="O22" s="13" t="s">
        <v>235</v>
      </c>
      <c r="P22" s="13" t="s">
        <v>233</v>
      </c>
      <c r="Q22" s="9">
        <v>32100000</v>
      </c>
      <c r="R22" s="9">
        <v>17000</v>
      </c>
      <c r="S22" s="9">
        <v>108000000</v>
      </c>
      <c r="T22" s="9">
        <v>5.2800000000000004E-4</v>
      </c>
      <c r="U22" s="8">
        <f t="shared" si="0"/>
        <v>0.29722222222222222</v>
      </c>
      <c r="V22" s="15" t="s">
        <v>250</v>
      </c>
      <c r="W22" s="15" t="s">
        <v>251</v>
      </c>
      <c r="X22" s="15">
        <v>175</v>
      </c>
      <c r="Y22" s="15">
        <v>30</v>
      </c>
      <c r="Z22" s="15">
        <v>0.60599999999999998</v>
      </c>
      <c r="AA22" s="15">
        <v>12</v>
      </c>
      <c r="AB22" s="15">
        <v>7.2720000000000002</v>
      </c>
      <c r="AC22" s="15">
        <v>101317</v>
      </c>
      <c r="AD22" s="15">
        <v>0</v>
      </c>
      <c r="AE22" s="15">
        <v>120617</v>
      </c>
      <c r="AF22" s="15">
        <v>0</v>
      </c>
    </row>
    <row r="23" spans="1:32" ht="15.75" customHeight="1">
      <c r="A23" s="3" t="s">
        <v>112</v>
      </c>
      <c r="B23" s="3" t="s">
        <v>48</v>
      </c>
      <c r="C23" s="3">
        <v>235</v>
      </c>
      <c r="D23" s="3" t="s">
        <v>36</v>
      </c>
      <c r="E23" s="3">
        <v>0</v>
      </c>
      <c r="F23" s="3">
        <v>20</v>
      </c>
      <c r="G23" s="3" t="s">
        <v>45</v>
      </c>
      <c r="H23" s="3">
        <v>0</v>
      </c>
      <c r="I23" s="3" t="s">
        <v>37</v>
      </c>
      <c r="J23" s="3" t="s">
        <v>38</v>
      </c>
      <c r="K23" s="3" t="s">
        <v>39</v>
      </c>
      <c r="O23" s="13" t="s">
        <v>235</v>
      </c>
      <c r="P23" s="13" t="s">
        <v>233</v>
      </c>
      <c r="Q23" s="9">
        <v>14300000</v>
      </c>
      <c r="R23" s="9">
        <v>63900</v>
      </c>
      <c r="S23" s="9">
        <v>49400000</v>
      </c>
      <c r="T23" s="9">
        <v>4.4600000000000004E-3</v>
      </c>
      <c r="U23" s="8">
        <f t="shared" si="0"/>
        <v>0.28947368421052633</v>
      </c>
      <c r="V23" s="15" t="s">
        <v>250</v>
      </c>
      <c r="W23" s="15" t="s">
        <v>251</v>
      </c>
      <c r="X23" s="15">
        <v>175</v>
      </c>
      <c r="Y23" s="15">
        <v>30</v>
      </c>
      <c r="Z23" s="15">
        <v>0.39200000000000002</v>
      </c>
      <c r="AA23" s="15">
        <v>12</v>
      </c>
      <c r="AB23" s="15">
        <v>4.7039999999999997</v>
      </c>
      <c r="AC23" s="15">
        <v>102017</v>
      </c>
      <c r="AD23" s="15">
        <v>0</v>
      </c>
      <c r="AE23" s="15">
        <v>120617</v>
      </c>
      <c r="AF23" s="15">
        <v>0</v>
      </c>
    </row>
    <row r="24" spans="1:32" ht="15.75" customHeight="1">
      <c r="A24" s="3" t="s">
        <v>129</v>
      </c>
      <c r="B24" s="3" t="s">
        <v>48</v>
      </c>
      <c r="C24" s="3">
        <v>19515</v>
      </c>
      <c r="D24" s="3" t="s">
        <v>59</v>
      </c>
      <c r="E24" s="3">
        <v>3</v>
      </c>
      <c r="F24" s="3">
        <v>10</v>
      </c>
      <c r="G24" s="3">
        <v>0</v>
      </c>
      <c r="H24" s="3">
        <v>-99</v>
      </c>
      <c r="I24" s="3" t="s">
        <v>63</v>
      </c>
      <c r="J24" s="3" t="s">
        <v>64</v>
      </c>
      <c r="K24" s="3" t="s">
        <v>63</v>
      </c>
      <c r="L24" s="3" t="s">
        <v>69</v>
      </c>
      <c r="O24" s="13" t="s">
        <v>234</v>
      </c>
      <c r="P24" s="13" t="s">
        <v>232</v>
      </c>
      <c r="Q24" s="9">
        <v>14000000</v>
      </c>
      <c r="R24" s="9">
        <v>60100</v>
      </c>
      <c r="S24" s="9">
        <v>72200000</v>
      </c>
      <c r="T24" s="9">
        <v>4.28E-3</v>
      </c>
      <c r="U24" s="8">
        <f t="shared" si="0"/>
        <v>0.19390581717451524</v>
      </c>
      <c r="V24" s="15" t="s">
        <v>250</v>
      </c>
      <c r="W24" s="15" t="s">
        <v>251</v>
      </c>
      <c r="X24" s="15">
        <v>175</v>
      </c>
      <c r="Y24" s="15">
        <v>30</v>
      </c>
      <c r="Z24" s="15">
        <v>0.79</v>
      </c>
      <c r="AA24" s="15">
        <v>12</v>
      </c>
      <c r="AB24" s="15">
        <v>9.48</v>
      </c>
      <c r="AC24" s="15">
        <v>100417</v>
      </c>
      <c r="AD24" s="15">
        <v>0</v>
      </c>
      <c r="AE24" s="15">
        <v>112817</v>
      </c>
      <c r="AF24" s="15">
        <v>0</v>
      </c>
    </row>
    <row r="25" spans="1:32" ht="15.75" customHeight="1">
      <c r="A25" s="3" t="s">
        <v>85</v>
      </c>
      <c r="B25" s="3" t="s">
        <v>35</v>
      </c>
      <c r="C25" s="3">
        <v>540</v>
      </c>
      <c r="D25" s="3" t="s">
        <v>36</v>
      </c>
      <c r="E25" s="3">
        <v>12</v>
      </c>
      <c r="F25" s="3">
        <v>5</v>
      </c>
      <c r="G25" s="3">
        <v>-99</v>
      </c>
      <c r="H25" s="3">
        <v>9</v>
      </c>
      <c r="I25" s="3" t="s">
        <v>37</v>
      </c>
      <c r="J25" s="3" t="s">
        <v>64</v>
      </c>
      <c r="K25" s="3" t="s">
        <v>37</v>
      </c>
      <c r="O25" s="13" t="s">
        <v>234</v>
      </c>
      <c r="P25" s="13" t="s">
        <v>232</v>
      </c>
      <c r="Q25" s="9">
        <v>28700000</v>
      </c>
      <c r="R25" s="9">
        <v>278000</v>
      </c>
      <c r="S25" s="9">
        <v>131000000</v>
      </c>
      <c r="T25" s="9">
        <v>9.6799999999999994E-3</v>
      </c>
      <c r="U25" s="8">
        <f t="shared" si="0"/>
        <v>0.21908396946564884</v>
      </c>
      <c r="V25" s="15" t="s">
        <v>250</v>
      </c>
      <c r="W25" s="15" t="s">
        <v>251</v>
      </c>
      <c r="X25" s="15">
        <v>175</v>
      </c>
      <c r="Y25" s="15">
        <v>30</v>
      </c>
      <c r="Z25" s="15">
        <v>0.26200000000000001</v>
      </c>
      <c r="AA25" s="15">
        <v>12</v>
      </c>
      <c r="AB25" s="15">
        <v>3.1440000000000001</v>
      </c>
      <c r="AC25" s="15">
        <v>92917</v>
      </c>
      <c r="AD25" s="15">
        <v>0</v>
      </c>
      <c r="AE25" s="15">
        <v>102417</v>
      </c>
      <c r="AF25" s="15">
        <v>0</v>
      </c>
    </row>
    <row r="26" spans="1:32" ht="15.75" customHeight="1">
      <c r="A26" s="3" t="s">
        <v>79</v>
      </c>
      <c r="B26" s="3" t="s">
        <v>35</v>
      </c>
      <c r="C26" s="3">
        <v>190</v>
      </c>
      <c r="D26" s="3" t="s">
        <v>36</v>
      </c>
      <c r="E26" s="3">
        <v>21</v>
      </c>
      <c r="F26" s="3">
        <v>6</v>
      </c>
      <c r="G26" s="3">
        <v>-99</v>
      </c>
      <c r="H26" s="3">
        <v>0</v>
      </c>
      <c r="I26" s="3" t="s">
        <v>37</v>
      </c>
      <c r="J26" s="3" t="s">
        <v>64</v>
      </c>
      <c r="K26" s="3" t="s">
        <v>37</v>
      </c>
      <c r="O26" s="13" t="s">
        <v>234</v>
      </c>
      <c r="P26" s="13" t="s">
        <v>232</v>
      </c>
      <c r="Q26" s="9">
        <v>33400000</v>
      </c>
      <c r="R26" s="9">
        <v>31400</v>
      </c>
      <c r="S26" s="9">
        <v>118000000</v>
      </c>
      <c r="T26" s="9">
        <v>9.3800000000000003E-4</v>
      </c>
      <c r="U26" s="8">
        <f t="shared" si="0"/>
        <v>0.2830508474576271</v>
      </c>
      <c r="V26" s="15" t="s">
        <v>250</v>
      </c>
      <c r="W26" s="15" t="s">
        <v>251</v>
      </c>
      <c r="X26" s="15">
        <v>175</v>
      </c>
      <c r="Y26" s="15">
        <v>30</v>
      </c>
      <c r="Z26" s="15">
        <v>0.504</v>
      </c>
      <c r="AA26" s="15">
        <v>12</v>
      </c>
      <c r="AB26" s="15">
        <v>6.048</v>
      </c>
      <c r="AC26" s="15">
        <v>92917</v>
      </c>
      <c r="AD26" s="15">
        <v>0</v>
      </c>
      <c r="AE26" s="15">
        <v>102417</v>
      </c>
      <c r="AF26" s="15">
        <v>0</v>
      </c>
    </row>
    <row r="27" spans="1:32" ht="15.75" customHeight="1">
      <c r="A27" s="3" t="s">
        <v>93</v>
      </c>
      <c r="B27" s="3" t="s">
        <v>35</v>
      </c>
      <c r="C27" s="3">
        <v>71270</v>
      </c>
      <c r="D27" s="3" t="s">
        <v>59</v>
      </c>
      <c r="E27" s="3">
        <v>163</v>
      </c>
      <c r="F27" s="3">
        <v>11</v>
      </c>
      <c r="G27" s="3">
        <v>-99</v>
      </c>
      <c r="H27" s="3">
        <v>30</v>
      </c>
      <c r="I27" s="3" t="s">
        <v>37</v>
      </c>
      <c r="J27" s="3" t="s">
        <v>64</v>
      </c>
      <c r="K27" s="3" t="s">
        <v>37</v>
      </c>
      <c r="O27" s="13" t="s">
        <v>234</v>
      </c>
      <c r="P27" s="13" t="s">
        <v>232</v>
      </c>
      <c r="Q27" s="9">
        <v>18000000</v>
      </c>
      <c r="R27" s="9">
        <v>460</v>
      </c>
      <c r="S27" s="9">
        <v>46000000</v>
      </c>
      <c r="T27" s="9">
        <v>2.5599999999999999E-5</v>
      </c>
      <c r="U27" s="8">
        <f t="shared" si="0"/>
        <v>0.39130434782608697</v>
      </c>
      <c r="V27" s="15" t="s">
        <v>250</v>
      </c>
      <c r="W27" s="15" t="s">
        <v>251</v>
      </c>
      <c r="X27" s="15">
        <v>175</v>
      </c>
      <c r="Y27" s="15">
        <v>30</v>
      </c>
      <c r="Z27" s="15">
        <v>0.88200000000000001</v>
      </c>
      <c r="AA27" s="15">
        <v>12</v>
      </c>
      <c r="AB27" s="15">
        <v>10.584</v>
      </c>
      <c r="AC27" s="15">
        <v>50218</v>
      </c>
      <c r="AD27" s="15">
        <v>0</v>
      </c>
      <c r="AE27" s="15">
        <v>50318</v>
      </c>
      <c r="AF27" s="15">
        <v>0</v>
      </c>
    </row>
    <row r="28" spans="1:32" ht="15.75" customHeight="1">
      <c r="A28" s="3" t="s">
        <v>70</v>
      </c>
      <c r="B28" s="3" t="s">
        <v>35</v>
      </c>
      <c r="C28" s="3">
        <v>41600</v>
      </c>
      <c r="D28" s="3" t="s">
        <v>59</v>
      </c>
      <c r="E28" s="3">
        <v>194</v>
      </c>
      <c r="F28" s="3">
        <v>1</v>
      </c>
      <c r="G28" s="3">
        <v>-99</v>
      </c>
      <c r="H28" s="3">
        <v>19</v>
      </c>
      <c r="I28" s="3" t="s">
        <v>63</v>
      </c>
      <c r="J28" s="3" t="s">
        <v>64</v>
      </c>
      <c r="K28" s="3" t="s">
        <v>63</v>
      </c>
      <c r="L28" s="3" t="s">
        <v>71</v>
      </c>
      <c r="M28" s="3" t="s">
        <v>72</v>
      </c>
      <c r="O28" s="13" t="s">
        <v>235</v>
      </c>
      <c r="P28" s="13" t="s">
        <v>233</v>
      </c>
      <c r="Q28" s="9">
        <v>15400000</v>
      </c>
      <c r="R28" s="9">
        <v>107000</v>
      </c>
      <c r="S28" s="9">
        <v>46500000</v>
      </c>
      <c r="T28" s="9">
        <v>6.8999999999999999E-3</v>
      </c>
      <c r="U28" s="8">
        <f t="shared" si="0"/>
        <v>0.33118279569892473</v>
      </c>
      <c r="V28" s="15" t="s">
        <v>250</v>
      </c>
      <c r="W28" s="15" t="s">
        <v>251</v>
      </c>
      <c r="X28" s="15">
        <v>175</v>
      </c>
      <c r="Y28" s="15">
        <v>30</v>
      </c>
      <c r="Z28" s="15">
        <v>1.68</v>
      </c>
      <c r="AA28" s="15">
        <v>12</v>
      </c>
      <c r="AB28" s="15">
        <v>20.16</v>
      </c>
      <c r="AC28" s="15">
        <v>100417</v>
      </c>
      <c r="AD28" s="15">
        <v>0</v>
      </c>
      <c r="AE28" s="15">
        <v>112817</v>
      </c>
      <c r="AF28" s="15">
        <v>0</v>
      </c>
    </row>
    <row r="29" spans="1:32" ht="15.75" customHeight="1">
      <c r="A29" s="3" t="s">
        <v>90</v>
      </c>
      <c r="B29" s="3" t="s">
        <v>35</v>
      </c>
      <c r="C29" s="3">
        <v>5470</v>
      </c>
      <c r="D29" s="3" t="s">
        <v>59</v>
      </c>
      <c r="E29" s="3">
        <v>4</v>
      </c>
      <c r="F29" s="3">
        <v>3</v>
      </c>
      <c r="G29" s="3">
        <v>-99</v>
      </c>
      <c r="H29" s="3">
        <v>2</v>
      </c>
      <c r="I29" s="3" t="s">
        <v>37</v>
      </c>
      <c r="J29" s="3" t="s">
        <v>64</v>
      </c>
      <c r="K29" s="3" t="s">
        <v>37</v>
      </c>
      <c r="O29" s="13" t="s">
        <v>234</v>
      </c>
      <c r="P29" s="13" t="s">
        <v>232</v>
      </c>
      <c r="Q29" s="9">
        <v>21600000</v>
      </c>
      <c r="R29" s="9">
        <v>6300</v>
      </c>
      <c r="S29" s="9">
        <v>61500000</v>
      </c>
      <c r="T29" s="9">
        <v>2.9100000000000003E-4</v>
      </c>
      <c r="U29" s="8">
        <f t="shared" si="0"/>
        <v>0.35121951219512193</v>
      </c>
      <c r="V29" s="15" t="s">
        <v>250</v>
      </c>
      <c r="W29" s="15" t="s">
        <v>251</v>
      </c>
      <c r="X29" s="15">
        <v>175</v>
      </c>
      <c r="Y29" s="15">
        <v>30</v>
      </c>
      <c r="Z29" s="15">
        <v>0.872</v>
      </c>
      <c r="AA29" s="15">
        <v>12</v>
      </c>
      <c r="AB29" s="15">
        <v>10.464</v>
      </c>
      <c r="AC29" s="15">
        <v>50218</v>
      </c>
      <c r="AD29" s="15">
        <v>0</v>
      </c>
      <c r="AE29" s="15">
        <v>50318</v>
      </c>
      <c r="AF29" s="15">
        <v>0</v>
      </c>
    </row>
    <row r="30" spans="1:32" ht="15.75" customHeight="1">
      <c r="A30" s="3" t="s">
        <v>84</v>
      </c>
      <c r="B30" s="3" t="s">
        <v>35</v>
      </c>
      <c r="C30" s="3">
        <v>416</v>
      </c>
      <c r="D30" s="3" t="s">
        <v>36</v>
      </c>
      <c r="E30" s="3">
        <v>4</v>
      </c>
      <c r="F30" s="3">
        <v>6</v>
      </c>
      <c r="G30" s="3">
        <v>-99</v>
      </c>
      <c r="H30" s="3">
        <v>0</v>
      </c>
      <c r="I30" s="3" t="s">
        <v>37</v>
      </c>
      <c r="J30" s="3" t="s">
        <v>64</v>
      </c>
      <c r="K30" s="3" t="s">
        <v>37</v>
      </c>
      <c r="O30" s="13" t="s">
        <v>235</v>
      </c>
      <c r="P30" s="13" t="s">
        <v>233</v>
      </c>
      <c r="Q30" s="9">
        <v>15400000</v>
      </c>
      <c r="R30" s="9">
        <v>55300</v>
      </c>
      <c r="S30" s="9">
        <v>86000000</v>
      </c>
      <c r="T30" s="9">
        <v>3.5899999999999999E-3</v>
      </c>
      <c r="U30" s="8">
        <f t="shared" si="0"/>
        <v>0.17906976744186046</v>
      </c>
      <c r="V30" s="15" t="s">
        <v>250</v>
      </c>
      <c r="W30" s="15" t="s">
        <v>251</v>
      </c>
      <c r="X30" s="15">
        <v>175</v>
      </c>
      <c r="Y30" s="15">
        <v>30</v>
      </c>
      <c r="Z30" s="15">
        <v>0.33200000000000002</v>
      </c>
      <c r="AA30" s="15">
        <v>12</v>
      </c>
      <c r="AB30" s="15">
        <v>3.984</v>
      </c>
      <c r="AC30" s="15">
        <v>92917</v>
      </c>
      <c r="AD30" s="15">
        <v>0</v>
      </c>
      <c r="AE30" s="15">
        <v>102417</v>
      </c>
      <c r="AF30" s="15">
        <v>0</v>
      </c>
    </row>
    <row r="31" spans="1:32" ht="15.75" customHeight="1">
      <c r="A31" s="3" t="s">
        <v>130</v>
      </c>
      <c r="B31" s="3" t="s">
        <v>48</v>
      </c>
      <c r="C31" s="3">
        <v>51300</v>
      </c>
      <c r="D31" s="3" t="s">
        <v>59</v>
      </c>
      <c r="E31" s="3">
        <v>1510</v>
      </c>
      <c r="F31" s="3">
        <v>1</v>
      </c>
      <c r="G31" s="3">
        <v>576</v>
      </c>
      <c r="H31" s="3">
        <v>340</v>
      </c>
      <c r="I31" s="3" t="s">
        <v>63</v>
      </c>
      <c r="J31" s="3" t="s">
        <v>64</v>
      </c>
      <c r="K31" s="3" t="s">
        <v>63</v>
      </c>
      <c r="L31" s="3" t="s">
        <v>69</v>
      </c>
      <c r="M31" s="3" t="s">
        <v>78</v>
      </c>
      <c r="O31" s="13" t="s">
        <v>234</v>
      </c>
      <c r="P31" s="13" t="s">
        <v>232</v>
      </c>
      <c r="Q31" s="9">
        <v>36700000</v>
      </c>
      <c r="R31" s="9">
        <v>419</v>
      </c>
      <c r="S31" s="9">
        <v>82900000</v>
      </c>
      <c r="T31" s="9">
        <v>1.1399999999999999E-5</v>
      </c>
      <c r="U31" s="8">
        <f t="shared" si="0"/>
        <v>0.44270205066344992</v>
      </c>
      <c r="V31" s="15" t="s">
        <v>250</v>
      </c>
      <c r="W31" s="15" t="s">
        <v>251</v>
      </c>
      <c r="X31" s="15">
        <v>175</v>
      </c>
      <c r="Y31" s="15">
        <v>30</v>
      </c>
      <c r="Z31" s="15">
        <v>13.2</v>
      </c>
      <c r="AA31" s="15">
        <v>12</v>
      </c>
      <c r="AB31" s="15">
        <v>158.4</v>
      </c>
      <c r="AC31" s="15">
        <v>100417</v>
      </c>
      <c r="AD31" s="15">
        <v>0</v>
      </c>
      <c r="AE31" s="15">
        <v>112817</v>
      </c>
      <c r="AF31" s="15">
        <v>0</v>
      </c>
    </row>
    <row r="32" spans="1:32" ht="15.75" customHeight="1">
      <c r="A32" s="3" t="s">
        <v>73</v>
      </c>
      <c r="B32" s="3" t="s">
        <v>35</v>
      </c>
      <c r="C32" s="3">
        <v>11480</v>
      </c>
      <c r="D32" s="3" t="s">
        <v>59</v>
      </c>
      <c r="E32" s="3">
        <v>328</v>
      </c>
      <c r="F32" s="3">
        <v>8</v>
      </c>
      <c r="G32" s="3">
        <v>-99</v>
      </c>
      <c r="H32" s="3">
        <v>70</v>
      </c>
      <c r="I32" s="3" t="s">
        <v>63</v>
      </c>
      <c r="J32" s="3" t="s">
        <v>64</v>
      </c>
      <c r="K32" s="3" t="s">
        <v>63</v>
      </c>
      <c r="L32" s="3" t="s">
        <v>71</v>
      </c>
      <c r="M32" s="3" t="s">
        <v>65</v>
      </c>
      <c r="O32" s="13" t="s">
        <v>235</v>
      </c>
      <c r="P32" s="13" t="s">
        <v>233</v>
      </c>
      <c r="Q32" s="9">
        <v>38400000</v>
      </c>
      <c r="R32" s="9">
        <v>7100</v>
      </c>
      <c r="S32" s="9">
        <v>102000000</v>
      </c>
      <c r="T32" s="9">
        <v>1.85E-4</v>
      </c>
      <c r="U32" s="8">
        <f t="shared" si="0"/>
        <v>0.37647058823529411</v>
      </c>
      <c r="V32" s="15" t="s">
        <v>250</v>
      </c>
      <c r="W32" s="15" t="s">
        <v>251</v>
      </c>
      <c r="X32" s="15">
        <v>175</v>
      </c>
      <c r="Y32" s="15">
        <v>30</v>
      </c>
      <c r="Z32" s="15">
        <v>1.77</v>
      </c>
      <c r="AA32" s="15">
        <v>12</v>
      </c>
      <c r="AB32" s="15">
        <v>21.24</v>
      </c>
      <c r="AC32" s="15">
        <v>100417</v>
      </c>
      <c r="AD32" s="15">
        <v>0</v>
      </c>
      <c r="AE32" s="15">
        <v>120617</v>
      </c>
      <c r="AF32" s="15">
        <v>0</v>
      </c>
    </row>
    <row r="33" spans="1:32" ht="15.75" customHeight="1">
      <c r="A33" s="3" t="s">
        <v>139</v>
      </c>
      <c r="B33" s="3" t="s">
        <v>48</v>
      </c>
      <c r="C33" s="3">
        <v>105</v>
      </c>
      <c r="D33" s="3" t="s">
        <v>36</v>
      </c>
      <c r="E33" s="3">
        <v>28</v>
      </c>
      <c r="F33" s="3">
        <v>21</v>
      </c>
      <c r="G33" s="3">
        <v>-99</v>
      </c>
      <c r="H33" s="3">
        <v>2</v>
      </c>
      <c r="I33" s="3" t="s">
        <v>37</v>
      </c>
      <c r="J33" s="3" t="s">
        <v>64</v>
      </c>
      <c r="K33" s="3" t="s">
        <v>37</v>
      </c>
      <c r="O33" s="13" t="s">
        <v>235</v>
      </c>
      <c r="P33" s="13" t="s">
        <v>233</v>
      </c>
      <c r="Q33" s="9">
        <v>24900000</v>
      </c>
      <c r="R33" s="9">
        <v>81000</v>
      </c>
      <c r="S33" s="9">
        <v>82400000</v>
      </c>
      <c r="T33" s="9">
        <v>3.2499999999999999E-3</v>
      </c>
      <c r="U33" s="8">
        <f t="shared" si="0"/>
        <v>0.30218446601941745</v>
      </c>
      <c r="V33" s="15" t="s">
        <v>250</v>
      </c>
      <c r="W33" s="15" t="s">
        <v>251</v>
      </c>
      <c r="X33" s="15">
        <v>175</v>
      </c>
      <c r="Y33" s="15">
        <v>30</v>
      </c>
      <c r="Z33" s="15">
        <v>0.45200000000000001</v>
      </c>
      <c r="AA33" s="15">
        <v>12</v>
      </c>
      <c r="AB33" s="15">
        <v>5.4240000000000004</v>
      </c>
      <c r="AC33" s="15">
        <v>92917</v>
      </c>
      <c r="AD33" s="15">
        <v>0</v>
      </c>
      <c r="AE33" s="15">
        <v>102417</v>
      </c>
      <c r="AF33" s="15">
        <v>0</v>
      </c>
    </row>
    <row r="34" spans="1:32" ht="15.75" customHeight="1">
      <c r="A34" s="3" t="s">
        <v>140</v>
      </c>
      <c r="B34" s="3" t="s">
        <v>48</v>
      </c>
      <c r="C34" s="3">
        <v>1160</v>
      </c>
      <c r="D34" s="3" t="s">
        <v>36</v>
      </c>
      <c r="E34" s="3">
        <v>28</v>
      </c>
      <c r="F34" s="3">
        <v>-1</v>
      </c>
      <c r="G34" s="3">
        <v>-99</v>
      </c>
      <c r="H34" s="3">
        <v>6</v>
      </c>
      <c r="I34" s="3" t="s">
        <v>37</v>
      </c>
      <c r="J34" s="3" t="s">
        <v>64</v>
      </c>
      <c r="K34" s="3" t="s">
        <v>37</v>
      </c>
      <c r="O34" s="13" t="s">
        <v>235</v>
      </c>
      <c r="P34" s="13" t="s">
        <v>233</v>
      </c>
      <c r="Q34" s="9">
        <v>31900000</v>
      </c>
      <c r="R34" s="9">
        <v>69100</v>
      </c>
      <c r="S34" s="9">
        <v>110000000</v>
      </c>
      <c r="T34" s="9">
        <v>2.16E-3</v>
      </c>
      <c r="U34" s="8">
        <f t="shared" si="0"/>
        <v>0.28999999999999998</v>
      </c>
      <c r="V34" s="15" t="s">
        <v>250</v>
      </c>
      <c r="W34" s="15" t="s">
        <v>251</v>
      </c>
      <c r="X34" s="15">
        <v>175</v>
      </c>
      <c r="Y34" s="15">
        <v>30</v>
      </c>
      <c r="Z34" s="15">
        <v>0.56299999999999994</v>
      </c>
      <c r="AA34" s="15">
        <v>12</v>
      </c>
      <c r="AB34" s="15">
        <v>6.7560000000000002</v>
      </c>
      <c r="AC34" s="15">
        <v>92917</v>
      </c>
      <c r="AD34" s="15">
        <v>0</v>
      </c>
      <c r="AE34" s="15">
        <v>102417</v>
      </c>
      <c r="AF34" s="15">
        <v>0</v>
      </c>
    </row>
    <row r="35" spans="1:32" ht="15.75" customHeight="1">
      <c r="A35" s="3" t="s">
        <v>134</v>
      </c>
      <c r="B35" s="3" t="s">
        <v>48</v>
      </c>
      <c r="C35" s="3">
        <v>90100</v>
      </c>
      <c r="D35" s="3" t="s">
        <v>59</v>
      </c>
      <c r="E35" s="3">
        <v>1093</v>
      </c>
      <c r="F35" s="3">
        <v>0</v>
      </c>
      <c r="G35" s="3">
        <v>-99</v>
      </c>
      <c r="H35" s="3">
        <v>3</v>
      </c>
      <c r="I35" s="3" t="s">
        <v>63</v>
      </c>
      <c r="J35" s="3" t="s">
        <v>64</v>
      </c>
      <c r="K35" s="3" t="s">
        <v>63</v>
      </c>
      <c r="L35" s="3" t="s">
        <v>78</v>
      </c>
      <c r="O35" s="13" t="s">
        <v>235</v>
      </c>
      <c r="P35" s="13" t="s">
        <v>233</v>
      </c>
      <c r="Q35" s="9">
        <v>8840000</v>
      </c>
      <c r="R35" s="9">
        <v>2630000</v>
      </c>
      <c r="S35" s="9">
        <v>43500000</v>
      </c>
      <c r="T35" s="9">
        <v>0.29799999999999999</v>
      </c>
      <c r="U35" s="8">
        <f t="shared" si="0"/>
        <v>0.20321839080459769</v>
      </c>
      <c r="V35" s="15" t="s">
        <v>250</v>
      </c>
      <c r="W35" s="15" t="s">
        <v>251</v>
      </c>
      <c r="X35" s="15">
        <v>175</v>
      </c>
      <c r="Y35" s="15">
        <v>30</v>
      </c>
      <c r="Z35" s="15">
        <v>3.29</v>
      </c>
      <c r="AA35" s="15">
        <v>12</v>
      </c>
      <c r="AB35" s="15">
        <v>39.479999999999997</v>
      </c>
      <c r="AC35" s="15">
        <v>100417</v>
      </c>
      <c r="AD35" s="15">
        <v>0</v>
      </c>
      <c r="AE35" s="15">
        <v>120617</v>
      </c>
      <c r="AF35" s="15">
        <v>0</v>
      </c>
    </row>
    <row r="36" spans="1:32" ht="15.75" customHeight="1">
      <c r="A36" s="3" t="s">
        <v>68</v>
      </c>
      <c r="B36" s="3" t="s">
        <v>35</v>
      </c>
      <c r="C36" s="3">
        <v>28500</v>
      </c>
      <c r="D36" s="3" t="s">
        <v>59</v>
      </c>
      <c r="E36" s="3">
        <v>40</v>
      </c>
      <c r="F36" s="3">
        <v>1</v>
      </c>
      <c r="G36" s="3">
        <v>-99</v>
      </c>
      <c r="H36" s="3">
        <v>530</v>
      </c>
      <c r="I36" s="3" t="s">
        <v>63</v>
      </c>
      <c r="J36" s="3" t="s">
        <v>64</v>
      </c>
      <c r="K36" s="3" t="s">
        <v>63</v>
      </c>
      <c r="L36" s="3" t="s">
        <v>69</v>
      </c>
      <c r="O36" s="13" t="s">
        <v>234</v>
      </c>
      <c r="P36" s="13" t="s">
        <v>232</v>
      </c>
      <c r="Q36" s="9">
        <v>16100000</v>
      </c>
      <c r="R36" s="9">
        <v>484000</v>
      </c>
      <c r="S36" s="9">
        <v>69000000</v>
      </c>
      <c r="T36" s="9">
        <v>3.0099999999999998E-2</v>
      </c>
      <c r="U36" s="8">
        <f t="shared" si="0"/>
        <v>0.23333333333333334</v>
      </c>
      <c r="V36" s="15" t="s">
        <v>250</v>
      </c>
      <c r="W36" s="15" t="s">
        <v>251</v>
      </c>
      <c r="X36" s="15">
        <v>175</v>
      </c>
      <c r="Y36" s="15">
        <v>30</v>
      </c>
      <c r="Z36" s="15">
        <v>1.36</v>
      </c>
      <c r="AA36" s="15">
        <v>12</v>
      </c>
      <c r="AB36" s="15">
        <v>16.32</v>
      </c>
      <c r="AC36" s="15">
        <v>100417</v>
      </c>
      <c r="AD36" s="15">
        <v>0</v>
      </c>
      <c r="AE36" s="15">
        <v>110317</v>
      </c>
      <c r="AF36" s="15">
        <v>0</v>
      </c>
    </row>
    <row r="37" spans="1:32" ht="15.75" customHeight="1">
      <c r="A37" s="3" t="s">
        <v>123</v>
      </c>
      <c r="B37" s="3" t="s">
        <v>48</v>
      </c>
      <c r="C37" s="3">
        <v>19000</v>
      </c>
      <c r="D37" s="3" t="s">
        <v>59</v>
      </c>
      <c r="E37" s="3">
        <v>14300</v>
      </c>
      <c r="F37" s="3">
        <v>7</v>
      </c>
      <c r="G37" s="3">
        <v>-99</v>
      </c>
      <c r="H37" s="3">
        <v>900</v>
      </c>
      <c r="I37" s="3" t="s">
        <v>63</v>
      </c>
      <c r="J37" s="3" t="s">
        <v>64</v>
      </c>
      <c r="K37" s="3" t="s">
        <v>63</v>
      </c>
      <c r="L37" s="3" t="s">
        <v>71</v>
      </c>
      <c r="O37" s="13" t="s">
        <v>234</v>
      </c>
      <c r="P37" s="13" t="s">
        <v>232</v>
      </c>
      <c r="Q37" s="9">
        <v>37800000</v>
      </c>
      <c r="R37" s="9">
        <v>1100</v>
      </c>
      <c r="S37" s="9">
        <v>84500000</v>
      </c>
      <c r="T37" s="9">
        <v>2.9E-5</v>
      </c>
      <c r="U37" s="8">
        <f t="shared" si="0"/>
        <v>0.44733727810650886</v>
      </c>
      <c r="V37" s="15" t="s">
        <v>250</v>
      </c>
      <c r="W37" s="15" t="s">
        <v>251</v>
      </c>
      <c r="X37" s="15">
        <v>175</v>
      </c>
      <c r="Y37" s="15">
        <v>30</v>
      </c>
      <c r="Z37" s="15">
        <v>3.39</v>
      </c>
      <c r="AA37" s="15">
        <v>12</v>
      </c>
      <c r="AB37" s="15">
        <v>40.68</v>
      </c>
      <c r="AC37" s="15">
        <v>101317</v>
      </c>
      <c r="AD37" s="15">
        <v>0</v>
      </c>
      <c r="AE37" s="15">
        <v>112817</v>
      </c>
      <c r="AF37" s="15">
        <v>0</v>
      </c>
    </row>
    <row r="38" spans="1:32" ht="15.75" customHeight="1">
      <c r="A38" s="3" t="s">
        <v>149</v>
      </c>
      <c r="B38" s="3" t="s">
        <v>48</v>
      </c>
      <c r="C38" s="3">
        <v>5760</v>
      </c>
      <c r="D38" s="3" t="s">
        <v>59</v>
      </c>
      <c r="E38" s="3">
        <v>1280</v>
      </c>
      <c r="F38" s="3">
        <v>1</v>
      </c>
      <c r="G38" s="3">
        <v>-99</v>
      </c>
      <c r="H38" s="3">
        <v>3</v>
      </c>
      <c r="I38" s="3" t="s">
        <v>37</v>
      </c>
      <c r="J38" s="3" t="s">
        <v>64</v>
      </c>
      <c r="K38" s="3" t="s">
        <v>37</v>
      </c>
      <c r="O38" s="13" t="s">
        <v>234</v>
      </c>
      <c r="P38" s="13" t="s">
        <v>232</v>
      </c>
      <c r="Q38" s="9">
        <v>7680000</v>
      </c>
      <c r="R38" s="9">
        <v>19600</v>
      </c>
      <c r="S38" s="9">
        <v>49500000</v>
      </c>
      <c r="T38" s="9">
        <v>2.5500000000000002E-3</v>
      </c>
      <c r="U38" s="8">
        <f t="shared" si="0"/>
        <v>0.15515151515151515</v>
      </c>
      <c r="V38" s="15" t="s">
        <v>250</v>
      </c>
      <c r="W38" s="15" t="s">
        <v>251</v>
      </c>
      <c r="X38" s="15">
        <v>175</v>
      </c>
      <c r="Y38" s="15">
        <v>30</v>
      </c>
      <c r="Z38" s="15">
        <v>0.44800000000000001</v>
      </c>
      <c r="AA38" s="15">
        <v>12</v>
      </c>
      <c r="AB38" s="15">
        <v>5.3760000000000003</v>
      </c>
      <c r="AC38" s="15">
        <v>50218</v>
      </c>
      <c r="AD38" s="15">
        <v>0</v>
      </c>
      <c r="AE38" s="15">
        <v>50318</v>
      </c>
      <c r="AF38" s="15">
        <v>0</v>
      </c>
    </row>
    <row r="39" spans="1:32" ht="15.75" customHeight="1">
      <c r="A39" s="3" t="s">
        <v>127</v>
      </c>
      <c r="B39" s="3" t="s">
        <v>48</v>
      </c>
      <c r="C39" s="3">
        <v>128600</v>
      </c>
      <c r="D39" s="3" t="s">
        <v>59</v>
      </c>
      <c r="E39" s="3">
        <v>1075</v>
      </c>
      <c r="F39" s="3">
        <v>1</v>
      </c>
      <c r="G39" s="3">
        <v>-99</v>
      </c>
      <c r="H39" s="3">
        <v>878</v>
      </c>
      <c r="I39" s="3" t="s">
        <v>63</v>
      </c>
      <c r="J39" s="3" t="s">
        <v>64</v>
      </c>
      <c r="K39" s="3" t="s">
        <v>63</v>
      </c>
      <c r="L39" s="3" t="s">
        <v>128</v>
      </c>
      <c r="O39" s="13" t="s">
        <v>234</v>
      </c>
      <c r="P39" s="13" t="s">
        <v>232</v>
      </c>
      <c r="Q39" s="9">
        <v>16500000</v>
      </c>
      <c r="R39" s="9">
        <v>14500</v>
      </c>
      <c r="S39" s="9">
        <v>46400000</v>
      </c>
      <c r="T39" s="9">
        <v>8.8099999999999995E-4</v>
      </c>
      <c r="U39" s="8">
        <f t="shared" si="0"/>
        <v>0.35560344827586204</v>
      </c>
      <c r="V39" s="15" t="s">
        <v>250</v>
      </c>
      <c r="W39" s="15" t="s">
        <v>251</v>
      </c>
      <c r="X39" s="15">
        <v>175</v>
      </c>
      <c r="Y39" s="15">
        <v>30</v>
      </c>
      <c r="Z39" s="15">
        <v>14.5</v>
      </c>
      <c r="AA39" s="15">
        <v>12</v>
      </c>
      <c r="AB39" s="15">
        <v>174</v>
      </c>
      <c r="AC39" s="15">
        <v>100417</v>
      </c>
      <c r="AD39" s="15">
        <v>0</v>
      </c>
      <c r="AE39" s="15">
        <v>110317</v>
      </c>
      <c r="AF39" s="15">
        <v>0</v>
      </c>
    </row>
    <row r="40" spans="1:32" ht="15.75" customHeight="1">
      <c r="A40" s="3" t="s">
        <v>58</v>
      </c>
      <c r="B40" s="3" t="s">
        <v>35</v>
      </c>
      <c r="C40" s="3">
        <v>29300</v>
      </c>
      <c r="D40" s="3" t="s">
        <v>59</v>
      </c>
      <c r="E40" s="3">
        <v>34950</v>
      </c>
      <c r="F40" s="3">
        <v>0.9</v>
      </c>
      <c r="G40" s="3">
        <v>-99</v>
      </c>
      <c r="H40" s="3">
        <v>1650</v>
      </c>
      <c r="I40" s="3" t="s">
        <v>63</v>
      </c>
      <c r="J40" s="3" t="s">
        <v>64</v>
      </c>
      <c r="K40" s="3" t="s">
        <v>63</v>
      </c>
      <c r="L40" s="3" t="s">
        <v>65</v>
      </c>
      <c r="M40" s="3" t="s">
        <v>66</v>
      </c>
      <c r="N40" s="3" t="s">
        <v>67</v>
      </c>
      <c r="O40" s="13" t="s">
        <v>235</v>
      </c>
      <c r="P40" s="13" t="s">
        <v>233</v>
      </c>
      <c r="Q40" s="9">
        <v>29000000</v>
      </c>
      <c r="R40" s="9">
        <v>4310</v>
      </c>
      <c r="S40" s="9">
        <v>79800000</v>
      </c>
      <c r="T40" s="9">
        <v>1.4899999999999999E-4</v>
      </c>
      <c r="U40" s="8">
        <f t="shared" si="0"/>
        <v>0.36340852130325813</v>
      </c>
      <c r="V40" s="15" t="s">
        <v>250</v>
      </c>
      <c r="W40" s="15" t="s">
        <v>251</v>
      </c>
      <c r="X40" s="15">
        <v>175</v>
      </c>
      <c r="Y40" s="15">
        <v>30</v>
      </c>
      <c r="Z40" s="15">
        <v>23.3</v>
      </c>
      <c r="AA40" s="15">
        <v>12</v>
      </c>
      <c r="AB40" s="15">
        <v>279.60000000000002</v>
      </c>
      <c r="AC40" s="15">
        <v>101317</v>
      </c>
      <c r="AD40" s="15">
        <v>0</v>
      </c>
      <c r="AE40" s="15">
        <v>110317</v>
      </c>
      <c r="AF40" s="15">
        <v>0</v>
      </c>
    </row>
    <row r="41" spans="1:32" ht="15.75" customHeight="1">
      <c r="A41" s="3" t="s">
        <v>76</v>
      </c>
      <c r="B41" s="3" t="s">
        <v>35</v>
      </c>
      <c r="C41" s="3">
        <v>7760</v>
      </c>
      <c r="D41" s="3" t="s">
        <v>59</v>
      </c>
      <c r="E41" s="3">
        <v>2963</v>
      </c>
      <c r="F41" s="3">
        <v>1</v>
      </c>
      <c r="G41" s="3">
        <v>-99</v>
      </c>
      <c r="H41" s="3">
        <v>191</v>
      </c>
      <c r="I41" s="3" t="s">
        <v>63</v>
      </c>
      <c r="J41" s="3" t="s">
        <v>64</v>
      </c>
      <c r="K41" s="3" t="s">
        <v>63</v>
      </c>
      <c r="L41" s="3" t="s">
        <v>78</v>
      </c>
      <c r="O41" s="13" t="s">
        <v>235</v>
      </c>
      <c r="P41" s="13" t="s">
        <v>233</v>
      </c>
      <c r="Q41" s="9">
        <v>42300000</v>
      </c>
      <c r="R41" s="9">
        <v>46100</v>
      </c>
      <c r="S41" s="9">
        <v>105000000</v>
      </c>
      <c r="T41" s="9">
        <v>1.09E-3</v>
      </c>
      <c r="U41" s="8">
        <f t="shared" si="0"/>
        <v>0.40285714285714286</v>
      </c>
      <c r="V41" s="15" t="s">
        <v>250</v>
      </c>
      <c r="W41" s="15" t="s">
        <v>251</v>
      </c>
      <c r="X41" s="15">
        <v>175</v>
      </c>
      <c r="Y41" s="15">
        <v>30</v>
      </c>
      <c r="Z41" s="15">
        <v>5.19</v>
      </c>
      <c r="AA41" s="15">
        <v>12</v>
      </c>
      <c r="AB41" s="15">
        <v>62.28</v>
      </c>
      <c r="AC41" s="15">
        <v>100417</v>
      </c>
      <c r="AD41" s="15">
        <v>0</v>
      </c>
      <c r="AE41" s="15">
        <v>120617</v>
      </c>
      <c r="AF41" s="15">
        <v>0</v>
      </c>
    </row>
  </sheetData>
  <sortState xmlns:xlrd2="http://schemas.microsoft.com/office/spreadsheetml/2017/richdata2" ref="A2:T4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Urine_cfDNA</vt:lpstr>
      <vt:lpstr>AmnioticFluid_cfDNA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2019-11-14T20:26:13Z</dcterms:modified>
</cp:coreProperties>
</file>