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ncana/Dropbox/PHD/Assembly/paper/microbiome_resubmission/microbiome_submission/supplementary/"/>
    </mc:Choice>
  </mc:AlternateContent>
  <xr:revisionPtr revIDLastSave="0" documentId="13_ncr:1_{FF726686-9928-AF48-9B15-7743357F27EE}" xr6:coauthVersionLast="36" xr6:coauthVersionMax="36" xr10:uidLastSave="{00000000-0000-0000-0000-000000000000}"/>
  <bookViews>
    <workbookView xWindow="0" yWindow="460" windowWidth="28800" windowHeight="17540" tabRatio="500" firstSheet="1" activeTab="6" xr2:uid="{00000000-000D-0000-FFFF-FFFF00000000}"/>
  </bookViews>
  <sheets>
    <sheet name="station_details" sheetId="1" r:id="rId1"/>
    <sheet name="read_fastq_stats" sheetId="2" r:id="rId2"/>
    <sheet name="all_assembly" sheetId="3" r:id="rId3"/>
    <sheet name="assembly" sheetId="4" r:id="rId4"/>
    <sheet name="euk_summary" sheetId="5" r:id="rId5"/>
    <sheet name="eukrep" sheetId="6" r:id="rId6"/>
    <sheet name="eukbinned" sheetId="7" r:id="rId7"/>
    <sheet name="pro_summary" sheetId="8" r:id="rId8"/>
    <sheet name="mqbinned" sheetId="9" state="hidden" r:id="rId9"/>
    <sheet name="binned" sheetId="10" state="hidden" r:id="rId10"/>
    <sheet name="probinned" sheetId="11" r:id="rId11"/>
    <sheet name="reads" sheetId="12" state="hidden" r:id="rId12"/>
    <sheet name="probinned_bbmapstats" sheetId="13" r:id="rId13"/>
    <sheet name="pro_assembledby" sheetId="14" r:id="rId14"/>
  </sheets>
  <definedNames>
    <definedName name="_xlnm._FilterDatabase" localSheetId="6" hidden="1">eukbinned!$A$1:$Z$22</definedName>
    <definedName name="_xlnm._FilterDatabase" localSheetId="8" hidden="1">mqbinned!$A$1:$C$9</definedName>
    <definedName name="_xlnm._FilterDatabase" localSheetId="10" hidden="1">probinned!$A$1:$O$123</definedName>
    <definedName name="eukrep_stats" localSheetId="5">eukrep!$D$1:$W$13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1" i="12" l="1"/>
  <c r="B41" i="12"/>
  <c r="F40" i="12" s="1"/>
  <c r="I40" i="12"/>
  <c r="B40" i="12"/>
  <c r="F39" i="12" s="1"/>
  <c r="I39" i="12"/>
  <c r="B39" i="12"/>
  <c r="F38" i="12" s="1"/>
  <c r="I38" i="12"/>
  <c r="B38" i="12"/>
  <c r="I37" i="12"/>
  <c r="B37" i="12"/>
  <c r="H37" i="12" s="1"/>
  <c r="I36" i="12"/>
  <c r="G36" i="12"/>
  <c r="F36" i="12"/>
  <c r="B36" i="12"/>
  <c r="H36" i="12" s="1"/>
  <c r="I35" i="12"/>
  <c r="F35" i="12"/>
  <c r="B35" i="12"/>
  <c r="F34" i="12" s="1"/>
  <c r="I34" i="12"/>
  <c r="B34" i="12"/>
  <c r="I33" i="12"/>
  <c r="B33" i="12"/>
  <c r="F32" i="12" s="1"/>
  <c r="I32" i="12"/>
  <c r="B32" i="12"/>
  <c r="F31" i="12" s="1"/>
  <c r="I31" i="12"/>
  <c r="B31" i="12"/>
  <c r="F30" i="12" s="1"/>
  <c r="I30" i="12"/>
  <c r="B30" i="12"/>
  <c r="I29" i="12"/>
  <c r="B29" i="12"/>
  <c r="I28" i="12"/>
  <c r="G28" i="12"/>
  <c r="F28" i="12"/>
  <c r="B28" i="12"/>
  <c r="I27" i="12"/>
  <c r="G27" i="12"/>
  <c r="F27" i="12"/>
  <c r="B27" i="12"/>
  <c r="H28" i="12" s="1"/>
  <c r="I26" i="12"/>
  <c r="B26" i="12"/>
  <c r="G26" i="12" s="1"/>
  <c r="I25" i="12"/>
  <c r="B25" i="12"/>
  <c r="F24" i="12" s="1"/>
  <c r="I24" i="12"/>
  <c r="B24" i="12"/>
  <c r="F23" i="12" s="1"/>
  <c r="I23" i="12"/>
  <c r="H23" i="12"/>
  <c r="G23" i="12"/>
  <c r="B23" i="12"/>
  <c r="F20" i="12"/>
  <c r="E20" i="12"/>
  <c r="F19" i="12"/>
  <c r="E19" i="12"/>
  <c r="E18" i="12"/>
  <c r="E17" i="12"/>
  <c r="F16" i="12"/>
  <c r="F17" i="12" s="1"/>
  <c r="F18" i="12" s="1"/>
  <c r="E16" i="12"/>
  <c r="F15" i="12"/>
  <c r="E15" i="12"/>
  <c r="E14" i="12"/>
  <c r="E13" i="12"/>
  <c r="F12" i="12"/>
  <c r="F13" i="12" s="1"/>
  <c r="F14" i="12" s="1"/>
  <c r="E12" i="12"/>
  <c r="E11" i="12"/>
  <c r="E10" i="12"/>
  <c r="E9" i="12"/>
  <c r="F8" i="12"/>
  <c r="F9" i="12" s="1"/>
  <c r="F10" i="12" s="1"/>
  <c r="F11" i="12" s="1"/>
  <c r="E8" i="12"/>
  <c r="F7" i="12"/>
  <c r="E7" i="12"/>
  <c r="F6" i="12"/>
  <c r="E6" i="12"/>
  <c r="F5" i="12"/>
  <c r="E5" i="12"/>
  <c r="F4" i="12"/>
  <c r="E4" i="12"/>
  <c r="F3" i="12"/>
  <c r="E3" i="12"/>
  <c r="F2" i="12"/>
  <c r="E2" i="12"/>
  <c r="H38" i="12" l="1"/>
  <c r="G34" i="12"/>
  <c r="G35" i="12" s="1"/>
  <c r="G24" i="12"/>
  <c r="G25" i="12" s="1"/>
  <c r="H27" i="12"/>
  <c r="F29" i="12"/>
  <c r="G32" i="12"/>
  <c r="F37" i="12"/>
  <c r="G40" i="12"/>
  <c r="H24" i="12"/>
  <c r="F26" i="12"/>
  <c r="G29" i="12"/>
  <c r="G30" i="12" s="1"/>
  <c r="G31" i="12" s="1"/>
  <c r="G37" i="12"/>
  <c r="G38" i="12" s="1"/>
  <c r="G39" i="12" s="1"/>
  <c r="H40" i="12"/>
  <c r="H29" i="12"/>
  <c r="H30" i="12" s="1"/>
  <c r="H31" i="12" s="1"/>
  <c r="H32" i="12" s="1"/>
  <c r="H26" i="12"/>
  <c r="F25" i="12"/>
  <c r="F33" i="12"/>
  <c r="H39" i="12"/>
  <c r="F41" i="12"/>
  <c r="G33" i="12"/>
  <c r="G41" i="12"/>
  <c r="H25" i="12"/>
  <c r="H33" i="12"/>
  <c r="H34" i="12" s="1"/>
  <c r="H35" i="12" s="1"/>
  <c r="H4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400-000001000000}">
      <text>
        <r>
          <rPr>
            <sz val="12"/>
            <color rgb="FF000000"/>
            <rFont val="Calibri"/>
            <family val="2"/>
            <charset val="1"/>
          </rPr>
          <t xml:space="preserve">Number of reads
</t>
        </r>
      </text>
    </comment>
    <comment ref="E1" authorId="0" shapeId="0" xr:uid="{00000000-0006-0000-0400-000002000000}">
      <text>
        <r>
          <rPr>
            <sz val="12"/>
            <color rgb="FF000000"/>
            <rFont val="Calibri"/>
            <family val="2"/>
            <charset val="1"/>
          </rPr>
          <t>Size of all reads in bp</t>
        </r>
      </text>
    </comment>
    <comment ref="F1" authorId="0" shapeId="0" xr:uid="{00000000-0006-0000-0400-000003000000}">
      <text>
        <r>
          <rPr>
            <sz val="12"/>
            <color rgb="FF000000"/>
            <rFont val="Calibri"/>
            <family val="2"/>
            <charset val="1"/>
          </rPr>
          <t>Number of contigs in assembly used for binning</t>
        </r>
      </text>
    </comment>
    <comment ref="G1" authorId="0" shapeId="0" xr:uid="{00000000-0006-0000-0400-000004000000}">
      <text>
        <r>
          <rPr>
            <sz val="12"/>
            <color rgb="FF000000"/>
            <rFont val="Calibri"/>
            <family val="2"/>
            <charset val="1"/>
          </rPr>
          <t>Size of contigs used for binning in bp</t>
        </r>
      </text>
    </comment>
    <comment ref="H1" authorId="0" shapeId="0" xr:uid="{00000000-0006-0000-0400-000005000000}">
      <text>
        <r>
          <rPr>
            <sz val="12"/>
            <color rgb="FF000000"/>
            <rFont val="Calibri"/>
            <family val="2"/>
            <charset val="1"/>
          </rPr>
          <t>Number of contigs predicted as eukaryotic by EukRep</t>
        </r>
      </text>
    </comment>
    <comment ref="I1" authorId="0" shapeId="0" xr:uid="{00000000-0006-0000-0400-000006000000}">
      <text>
        <r>
          <rPr>
            <sz val="12"/>
            <color rgb="FF000000"/>
            <rFont val="Calibri"/>
            <family val="2"/>
            <charset val="1"/>
          </rPr>
          <t>Total length of contigs predicted as eukaryotic by EukRep</t>
        </r>
      </text>
    </comment>
    <comment ref="J1" authorId="0" shapeId="0" xr:uid="{00000000-0006-0000-0400-000007000000}">
      <text>
        <r>
          <rPr>
            <sz val="12"/>
            <color rgb="FF000000"/>
            <rFont val="Calibri"/>
            <family val="2"/>
            <charset val="1"/>
          </rPr>
          <t>Number of contigs placed in any bin.</t>
        </r>
      </text>
    </comment>
    <comment ref="K1" authorId="0" shapeId="0" xr:uid="{00000000-0006-0000-0400-000008000000}">
      <text>
        <r>
          <rPr>
            <sz val="12"/>
            <color rgb="FF000000"/>
            <rFont val="Calibri"/>
            <family val="2"/>
            <charset val="1"/>
          </rPr>
          <t>Total length of sequences in any bin</t>
        </r>
      </text>
    </comment>
    <comment ref="L1" authorId="0" shapeId="0" xr:uid="{00000000-0006-0000-0400-000009000000}">
      <text>
        <r>
          <rPr>
            <sz val="12"/>
            <color rgb="FF000000"/>
            <rFont val="Calibri"/>
            <family val="2"/>
            <charset val="1"/>
          </rPr>
          <t>Number of contigs in medium quality bins</t>
        </r>
      </text>
    </comment>
    <comment ref="M1" authorId="0" shapeId="0" xr:uid="{00000000-0006-0000-0400-00000A000000}">
      <text>
        <r>
          <rPr>
            <sz val="12"/>
            <color rgb="FF000000"/>
            <rFont val="Calibri"/>
            <family val="2"/>
            <charset val="1"/>
          </rPr>
          <t>Total length of contigs placed in medium quality bins</t>
        </r>
      </text>
    </comment>
  </commentList>
</comments>
</file>

<file path=xl/sharedStrings.xml><?xml version="1.0" encoding="utf-8"?>
<sst xmlns="http://schemas.openxmlformats.org/spreadsheetml/2006/main" count="2031" uniqueCount="878">
  <si>
    <t>jgi_portal</t>
  </si>
  <si>
    <t>station_name</t>
  </si>
  <si>
    <t>paper_name</t>
  </si>
  <si>
    <t>lat</t>
  </si>
  <si>
    <t>lon</t>
  </si>
  <si>
    <t>sample_date</t>
  </si>
  <si>
    <t>jgi_project_id</t>
  </si>
  <si>
    <t>IMG Taxon_oid – original assembly</t>
  </si>
  <si>
    <t>IMG Taxon_oid – metaSPAdes assembly</t>
  </si>
  <si>
    <t>ncbi_project_id</t>
  </si>
  <si>
    <t>sra</t>
  </si>
  <si>
    <t>depth_metres</t>
  </si>
  <si>
    <t>temp_c</t>
  </si>
  <si>
    <t>salinity</t>
  </si>
  <si>
    <t>nitrate.nitrite</t>
  </si>
  <si>
    <t>phosphate</t>
  </si>
  <si>
    <t>silicate</t>
  </si>
  <si>
    <t>ArcOceMetagenome_FD</t>
  </si>
  <si>
    <t>ARK_118M</t>
  </si>
  <si>
    <t>P1</t>
  </si>
  <si>
    <t>06/07/2012</t>
  </si>
  <si>
    <t xml:space="preserve">SRP111696 </t>
  </si>
  <si>
    <t>ArcOceMetagenome_2_FD</t>
  </si>
  <si>
    <t>ARK_135M</t>
  </si>
  <si>
    <t>P2</t>
  </si>
  <si>
    <t>09/07/2012</t>
  </si>
  <si>
    <t xml:space="preserve">SRP111701 </t>
  </si>
  <si>
    <t>ArcOceMetagenome_3_FD</t>
  </si>
  <si>
    <t>ARK_20M</t>
  </si>
  <si>
    <t>P3a</t>
  </si>
  <si>
    <t>20/06/2012</t>
  </si>
  <si>
    <t xml:space="preserve">SRP111694 </t>
  </si>
  <si>
    <t>SouAtlMetagenome_FD</t>
  </si>
  <si>
    <t>ARK_20M.1</t>
  </si>
  <si>
    <t>P3b</t>
  </si>
  <si>
    <t xml:space="preserve">SRP080437 </t>
  </si>
  <si>
    <t>NorSeaMetagenome_FD</t>
  </si>
  <si>
    <t>ARK_7M</t>
  </si>
  <si>
    <t>P4</t>
  </si>
  <si>
    <t>18/06/2012</t>
  </si>
  <si>
    <t xml:space="preserve">SRP099322 </t>
  </si>
  <si>
    <t>NorSeaMetagenome_2_FD</t>
  </si>
  <si>
    <t>ARK_5M</t>
  </si>
  <si>
    <t>P5</t>
  </si>
  <si>
    <t xml:space="preserve">SRP099317 </t>
  </si>
  <si>
    <t>FraStrMetagenome_FD</t>
  </si>
  <si>
    <t>ARK_3M</t>
  </si>
  <si>
    <t>P6</t>
  </si>
  <si>
    <t xml:space="preserve">SRP111700 </t>
  </si>
  <si>
    <t>AtlANTMetagenome_FD</t>
  </si>
  <si>
    <t>ANT_2</t>
  </si>
  <si>
    <t>NP1</t>
  </si>
  <si>
    <t>04/11/2012</t>
  </si>
  <si>
    <t xml:space="preserve">SRP129762 </t>
  </si>
  <si>
    <t>AtlANTMetagenome_2_FD</t>
  </si>
  <si>
    <t>ANT_4</t>
  </si>
  <si>
    <t>NP2</t>
  </si>
  <si>
    <t>06/11/2012</t>
  </si>
  <si>
    <t xml:space="preserve">SRP129813 </t>
  </si>
  <si>
    <t>TroAtlMetagenome_2_FD</t>
  </si>
  <si>
    <t>ANT_8</t>
  </si>
  <si>
    <t>NP3</t>
  </si>
  <si>
    <t>09/11/2012</t>
  </si>
  <si>
    <t xml:space="preserve">SRP111708 </t>
  </si>
  <si>
    <t>TroAtlMetagenome_FD</t>
  </si>
  <si>
    <t>ANT_10</t>
  </si>
  <si>
    <t>NP4</t>
  </si>
  <si>
    <t>13/11/2012</t>
  </si>
  <si>
    <t xml:space="preserve">SRP098326 </t>
  </si>
  <si>
    <t>SouAtlMetagenome_2_FD</t>
  </si>
  <si>
    <t>ANT_15</t>
  </si>
  <si>
    <t>NP5</t>
  </si>
  <si>
    <t>20/11/2012</t>
  </si>
  <si>
    <t xml:space="preserve">SRP111718 </t>
  </si>
  <si>
    <t>Notes:</t>
  </si>
  <si>
    <t>Name used on JGI/IMG genome portal for this project</t>
  </si>
  <si>
    <t>Name used as in Schmidt thesis</t>
  </si>
  <si>
    <t>Name used in paper. P = Polar, NP = Non-Polar.</t>
  </si>
  <si>
    <t>Numbered 1 .. x, starting with northmost station as 1</t>
  </si>
  <si>
    <t>Portal named SouAtlMetagenome_FD sample is from Fram Strait</t>
  </si>
  <si>
    <t>portal</t>
  </si>
  <si>
    <t>station</t>
  </si>
  <si>
    <t>station_paper</t>
  </si>
  <si>
    <t>reads</t>
  </si>
  <si>
    <t>len</t>
  </si>
  <si>
    <t>len mean</t>
  </si>
  <si>
    <t>len stdev</t>
  </si>
  <si>
    <t>len min</t>
  </si>
  <si>
    <t>phred</t>
  </si>
  <si>
    <t>window-size</t>
  </si>
  <si>
    <t>cycle-max</t>
  </si>
  <si>
    <t>qual min</t>
  </si>
  <si>
    <t>qual max</t>
  </si>
  <si>
    <t>qual mean</t>
  </si>
  <si>
    <t>qual stdev</t>
  </si>
  <si>
    <t>%A</t>
  </si>
  <si>
    <t>%C</t>
  </si>
  <si>
    <t>%G</t>
  </si>
  <si>
    <t>%T</t>
  </si>
  <si>
    <t>%N</t>
  </si>
  <si>
    <t>total bases</t>
  </si>
  <si>
    <t>Statistics are for reads, after quality control, from each sample.</t>
  </si>
  <si>
    <t>Generated by fastq-stats</t>
  </si>
  <si>
    <t>Station</t>
  </si>
  <si>
    <t>Assembler</t>
  </si>
  <si>
    <t>key</t>
  </si>
  <si>
    <t>contig</t>
  </si>
  <si>
    <t>bp</t>
  </si>
  <si>
    <t>Sequence total</t>
  </si>
  <si>
    <t>Total MB</t>
  </si>
  <si>
    <t>Total GB</t>
  </si>
  <si>
    <t>N50</t>
  </si>
  <si>
    <t>L50</t>
  </si>
  <si>
    <t>Max contig</t>
  </si>
  <si>
    <t>Max contig KB</t>
  </si>
  <si>
    <t>Scaffolds &gt;50k</t>
  </si>
  <si>
    <t>% in scaf. &gt;50k</t>
  </si>
  <si>
    <t>MEGAHIT</t>
  </si>
  <si>
    <t>ARK_135M_MH</t>
  </si>
  <si>
    <t>1943.396MB</t>
  </si>
  <si>
    <t>1943.396</t>
  </si>
  <si>
    <t>127.604 KB</t>
  </si>
  <si>
    <t>127.604</t>
  </si>
  <si>
    <t>SPADES</t>
  </si>
  <si>
    <t>ARK_135M_SP</t>
  </si>
  <si>
    <t>ARK_20M_MH</t>
  </si>
  <si>
    <t>3120.726 MB</t>
  </si>
  <si>
    <t>3120.726</t>
  </si>
  <si>
    <t>147.864 KB</t>
  </si>
  <si>
    <t>147.864</t>
  </si>
  <si>
    <t>ARK_20M_SP</t>
  </si>
  <si>
    <t>ARK_118M_MH</t>
  </si>
  <si>
    <t>2504.409 MB</t>
  </si>
  <si>
    <t>2504.409</t>
  </si>
  <si>
    <t>991.905 KB</t>
  </si>
  <si>
    <t>991.905</t>
  </si>
  <si>
    <t>ARK_118M_SP</t>
  </si>
  <si>
    <t>ANT_4_MH</t>
  </si>
  <si>
    <t>3015.199 MB</t>
  </si>
  <si>
    <t>3015.199</t>
  </si>
  <si>
    <t>1107 KB</t>
  </si>
  <si>
    <t>ANT_2_MH</t>
  </si>
  <si>
    <t>3515.052 MB</t>
  </si>
  <si>
    <t>3515.052</t>
  </si>
  <si>
    <t>899.176 KB</t>
  </si>
  <si>
    <t>899.176</t>
  </si>
  <si>
    <t>ARK_3M_MH</t>
  </si>
  <si>
    <t>2345.505 MB</t>
  </si>
  <si>
    <t>2345.505</t>
  </si>
  <si>
    <t>259.275 KB</t>
  </si>
  <si>
    <t>259.275</t>
  </si>
  <si>
    <t>ARK_3M_SP</t>
  </si>
  <si>
    <t>ARK_5M_MH</t>
  </si>
  <si>
    <t>562.281 MB</t>
  </si>
  <si>
    <t>562.281</t>
  </si>
  <si>
    <t>115.416 KB</t>
  </si>
  <si>
    <t>115.416</t>
  </si>
  <si>
    <t>ARK_7M_MH</t>
  </si>
  <si>
    <t>502.670 MB</t>
  </si>
  <si>
    <t>502.670</t>
  </si>
  <si>
    <t>95.796 KB</t>
  </si>
  <si>
    <t>95.796</t>
  </si>
  <si>
    <t>ANT_15_MH</t>
  </si>
  <si>
    <t>2075.333 MB</t>
  </si>
  <si>
    <t>2075.333</t>
  </si>
  <si>
    <t>517.097 KB</t>
  </si>
  <si>
    <t>517.097</t>
  </si>
  <si>
    <t>ANT_15_SP</t>
  </si>
  <si>
    <t>ARK_20M.1_MH</t>
  </si>
  <si>
    <t>391.017 MB</t>
  </si>
  <si>
    <t>391.017</t>
  </si>
  <si>
    <t>101.069 KB</t>
  </si>
  <si>
    <t>101.069</t>
  </si>
  <si>
    <t>ANT_8_MH</t>
  </si>
  <si>
    <t>3145.297 MB</t>
  </si>
  <si>
    <t>3145.297</t>
  </si>
  <si>
    <t>497.503 KB</t>
  </si>
  <si>
    <t>497.503</t>
  </si>
  <si>
    <t>ANT_8_SP</t>
  </si>
  <si>
    <t>ANT_10_MH</t>
  </si>
  <si>
    <t>2917.293 MB</t>
  </si>
  <si>
    <t>2917.293</t>
  </si>
  <si>
    <t>360.328 KB</t>
  </si>
  <si>
    <t>360.328</t>
  </si>
  <si>
    <t>Statistics on the all assemblies.</t>
  </si>
  <si>
    <t>All samples assembled using Megahit, some later reassembled using Spades.</t>
  </si>
  <si>
    <t>Some Spades assemblies were used for prokaryotic binning.</t>
  </si>
  <si>
    <t>Stats provided by JGI/IMG pipeline</t>
  </si>
  <si>
    <t>Contig total</t>
  </si>
  <si>
    <t>genes</t>
  </si>
  <si>
    <t>contigs_w_genes</t>
  </si>
  <si>
    <t>genes_w_pfam</t>
  </si>
  <si>
    <t>Notes</t>
  </si>
  <si>
    <t>Statistics on the assemblies used for Eukaryotic binning &amp; characterisation of whole community function</t>
  </si>
  <si>
    <t>reads_bp</t>
  </si>
  <si>
    <t>contigs</t>
  </si>
  <si>
    <t>contigs_bp</t>
  </si>
  <si>
    <t>eukrep</t>
  </si>
  <si>
    <t>eukrep_bp</t>
  </si>
  <si>
    <t>binned</t>
  </si>
  <si>
    <t>binned_bp</t>
  </si>
  <si>
    <t>mqbinned</t>
  </si>
  <si>
    <t>mqbinned_bp</t>
  </si>
  <si>
    <t>A summary of the size of data at each step of the eukaryotic binning process</t>
  </si>
  <si>
    <t>#n_scaffolds</t>
  </si>
  <si>
    <t>n_contigs</t>
  </si>
  <si>
    <t>scaf_bp</t>
  </si>
  <si>
    <t>contig_bp</t>
  </si>
  <si>
    <t>gap_pct</t>
  </si>
  <si>
    <t>scaf_N50</t>
  </si>
  <si>
    <t>scaf_L50</t>
  </si>
  <si>
    <t>ctg_N50</t>
  </si>
  <si>
    <t>ctg_L50</t>
  </si>
  <si>
    <t>scaf_N90</t>
  </si>
  <si>
    <t>scaf_L90</t>
  </si>
  <si>
    <t>ctg_N90</t>
  </si>
  <si>
    <t>ctg_L90</t>
  </si>
  <si>
    <t>scaf_max</t>
  </si>
  <si>
    <t>ctg_max</t>
  </si>
  <si>
    <t>scaf_n_gt50K</t>
  </si>
  <si>
    <t>scaf_pct_gt50K</t>
  </si>
  <si>
    <t>gc_avg</t>
  </si>
  <si>
    <t>gc_std</t>
  </si>
  <si>
    <t>These statistics are on all the contigs from an assembly which EukRep predicted to be eukaryotic.</t>
  </si>
  <si>
    <t>Generated by BBMap</t>
  </si>
  <si>
    <t>mag_id</t>
  </si>
  <si>
    <t>busco_completeness</t>
  </si>
  <si>
    <t>busco_contamination</t>
  </si>
  <si>
    <t>eukcc_completeness</t>
  </si>
  <si>
    <t>eukcc_contamiation</t>
  </si>
  <si>
    <t>predicted_proteins</t>
  </si>
  <si>
    <t>estimated_phylum</t>
  </si>
  <si>
    <t>NP2_1E</t>
  </si>
  <si>
    <t>Chlorophyta</t>
  </si>
  <si>
    <t>NP2_2E</t>
  </si>
  <si>
    <t>NP3_1E</t>
  </si>
  <si>
    <t>NP5_1E</t>
  </si>
  <si>
    <t>Bacillarophyta</t>
  </si>
  <si>
    <t>P1_1E</t>
  </si>
  <si>
    <t>P1_2E</t>
  </si>
  <si>
    <t>P1_3E</t>
  </si>
  <si>
    <t>Unknown</t>
  </si>
  <si>
    <t>P2_1E</t>
  </si>
  <si>
    <t>P2_2E</t>
  </si>
  <si>
    <t>P2_3E</t>
  </si>
  <si>
    <t>P3a_1E</t>
  </si>
  <si>
    <t>Haptophyta</t>
  </si>
  <si>
    <t>P3a_2E</t>
  </si>
  <si>
    <t>P3a_3E</t>
  </si>
  <si>
    <t>P3a_4E</t>
  </si>
  <si>
    <t>P5_1E</t>
  </si>
  <si>
    <t>P6_1E</t>
  </si>
  <si>
    <t>P6_2E</t>
  </si>
  <si>
    <t>P6_3E</t>
  </si>
  <si>
    <t>P1_4E</t>
  </si>
  <si>
    <t>P1_5E</t>
  </si>
  <si>
    <t>P2_5E</t>
  </si>
  <si>
    <t>These statistics are about the medium quality eukaryotic MAGs</t>
  </si>
  <si>
    <t>Blue columns generated by BBMap</t>
  </si>
  <si>
    <t>Red columns based on BUSCO using eukaryota_odb9 gene set</t>
  </si>
  <si>
    <t>Yellow columns based on EukCC</t>
  </si>
  <si>
    <t>Green columns based on Genemark-ES &amp; Maker2 / MetaEuk gene prediction</t>
  </si>
  <si>
    <t>A summary of the size of data at each step of the prokaryotic binning process</t>
  </si>
  <si>
    <t>Only medium quality prokaryotic bins, and EukRep not used, so these columns blank.</t>
  </si>
  <si>
    <t>sum</t>
  </si>
  <si>
    <t>sum_bp</t>
  </si>
  <si>
    <t>sample_assembly</t>
  </si>
  <si>
    <t>mag_num</t>
  </si>
  <si>
    <t>IMG Bin ID</t>
  </si>
  <si>
    <t>Bin Quality</t>
  </si>
  <si>
    <t>MAG ID</t>
  </si>
  <si>
    <t>GTDB-Tk Lineage</t>
  </si>
  <si>
    <t>Bin Lineage</t>
  </si>
  <si>
    <t>Bin Completeness</t>
  </si>
  <si>
    <t>Bin Contamination</t>
  </si>
  <si>
    <t>Total Number of Bases</t>
  </si>
  <si>
    <t>Gene Count</t>
  </si>
  <si>
    <t>Scaffold Count</t>
  </si>
  <si>
    <t>Superkingdom</t>
  </si>
  <si>
    <t>ANT10_MH</t>
  </si>
  <si>
    <t>26</t>
  </si>
  <si>
    <t>3300009790_26</t>
  </si>
  <si>
    <t>HQ</t>
  </si>
  <si>
    <t>NP4_26P</t>
  </si>
  <si>
    <t>Bacteria; Actinobacteriota; Acidimicrobiia; Microtrichales; TK06; MedAcidi-G3; GCA_002434645.1</t>
  </si>
  <si>
    <t>Bacteria ; Actinobacteria</t>
  </si>
  <si>
    <t>Bacteria</t>
  </si>
  <si>
    <t>41</t>
  </si>
  <si>
    <t>3300009790_41</t>
  </si>
  <si>
    <t>MQ</t>
  </si>
  <si>
    <t>NP4_41P</t>
  </si>
  <si>
    <t>Bacteria; Proteobacteria; Gammaproteobacteria; Legionellales; Legionellaceae; None; None</t>
  </si>
  <si>
    <t>8</t>
  </si>
  <si>
    <t>3300009790_8</t>
  </si>
  <si>
    <t>NP4_8P</t>
  </si>
  <si>
    <t>Bacteria; Proteobacteria; Alphaproteobacteria; Rhodobacterales; Rhodobacteraceae; Pelagibaca; Pelagibaca bermudensis</t>
  </si>
  <si>
    <t>Bacteria ; Proteobacteria ; Alphaproteobacteria ; Rhodobacterales ; Rhodobacteraceae ; Pelagibaca ; Pelagibaca bermudensis</t>
  </si>
  <si>
    <t>9</t>
  </si>
  <si>
    <t>3300009790_9</t>
  </si>
  <si>
    <t>NP4_9P</t>
  </si>
  <si>
    <t>Bacteria; Myxococcota; UBA796; UBA796; UBA796; UBA796; None</t>
  </si>
  <si>
    <t>16</t>
  </si>
  <si>
    <t>3300009790_16</t>
  </si>
  <si>
    <t>NP4_16P</t>
  </si>
  <si>
    <t>Bacteria; Verrucomicrobiota; Verrucomicrobiae; Verrucomicrobiales; Akkermansiaceae; Roseibacillus; None</t>
  </si>
  <si>
    <t>10</t>
  </si>
  <si>
    <t>3300009790_10</t>
  </si>
  <si>
    <t>NP4_10P</t>
  </si>
  <si>
    <t>Bacteria; Proteobacteria; Gammaproteobacteria; Enterobacterales; Alteromonadaceae; Alteromonas; Alteromonas macleodii</t>
  </si>
  <si>
    <t>Bacteria ; Proteobacteria ; Gammaproteobacteria ; Alteromonadales ; Alteromonadaceae ; Alteromonas ; Alteromonas macleodii</t>
  </si>
  <si>
    <t>11</t>
  </si>
  <si>
    <t>3300009790_11</t>
  </si>
  <si>
    <t>NP4_11P</t>
  </si>
  <si>
    <t>Bacteria; Bacteroidota; Bacteroidia; Flavobacteriales; Flavobacteriaceae; Croceibacter; Croceibacter atlanticus</t>
  </si>
  <si>
    <t>33</t>
  </si>
  <si>
    <t>3300009790_33</t>
  </si>
  <si>
    <t>NP4_33P</t>
  </si>
  <si>
    <t>Bacteria; SAR324; SAR324; SAR324; NAC60-12; Arctic96AD-7; Arctic96AD-7 sp4</t>
  </si>
  <si>
    <t>Bacteria ; Proteobacteria</t>
  </si>
  <si>
    <t>40</t>
  </si>
  <si>
    <t>3300009790_40</t>
  </si>
  <si>
    <t>NP4_40P</t>
  </si>
  <si>
    <t>Archaea; Thermoplasmatota; MGII; MGII; MGIIA; UBA562; UBA8160</t>
  </si>
  <si>
    <t>Archaea</t>
  </si>
  <si>
    <t>61</t>
  </si>
  <si>
    <t>3300009790_61</t>
  </si>
  <si>
    <t>NP4_61P</t>
  </si>
  <si>
    <t>Bacteria; Patescibacteria; Paceibacteria; UBA9983; Kaiserbacteraceae; OLB19; None</t>
  </si>
  <si>
    <t>47</t>
  </si>
  <si>
    <t>3300009790_47</t>
  </si>
  <si>
    <t>NP4_47P</t>
  </si>
  <si>
    <t>Bacteria; Verrucomicrobiota; Verrucomicrobiae; Pedosphaerales; UBA1100; UBA1100; None</t>
  </si>
  <si>
    <t>22</t>
  </si>
  <si>
    <t>3300009790_22</t>
  </si>
  <si>
    <t>NP4_22P</t>
  </si>
  <si>
    <t>Bacteria; Proteobacteria; Alphaproteobacteria; Rhodobacterales; Rhodobacteraceae; GCA-002705045; GCA_002725175.1</t>
  </si>
  <si>
    <t>Bacteria ; Proteobacteria ; Alphaproteobacteria</t>
  </si>
  <si>
    <t>18</t>
  </si>
  <si>
    <t>3300009790_18</t>
  </si>
  <si>
    <t>NP4_18P</t>
  </si>
  <si>
    <t>Bacteria; Proteobacteria; Gammaproteobacteria; Enterobacterales; Alteromonadaceae; Alteromonas; None</t>
  </si>
  <si>
    <t>Bacteria ; Proteobacteria ; Gammaproteobacteria ; Alteromonadales ; Alteromonadaceae ; Alteromonas ; Alteromonas sp. SN2</t>
  </si>
  <si>
    <t>ARK20M.1_MH</t>
  </si>
  <si>
    <t>2</t>
  </si>
  <si>
    <t>3300002154_2</t>
  </si>
  <si>
    <t>P3b_2P</t>
  </si>
  <si>
    <t>Bacteria; Proteobacteria; Alphaproteobacteria; Rhodobacterales; Rhodobacteraceae; Sulfitobacter_C; None</t>
  </si>
  <si>
    <t>Bacteria ; Proteobacteria ; Alphaproteobacteria ; Rhodobacterales ; Rhodobacteraceae</t>
  </si>
  <si>
    <t>6</t>
  </si>
  <si>
    <t>3300002154_6</t>
  </si>
  <si>
    <t>P3b_6P</t>
  </si>
  <si>
    <t>Bacteria; Bacteroidota; Bacteroidia; Flavobacteriales; Cryomorphaceae; UBA10364; None</t>
  </si>
  <si>
    <t>Bacteria ; Bacteroidetes ; Flavobacteriia ; Flavobacteriales</t>
  </si>
  <si>
    <t>3</t>
  </si>
  <si>
    <t>3300002154_3</t>
  </si>
  <si>
    <t>P3b_3P</t>
  </si>
  <si>
    <t>Bacteria; Proteobacteria; Gammaproteobacteria; Pseudomonadales; Nitrincolaceae; ASP10-02a; ASP10-02a sp1</t>
  </si>
  <si>
    <t>Bacteria ; Proteobacteria ; Gammaproteobacteria</t>
  </si>
  <si>
    <t>5</t>
  </si>
  <si>
    <t>3300002154_5</t>
  </si>
  <si>
    <t>P3b_5P</t>
  </si>
  <si>
    <t>Bacteria; Proteobacteria; Gammaproteobacteria; Pseudomonadales; Porticoccaceae; HTCC2207; None</t>
  </si>
  <si>
    <t>Bacteria ; Proteobacteria ; Gammaproteobacteria ; unclassified ; unclassified ; unclassified ; gamma proteobacterium HTCC2207</t>
  </si>
  <si>
    <t>3300002154_8</t>
  </si>
  <si>
    <t>P3b_8P</t>
  </si>
  <si>
    <t>Bacteria; Bacteroidota; Bacteroidia; Flavobacteriales; Flavobacteriaceae; HC6-5; None</t>
  </si>
  <si>
    <t>ANT15_SP</t>
  </si>
  <si>
    <t>3300027859_10</t>
  </si>
  <si>
    <t>NP5_10P</t>
  </si>
  <si>
    <t>Bacteria; Proteobacteria; Gammaproteobacteria; Pseudomonadales; Alcanivoracaceae; Alcanivorax; GCA_002726155.1</t>
  </si>
  <si>
    <t>Bacteria ; Proteobacteria ; Gammaproteobacteria ; Oceanospirillales ; Alcanivoracaceae ; Alcanivorax ; Alcanivorax sp. DG881</t>
  </si>
  <si>
    <t>15</t>
  </si>
  <si>
    <t>3300027859_15</t>
  </si>
  <si>
    <t>NP5_15P</t>
  </si>
  <si>
    <t>Bacteria; Bacteroidota; Bacteroidia; Flavobacteriales; UA16; UBA11663; None</t>
  </si>
  <si>
    <t>Bacteria ; Bacteroidetes</t>
  </si>
  <si>
    <t>12</t>
  </si>
  <si>
    <t>3300027859_12</t>
  </si>
  <si>
    <t>NP5_12P</t>
  </si>
  <si>
    <t>Bacteria; Proteobacteria; Alphaproteobacteria; Micavibrionales; Micavibrionaceae; UBA2705; None</t>
  </si>
  <si>
    <t>7</t>
  </si>
  <si>
    <t>3300027859_7</t>
  </si>
  <si>
    <t>NP5_7P</t>
  </si>
  <si>
    <t>Bacteria; Verrucomicrobiota; Verrucomicrobiae; Verrucomicrobiales; Akkermansiaceae; SW10; None</t>
  </si>
  <si>
    <t>3300027859_9</t>
  </si>
  <si>
    <t>NP5_9P</t>
  </si>
  <si>
    <t>Bacteria; Proteobacteria; Gammaproteobacteria; Pseudomonadales; Nitrincolaceae; Neptunomonas; Neptunomonas phycophila</t>
  </si>
  <si>
    <t>Bacteria ; Proteobacteria ; Gammaproteobacteria ; Oceanospirillales ; Oceanospirillaceae</t>
  </si>
  <si>
    <t>3300027859_11</t>
  </si>
  <si>
    <t>NP5_11P</t>
  </si>
  <si>
    <t>Bacteria; Bacteroidota; Bacteroidia; Flavobacteriales; UA16; UBA8752; None</t>
  </si>
  <si>
    <t>3300027859_3</t>
  </si>
  <si>
    <t>NP5_3P</t>
  </si>
  <si>
    <t>Bacteria ; Proteobacteria ; Gammaproteobacteria ; Alteromonadales ; Alteromonadaceae ; Alteromonas ; Alteromonas naphthalenivorans</t>
  </si>
  <si>
    <t>3300027859_8</t>
  </si>
  <si>
    <t>NP5_8P</t>
  </si>
  <si>
    <t>29</t>
  </si>
  <si>
    <t>3300027859_29</t>
  </si>
  <si>
    <t>NP5_29P</t>
  </si>
  <si>
    <t>Bacteria; Bacteroidota; Bacteroidia; Flavobacteriales; Flavobacteriaceae; UBA3537; None</t>
  </si>
  <si>
    <t>Bacteria ; Bacteroidetes ; Flavobacteriia ; Flavobacteriales ; Flavobacteriaceae ; Formosa ; Formosa sp. Hel3_A1_48</t>
  </si>
  <si>
    <t>3300027859_26</t>
  </si>
  <si>
    <t>NP5_26P</t>
  </si>
  <si>
    <t>Archaea; Thermoplasmatota; MGII; MGII; MGIIB; UBA11751; GCA_002504845.1</t>
  </si>
  <si>
    <t>Archaea ; Euryarchaeota ; unclassified ; unclassified ; unclassified ; unclassified ; uncultured marine group II euryarchaeote</t>
  </si>
  <si>
    <t>19</t>
  </si>
  <si>
    <t>3300027859_19</t>
  </si>
  <si>
    <t>NP5_19P</t>
  </si>
  <si>
    <t>Bacteria; Proteobacteria; Gammaproteobacteria; Pseudomonadales; Halomonadaceae; Halomonas; None</t>
  </si>
  <si>
    <t>Bacteria ; Proteobacteria ; Gammaproteobacteria ; Oceanospirillales ; Halomonadaceae ; Halomonas</t>
  </si>
  <si>
    <t>ANT2_MH</t>
  </si>
  <si>
    <t>13</t>
  </si>
  <si>
    <t>3300012953_13</t>
  </si>
  <si>
    <t>NP1_13P</t>
  </si>
  <si>
    <t>Bacteria; Planctomycetota; UBA1135; UBA2386; UBA2386; GCA-2684655; None</t>
  </si>
  <si>
    <t>38</t>
  </si>
  <si>
    <t>3300012953_38</t>
  </si>
  <si>
    <t>NP1_38P</t>
  </si>
  <si>
    <t>Bacteria; Planctomycetota; Phycisphaerae; Phycisphaerales; SM1A02; GCA-002718515; None</t>
  </si>
  <si>
    <t>3300012953_9</t>
  </si>
  <si>
    <t>NP1_9P</t>
  </si>
  <si>
    <t>Bacteria; Myxococcota; UBA796; UBA796; None; None; None</t>
  </si>
  <si>
    <t>3300012953_22</t>
  </si>
  <si>
    <t>NP1_22P</t>
  </si>
  <si>
    <t>Bacteria; Actinobacteriota; Acidimicrobiia; Microtrichales; TK06; MedAcidi-G3; GCA_000817105.1</t>
  </si>
  <si>
    <t>3300012953_5</t>
  </si>
  <si>
    <t>NP1_5P</t>
  </si>
  <si>
    <t>Bacteria; Planctomycetota; Planctomycetes; Pirellulales; Pirellulaceae; GCA-2723275; None</t>
  </si>
  <si>
    <t>Bacteria ; Planctomycetes ; Planctomycetia ; Planctomycetales ; Planctomycetaceae</t>
  </si>
  <si>
    <t>17</t>
  </si>
  <si>
    <t>3300012953_17</t>
  </si>
  <si>
    <t>NP1_17P</t>
  </si>
  <si>
    <t>Bacteria; Verrucomicrobiota; Verrucomicrobiae; Pedosphaerales; AAA164-E04; AAA164-E04; AAA164-E04 sp1</t>
  </si>
  <si>
    <t>3300012953_11</t>
  </si>
  <si>
    <t>NP1_11P</t>
  </si>
  <si>
    <t>Bacteria; Myxococcota; UBA796; UBA9615; UBA9615; UBA6601; None</t>
  </si>
  <si>
    <t>14</t>
  </si>
  <si>
    <t>3300012953_14</t>
  </si>
  <si>
    <t>NP1_14P</t>
  </si>
  <si>
    <t>23</t>
  </si>
  <si>
    <t>3300012953_23</t>
  </si>
  <si>
    <t>NP1_23P</t>
  </si>
  <si>
    <t>31</t>
  </si>
  <si>
    <t>3300012953_31</t>
  </si>
  <si>
    <t>NP1_31P</t>
  </si>
  <si>
    <t>Archaea; Thermoplasmatota; MGII; MGII; MGIIB; UBA496; GCA_002713585.1</t>
  </si>
  <si>
    <t>Archaea ; Euryarchaeota ; unclassified ; unclassified ; unclassified ; unclassified</t>
  </si>
  <si>
    <t>3300012953_19</t>
  </si>
  <si>
    <t>NP1_19P</t>
  </si>
  <si>
    <t>Bacteria; Verrucomicrobiota; Verrucomicrobiae; Opitutales; Opitutaceae; UBA5691; GCA_002420265.1</t>
  </si>
  <si>
    <t>39</t>
  </si>
  <si>
    <t>3300012953_39</t>
  </si>
  <si>
    <t>NP1_39P</t>
  </si>
  <si>
    <t>Archaea; Thermoplasmatota; MGII; MGII; MGIIB; UBA501; GCA_002701965.1</t>
  </si>
  <si>
    <t>ANT4_MH</t>
  </si>
  <si>
    <t>3300012952_8</t>
  </si>
  <si>
    <t>NP2_8P</t>
  </si>
  <si>
    <t>25</t>
  </si>
  <si>
    <t>3300012952_25</t>
  </si>
  <si>
    <t>NP2_25P</t>
  </si>
  <si>
    <t>Bacteria; Actinobacteriota; Acidimicrobiia; Microtrichales; MedAcidi-G1; MedAcidi-G1; GCA_002697965.1</t>
  </si>
  <si>
    <t>Bacteria ; Actinobacteria ; Acidimicrobiia ; unclassified ; unclassified ; unclassified</t>
  </si>
  <si>
    <t>3300012952_18</t>
  </si>
  <si>
    <t>NP2_18P</t>
  </si>
  <si>
    <t>Bacteria; Proteobacteria; Alphaproteobacteria; Caulobacterales; Hyphomonadaceae; Hyphomonas; GCF_000682775.1</t>
  </si>
  <si>
    <t>Bacteria ; Proteobacteria ; Alphaproteobacteria ; Rhodobacterales ; Hyphomonadaceae ; Hyphomonas ; Hyphomonas sp. L-53-1-40</t>
  </si>
  <si>
    <t>3300012952_10</t>
  </si>
  <si>
    <t>NP2_10P</t>
  </si>
  <si>
    <t>Bacteria; Planctomycetota; Planctomycetes; Pirellulales; Pirellulaceae; UBA11883; UBA11883 sp1</t>
  </si>
  <si>
    <t>3300012952_9</t>
  </si>
  <si>
    <t>NP2_9P</t>
  </si>
  <si>
    <t>Bacteria; Proteobacteria; Gammaproteobacteria; Enterobacterales; Alteromonadaceae; Pseudoalteromonas; Pseudoalteromonas marina</t>
  </si>
  <si>
    <t>Bacteria ; Proteobacteria ; Gammaproteobacteria ; Alteromonadales ; Pseudoalteromonadaceae ; Pseudoalteromonas</t>
  </si>
  <si>
    <t>3300012952_11</t>
  </si>
  <si>
    <t>NP2_11P</t>
  </si>
  <si>
    <t>Bacteria; Myxococcota; UBA796; UBA796; UBA796; None; None</t>
  </si>
  <si>
    <t>3300012952_41</t>
  </si>
  <si>
    <t>NP2_41P</t>
  </si>
  <si>
    <t>Bacteria; UBP7; UBA6624; UBA6624; UBA6624; UBA6624; GCA_002501535.1</t>
  </si>
  <si>
    <t>3300012952_14</t>
  </si>
  <si>
    <t>NP2_14P</t>
  </si>
  <si>
    <t>Bacteria ; Bacteroidetes ; Flavobacteriia ; Flavobacteriales ; Flavobacteriaceae ; Croceibacter ; Croceibacter atlanticus</t>
  </si>
  <si>
    <t>3300012952_12</t>
  </si>
  <si>
    <t>NP2_12P</t>
  </si>
  <si>
    <t>Bacteria; Poribacteria; WGA-4E; WGA-4E; UBA9662; TMED15; GCA_002714785.1</t>
  </si>
  <si>
    <t>50</t>
  </si>
  <si>
    <t>3300012952_50</t>
  </si>
  <si>
    <t>NP2_50P</t>
  </si>
  <si>
    <t>Archaea; Crenarchaeota; Nitrososphaeria; Nitrososphaerales; Nitrosopumilaceae; Nitrosopumilus; None</t>
  </si>
  <si>
    <t>Archaea ; Thaumarchaeota ; unclassified ; Nitrosopumilales ; Nitrosopumilaceae ; Candidatus Nitrosopumilus</t>
  </si>
  <si>
    <t>3300012952_13</t>
  </si>
  <si>
    <t>NP2_13P</t>
  </si>
  <si>
    <t>Bacteria; Myxococcota; UBA796; UBA796; UBA796; GCA-2683315; None</t>
  </si>
  <si>
    <t>3300012952_26</t>
  </si>
  <si>
    <t>NP2_26P</t>
  </si>
  <si>
    <t>Bacteria; Actinobacteriota; Acidimicrobiia; Microtrichales; UBA11606; UBA8592; None</t>
  </si>
  <si>
    <t>ANT8_SP</t>
  </si>
  <si>
    <t>3300027906_5</t>
  </si>
  <si>
    <t>NP3_5P</t>
  </si>
  <si>
    <t>Bacteria; Proteobacteria; Gammaproteobacteria; Nevskiales; Algiphilaceae; None; None</t>
  </si>
  <si>
    <t>3300027906_6</t>
  </si>
  <si>
    <t>NP3_6P</t>
  </si>
  <si>
    <t>20</t>
  </si>
  <si>
    <t>3300027906_20</t>
  </si>
  <si>
    <t>NP3_20P</t>
  </si>
  <si>
    <t>Bacteria; Proteobacteria; Alphaproteobacteria; Caulobacterales; Caulobacteraceae; Brevundimonas; None</t>
  </si>
  <si>
    <t>Bacteria ; Proteobacteria ; Alphaproteobacteria ; Caulobacterales ; Caulobacteraceae ; Brevundimonas</t>
  </si>
  <si>
    <t>3300027906_7</t>
  </si>
  <si>
    <t>NP3_7P</t>
  </si>
  <si>
    <t>4</t>
  </si>
  <si>
    <t>3300027906_4</t>
  </si>
  <si>
    <t>NP3_4P</t>
  </si>
  <si>
    <t>Bacteria; Planctomycetota; Planctomycetes; Pirellulales; Pirellulaceae; UBA721; None</t>
  </si>
  <si>
    <t>3300027906_10</t>
  </si>
  <si>
    <t>NP3_10P</t>
  </si>
  <si>
    <t>3300027906_13</t>
  </si>
  <si>
    <t>NP3_13P</t>
  </si>
  <si>
    <t>Bacteria; Proteobacteria; Gammaproteobacteria; Pseudomonadales; Pseudomonadaceae; Pseudomonas_D; Pseudomonas_D sabulinigri</t>
  </si>
  <si>
    <t>Bacteria ; Proteobacteria ; Gammaproteobacteria ; Pseudomonadales ; Pseudomonadaceae ; Pseudomonas ; Pseudomonas sabulinigri</t>
  </si>
  <si>
    <t>3300027906_25</t>
  </si>
  <si>
    <t>NP3_25P</t>
  </si>
  <si>
    <t>3300027906_14</t>
  </si>
  <si>
    <t>NP3_14P</t>
  </si>
  <si>
    <t>3300027906_22</t>
  </si>
  <si>
    <t>NP3_22P</t>
  </si>
  <si>
    <t>Bacteria; Proteobacteria; Alphaproteobacteria; Sphingomonadales; Sphingomonadaceae; Erythrobacter_A; None</t>
  </si>
  <si>
    <t>Bacteria ; Proteobacteria ; Alphaproteobacteria ; Sphingomonadales ; Erythrobacteraceae ; Erythrobacter</t>
  </si>
  <si>
    <t>46</t>
  </si>
  <si>
    <t>3300027906_46</t>
  </si>
  <si>
    <t>NP3_46P</t>
  </si>
  <si>
    <t>Bacteria; Patescibacteria; Saccharimonadia; Saccharimonadales; Saccharimonadaceae; UBA10027; None</t>
  </si>
  <si>
    <t>30</t>
  </si>
  <si>
    <t>3300027906_30</t>
  </si>
  <si>
    <t>NP3_30P</t>
  </si>
  <si>
    <t>55</t>
  </si>
  <si>
    <t>3300027906_55</t>
  </si>
  <si>
    <t>NP3_55P</t>
  </si>
  <si>
    <t>Archaea ; Thaumarchaeota ; unclassified ; Nitrosopumilales ; Nitrosopumilaceae ; Nitrosopumilus</t>
  </si>
  <si>
    <t>36</t>
  </si>
  <si>
    <t>3300027906_36</t>
  </si>
  <si>
    <t>NP3_36P</t>
  </si>
  <si>
    <t>Bacteria; Actinobacteriota; Acidimicrobiia; Microtrichales; MedAcidi-G1; MedAcidi-G1; None</t>
  </si>
  <si>
    <t>3300027906_11</t>
  </si>
  <si>
    <t>NP3_11P</t>
  </si>
  <si>
    <t>Bacteria; Myxococcota; UBA4248; UBA7976; UBA1532; None; None</t>
  </si>
  <si>
    <t>3300027906_40</t>
  </si>
  <si>
    <t>NP3_40P</t>
  </si>
  <si>
    <t>Bacteria; Proteobacteria; Gammaproteobacteria; Pseudomonadales; Moraxellaceae; Psychrobacter; Psychrobacter sp5</t>
  </si>
  <si>
    <t>Bacteria ; Proteobacteria ; Gammaproteobacteria ; Pseudomonadales ; Moraxellaceae ; Psychrobacter ; Psychrobacter sp. TB15</t>
  </si>
  <si>
    <t>ARC118M_SP</t>
  </si>
  <si>
    <t>21</t>
  </si>
  <si>
    <t>3300027849_21</t>
  </si>
  <si>
    <t>P1_21P</t>
  </si>
  <si>
    <t>Bacteria ; Bacteroidetes ; Flavobacteriia ; Flavobacteriales ; Flavobacteriaceae</t>
  </si>
  <si>
    <t>3300027849_16</t>
  </si>
  <si>
    <t>P1_16P</t>
  </si>
  <si>
    <t>3300027849_20</t>
  </si>
  <si>
    <t>P1_20P</t>
  </si>
  <si>
    <t>Bacteria; Proteobacteria; Gammaproteobacteria; Pseudomonadales; Saccharospirillaceae; Bermanella; None</t>
  </si>
  <si>
    <t>Bacteria ; Proteobacteria ; Gammaproteobacteria ; Oceanospirillales ; Oceanospirillaceae ; Bermanella ; Bermanella marisrubri</t>
  </si>
  <si>
    <t>24</t>
  </si>
  <si>
    <t>3300027849_24</t>
  </si>
  <si>
    <t>P1_24P</t>
  </si>
  <si>
    <t>Bacteria; Proteobacteria; Alphaproteobacteria; Rhodobacterales; Rhodobacteraceae; Planktomarina; None</t>
  </si>
  <si>
    <t>Bacteria ; Proteobacteria ; Alphaproteobacteria ; Rhodobacterales ; Rhodobacteraceae ; Roseobacter ; Roseobacter sp. LE17</t>
  </si>
  <si>
    <t>3300027849_15</t>
  </si>
  <si>
    <t>P1_15P</t>
  </si>
  <si>
    <t>Bacteria; Bacteroidota; Bacteroidia; Chitinophagales; Saprospiraceae; None; None</t>
  </si>
  <si>
    <t>3300027849_25</t>
  </si>
  <si>
    <t>P1_25P</t>
  </si>
  <si>
    <t>Bacteria; Proteobacteria; Gammaproteobacteria; Pseudomonadales; Nitrincolaceae; ASP10-02a; None</t>
  </si>
  <si>
    <t>3300027849_41</t>
  </si>
  <si>
    <t>P1_41P</t>
  </si>
  <si>
    <t>3300027849_23</t>
  </si>
  <si>
    <t>P1_23P</t>
  </si>
  <si>
    <t>Bacteria; Proteobacteria; Alphaproteobacteria; Rhodobacterales; Rhodobacteraceae; Loktanella; None</t>
  </si>
  <si>
    <t>Bacteria ; Proteobacteria ; Alphaproteobacteria ; Rhodobacterales ; Rhodobacteraceae ; Loktanella</t>
  </si>
  <si>
    <t>3300027849_30</t>
  </si>
  <si>
    <t>P1_30P</t>
  </si>
  <si>
    <t>Bacteria; Proteobacteria; Gammaproteobacteria; Pseudomonadales; Nitrincolaceae; ASP10-02a; ASP10-02a sp3</t>
  </si>
  <si>
    <t>34</t>
  </si>
  <si>
    <t>3300027849_34</t>
  </si>
  <si>
    <t>P1_34P</t>
  </si>
  <si>
    <t>3300027849_33</t>
  </si>
  <si>
    <t>P1_33P</t>
  </si>
  <si>
    <t>Bacteria ; Proteobacteria ; Gammaproteobacteria ; Cellvibrionales ; Porticoccaceae ; unclassified</t>
  </si>
  <si>
    <t>3300027849_17</t>
  </si>
  <si>
    <t>P1_17P</t>
  </si>
  <si>
    <t>3300027849_26</t>
  </si>
  <si>
    <t>P1_26P</t>
  </si>
  <si>
    <t>Bacteria ; Proteobacteria ; Gammaproteobacteria ; Cellvibrionales</t>
  </si>
  <si>
    <t>3300027849_31</t>
  </si>
  <si>
    <t>P1_31P</t>
  </si>
  <si>
    <t>3300027849_36</t>
  </si>
  <si>
    <t>P1_36P</t>
  </si>
  <si>
    <t>Bacteria; Proteobacteria; Gammaproteobacteria; Pseudomonadales; UBA7434; UBA7434; None</t>
  </si>
  <si>
    <t>ARC135M_SP</t>
  </si>
  <si>
    <t>3300027810_13</t>
  </si>
  <si>
    <t>P2_13P</t>
  </si>
  <si>
    <t>3300027810_11</t>
  </si>
  <si>
    <t>P2_11P</t>
  </si>
  <si>
    <t>3300027810_7</t>
  </si>
  <si>
    <t>P2_7P</t>
  </si>
  <si>
    <t>Bacteria; Proteobacteria; Gammaproteobacteria; Enterobacterales; Alteromonadaceae; Colwellia; Colwellia polaris</t>
  </si>
  <si>
    <t>Bacteria ; Proteobacteria ; Gammaproteobacteria ; Alteromonadales ; Colwelliaceae ; Colwellia</t>
  </si>
  <si>
    <t>3300027810_12</t>
  </si>
  <si>
    <t>P2_12P</t>
  </si>
  <si>
    <t>Bacteria; Bacteroidota; Bacteroidia; Flavobacteriales; UA16; ASP10-05a; None</t>
  </si>
  <si>
    <t>3300027810_16</t>
  </si>
  <si>
    <t>P2_16P</t>
  </si>
  <si>
    <t>3300027810_30</t>
  </si>
  <si>
    <t>P2_30P</t>
  </si>
  <si>
    <t>3300027810_23</t>
  </si>
  <si>
    <t>P2_23P</t>
  </si>
  <si>
    <t>3300027810_25</t>
  </si>
  <si>
    <t>P2_25P</t>
  </si>
  <si>
    <t>Bacteria; Bacteroidota; Bacteroidia; NS11-12g; UBA9320; UBA9320; None</t>
  </si>
  <si>
    <t>3300027810_20</t>
  </si>
  <si>
    <t>P2_20P</t>
  </si>
  <si>
    <t>3300027810_21</t>
  </si>
  <si>
    <t>P2_21P</t>
  </si>
  <si>
    <t>Bacteria; Verrucomicrobiota; Verrucomicrobiae; Opitutales; Puniceicoccaceae; BACL24; None</t>
  </si>
  <si>
    <t>Bacteria ; Verrucomicrobia ; Opitutae ; Puniceicoccales ; Puniceicoccaceae ; Coraliomargarita ; Coraliomargarita akajimensis</t>
  </si>
  <si>
    <t>ARC20M_SP</t>
  </si>
  <si>
    <t>3300027883_15</t>
  </si>
  <si>
    <t>P3a_15P</t>
  </si>
  <si>
    <t>3300027883_17</t>
  </si>
  <si>
    <t>P3a_17P</t>
  </si>
  <si>
    <t>3300027883_11</t>
  </si>
  <si>
    <t>P3a_11P</t>
  </si>
  <si>
    <t>Bacteria; Proteobacteria; Alphaproteobacteria; Rhodobacterales; Rhodobacteraceae; HIMB11; GCA_002336405.1</t>
  </si>
  <si>
    <t>3300027883_30</t>
  </si>
  <si>
    <t>P3a_30P</t>
  </si>
  <si>
    <t>28</t>
  </si>
  <si>
    <t>3300027883_28</t>
  </si>
  <si>
    <t>P3a_28P</t>
  </si>
  <si>
    <t>3300027883_25</t>
  </si>
  <si>
    <t>P3a_25P</t>
  </si>
  <si>
    <t>Bacteria; Bacteroidota; Bacteroidia; NS11-12g; UBA9320; UBA9320; UBA10404</t>
  </si>
  <si>
    <t>27</t>
  </si>
  <si>
    <t>3300027883_27</t>
  </si>
  <si>
    <t>P3a_27P</t>
  </si>
  <si>
    <t>3300027883_26</t>
  </si>
  <si>
    <t>P3a_26P</t>
  </si>
  <si>
    <t>3300027883_31</t>
  </si>
  <si>
    <t>P3a_31P</t>
  </si>
  <si>
    <t>3300027883_21</t>
  </si>
  <si>
    <t>P3a_21P</t>
  </si>
  <si>
    <t>3300027883_24</t>
  </si>
  <si>
    <t>P3a_24P</t>
  </si>
  <si>
    <t>Bacteria; Proteobacteria; Gammaproteobacteria; Enterobacterales; Alteromonadaceae; Colwellia; None</t>
  </si>
  <si>
    <t>ARC3M_SP</t>
  </si>
  <si>
    <t>3300027833_13</t>
  </si>
  <si>
    <t>P6_13P</t>
  </si>
  <si>
    <t>3300027833_22</t>
  </si>
  <si>
    <t>P6_22P</t>
  </si>
  <si>
    <t>Bacteria; Bacteroidota; Bacteroidia; Flavobacteriales; Flavobacteriaceae; GCA-002733185; GCA_002713705.1</t>
  </si>
  <si>
    <t>3300027833_15</t>
  </si>
  <si>
    <t>P6_15P</t>
  </si>
  <si>
    <t>Bacteria; Bacteroidota; Bacteroidia; Flavobacteriales; Flavobacteriaceae; GCA-002733185; None</t>
  </si>
  <si>
    <t>3300027833_14</t>
  </si>
  <si>
    <t>P6_14P</t>
  </si>
  <si>
    <t>3300027833_28</t>
  </si>
  <si>
    <t>P6_28P</t>
  </si>
  <si>
    <t>Bacteria; Proteobacteria; Gammaproteobacteria; Pseudomonadales; UBA7434; UBA7434; UBA7434 sp2</t>
  </si>
  <si>
    <t>3300027833_12</t>
  </si>
  <si>
    <t>P6_12P</t>
  </si>
  <si>
    <t>Bacteria; Bacteroidota; Bacteroidia; Chitinophagales; Saprospiraceae; UBA1994; GCA_002335865.1</t>
  </si>
  <si>
    <t>3300027833_33</t>
  </si>
  <si>
    <t>P6_33P</t>
  </si>
  <si>
    <t>3300027833_46</t>
  </si>
  <si>
    <t>P6_46P</t>
  </si>
  <si>
    <t>Bacteria; Bacteroidota; Bacteroidia; Flavobacteriales; Cryomorphaceae; UBA10364; UBA10364 sp1</t>
  </si>
  <si>
    <t>35</t>
  </si>
  <si>
    <t>3300027833_35</t>
  </si>
  <si>
    <t>P6_35P</t>
  </si>
  <si>
    <t>ARK5M_MH</t>
  </si>
  <si>
    <t>3300002186_11</t>
  </si>
  <si>
    <t>P5_11P</t>
  </si>
  <si>
    <t>3300002186_7</t>
  </si>
  <si>
    <t>P5_7P</t>
  </si>
  <si>
    <t>3300002186_9</t>
  </si>
  <si>
    <t>P5_9P</t>
  </si>
  <si>
    <t>3300002186_24</t>
  </si>
  <si>
    <t>P5_24P</t>
  </si>
  <si>
    <t>Bacteria; Proteobacteria; Gammaproteobacteria; SAR86; D2472; D2472; None</t>
  </si>
  <si>
    <t>Bacteria ; Proteobacteria ; Gammaproteobacteria ; unclassified ; unclassified ; unclassified ; SAR86 cluster bacterium SAR86E</t>
  </si>
  <si>
    <t>3300002186_21</t>
  </si>
  <si>
    <t>P5_21P</t>
  </si>
  <si>
    <t>ARK7M_MH</t>
  </si>
  <si>
    <t>3300002153_19</t>
  </si>
  <si>
    <t>P4_19P</t>
  </si>
  <si>
    <t>Bacteria; Bacteroidota; Bacteroidia; Flavobacteriales; BACL11; None; None</t>
  </si>
  <si>
    <t>3300002153_14</t>
  </si>
  <si>
    <t>P4_14P</t>
  </si>
  <si>
    <t>Bacteria; Bacteroidota; Bacteroidia; Flavobacteriales; Flavobacteriaceae; MAG-121220-bin8; None</t>
  </si>
  <si>
    <t>3300002153_17</t>
  </si>
  <si>
    <t>P4_17P</t>
  </si>
  <si>
    <t>These statistics are on medium quality prokaryotic MAGs, binned by JGI/IMG pipeline</t>
  </si>
  <si>
    <t>Red columns based on CheckM</t>
  </si>
  <si>
    <t>IMG Bin ID is the IMG identifier for this bin</t>
  </si>
  <si>
    <t>Bins can be accessed on IMG at https://img.jgi.doe.gov/cgi-bin/mer/main.cgi?section=MetagenomeBinSearch&amp;page=searchForm</t>
  </si>
  <si>
    <t>File</t>
  </si>
  <si>
    <t>Portal</t>
  </si>
  <si>
    <t>Site</t>
  </si>
  <si>
    <t>Reads</t>
  </si>
  <si>
    <t>Key</t>
  </si>
  <si>
    <t>GB</t>
  </si>
  <si>
    <t>ArcOceMetagenome_2_FD.7.qcreads.10397.8.159867.ACTTGA.anqdpht.fastq.gz</t>
  </si>
  <si>
    <t>ArcOceMetagenome_3_FD.18.qcreads.10397.7.159865.CAGATC.anqdpht.fastq.gz</t>
  </si>
  <si>
    <t>ArcOceMetagenome_3_FD.18.qcreads.10397.6.159863.GCCAAT.anqdpht.fastq.gz</t>
  </si>
  <si>
    <t>ArcOceMetagenome_3_FD.18.qcreads.11113.2.191528.GTGGCC.filter-METAGENOME.fastq.gz</t>
  </si>
  <si>
    <t>AtlANTMetagenome_FD.45.qcreads.11113.1.191526.GTGAAA.filter-METAGENOME.fastq.gz</t>
  </si>
  <si>
    <t>FraStrMetagenome_FD.23.qcreads.10424.7.160050.GATCAG.anqdpht.fastq.gz</t>
  </si>
  <si>
    <t>NorSeaMetagenome_2_FD.22.qcreads.7395.4.71236.TTAGGC.adnq.fastq.gz</t>
  </si>
  <si>
    <t>NorSeaMetagenome_2_FD.22.qcreads.7544.1.77068.ATCACG.adnq.fastq.gz</t>
  </si>
  <si>
    <t>NorSeaMetagenome_2_FD.22.qcreads.7395.4.71236.CGATGT.adnq.fastq.gz</t>
  </si>
  <si>
    <t>NorSeaMetagenome_2_FD.22.qcreads.7395.4.71236.ATCACG.adnq.fastq.gz</t>
  </si>
  <si>
    <t>NorSeaMetagenome_FD.21.qcreads.7410.3.71556.CGTACG.adnq.fastq.gz</t>
  </si>
  <si>
    <t>NorSeaMetagenome_FD.21.qcreads.7410.3.71556.GGTAGC.adnq.fastq.gz</t>
  </si>
  <si>
    <t>NorSeaMetagenome_FD.21.qcreads.7410.3.71556.GAGTGG.adnq.fastq.gz</t>
  </si>
  <si>
    <t>SouAtlMetagenome_2_FD.64.qcreads.10424.8.160052.TAGCTT.anqdpht.fastq.gz</t>
  </si>
  <si>
    <t>SouAtlMetagenome_FD.18.qcreads.7410.2.71558.GTTTCG.adnq.fastq.gz</t>
  </si>
  <si>
    <t>SouAtlMetagenome_FD.18.qcreads.7410.2.71558.GTGGCC.adnq.fastq.gz</t>
  </si>
  <si>
    <t>SouAtlMetagenome_FD.18.qcreads.7410.2.71558.GTGAAA.adnq.fastq.gz</t>
  </si>
  <si>
    <t>TroAtlMetagenome_2_FD.57.qcreads.10425.1.160054.TAGCTT.anqdpht.fastq.gz</t>
  </si>
  <si>
    <t>TroAtlMetagenome_FD.59.qcreads.10425.2.160056.GGCTAC.anqdpht.fastq.gz</t>
  </si>
  <si>
    <t>Bases</t>
  </si>
  <si>
    <t>GB Sum</t>
  </si>
  <si>
    <t>base_sum</t>
  </si>
  <si>
    <t>reads_sum</t>
  </si>
  <si>
    <t>ArcOceMetagenome_2_FD.7.159867</t>
  </si>
  <si>
    <t>ArcOceMetagenome_3_FD.18.159865</t>
  </si>
  <si>
    <t>ArcOceMetagenome_3_FD.18.159863</t>
  </si>
  <si>
    <t>ArcOceMetagenome_FD.18.191528</t>
  </si>
  <si>
    <t>AtlANTMetagenome_FD.45.191526</t>
  </si>
  <si>
    <t>FraStrMetagenome_FD.23.160050</t>
  </si>
  <si>
    <t>NorSeaMetagenome_2_FD.22.71236</t>
  </si>
  <si>
    <t>NorSeaMetagenome_2_FD.22.77068</t>
  </si>
  <si>
    <t>NorSeaMetagenome_FD.21.71556</t>
  </si>
  <si>
    <t>SouAtlMetagenome_2_FD.64.160052</t>
  </si>
  <si>
    <t>SouAtlMetagenome_FD.18.71558</t>
  </si>
  <si>
    <t>TroAtlMetagenome_2_FD.57.160054</t>
  </si>
  <si>
    <t>TroAtlMetagenome_FD.59.160056</t>
  </si>
  <si>
    <t>mag</t>
  </si>
  <si>
    <t>n_scaffolds</t>
  </si>
  <si>
    <t>NP1_M_11P</t>
  </si>
  <si>
    <t>NP1_M_13P</t>
  </si>
  <si>
    <t>NP1_M_14P</t>
  </si>
  <si>
    <t>NP1_M_17P</t>
  </si>
  <si>
    <t>NP1_M_19P</t>
  </si>
  <si>
    <t>NP1_M_22P</t>
  </si>
  <si>
    <t>NP1_M_23P</t>
  </si>
  <si>
    <t>NP1_M_31P</t>
  </si>
  <si>
    <t>NP1_M_38P</t>
  </si>
  <si>
    <t>NP1_M_39P</t>
  </si>
  <si>
    <t>NP1_M_5P</t>
  </si>
  <si>
    <t>NP1_M_9P</t>
  </si>
  <si>
    <t>NP2_M_10P</t>
  </si>
  <si>
    <t>NP2_M_11P</t>
  </si>
  <si>
    <t>NP2_M_12P</t>
  </si>
  <si>
    <t>NP2_M_13P</t>
  </si>
  <si>
    <t>NP2_M_14P</t>
  </si>
  <si>
    <t>NP2_M_18P</t>
  </si>
  <si>
    <t>NP2_M_25P</t>
  </si>
  <si>
    <t>NP2_M_26P</t>
  </si>
  <si>
    <t>NP2_M_41P</t>
  </si>
  <si>
    <t>NP2_M_50P</t>
  </si>
  <si>
    <t>NP2_M_8P</t>
  </si>
  <si>
    <t>NP2_M_9P</t>
  </si>
  <si>
    <t>NP3_S_10P</t>
  </si>
  <si>
    <t>NP3_S_11P</t>
  </si>
  <si>
    <t>NP3_S_13P</t>
  </si>
  <si>
    <t>NP3_S_14P</t>
  </si>
  <si>
    <t>NP3_S_20P</t>
  </si>
  <si>
    <t>NP3_S_22P</t>
  </si>
  <si>
    <t>NP3_S_25P</t>
  </si>
  <si>
    <t>NP3_S_30P</t>
  </si>
  <si>
    <t>NP3_S_36P</t>
  </si>
  <si>
    <t>NP3_S_40P</t>
  </si>
  <si>
    <t>NP3_S_46P</t>
  </si>
  <si>
    <t>NP3_S_4P</t>
  </si>
  <si>
    <t>NP3_S_55P</t>
  </si>
  <si>
    <t>NP3_S_5P</t>
  </si>
  <si>
    <t>NP3_S_6P</t>
  </si>
  <si>
    <t>NP3_S_7P</t>
  </si>
  <si>
    <t>NP4_M_10P</t>
  </si>
  <si>
    <t>NP4_M_11P</t>
  </si>
  <si>
    <t>NP4_M_16P</t>
  </si>
  <si>
    <t>NP4_M_18P</t>
  </si>
  <si>
    <t>NP4_M_22P</t>
  </si>
  <si>
    <t>NP4_M_26P</t>
  </si>
  <si>
    <t>NP4_M_33P</t>
  </si>
  <si>
    <t>NP4_M_40P</t>
  </si>
  <si>
    <t>NP4_M_41P</t>
  </si>
  <si>
    <t>NP4_M_47P</t>
  </si>
  <si>
    <t>NP4_M_61P</t>
  </si>
  <si>
    <t>NP4_M_8P</t>
  </si>
  <si>
    <t>NP4_M_9P</t>
  </si>
  <si>
    <t>NP5_S_10P</t>
  </si>
  <si>
    <t>NP5_S_11P</t>
  </si>
  <si>
    <t>NP5_S_12P</t>
  </si>
  <si>
    <t>NP5_S_15P</t>
  </si>
  <si>
    <t>NP5_S_19P</t>
  </si>
  <si>
    <t>NP5_S_26P</t>
  </si>
  <si>
    <t>NP5_S_29P</t>
  </si>
  <si>
    <t>NP5_S_3P</t>
  </si>
  <si>
    <t>NP5_S_7P</t>
  </si>
  <si>
    <t>NP5_S_8P</t>
  </si>
  <si>
    <t>NP5_S_9P</t>
  </si>
  <si>
    <t>P1_S_15P</t>
  </si>
  <si>
    <t>P1_S_16P</t>
  </si>
  <si>
    <t>P1_S_17P</t>
  </si>
  <si>
    <t>P1_S_20P</t>
  </si>
  <si>
    <t>P1_S_21P</t>
  </si>
  <si>
    <t>P1_S_23P</t>
  </si>
  <si>
    <t>P1_S_24P</t>
  </si>
  <si>
    <t>P1_S_25P</t>
  </si>
  <si>
    <t>P1_S_26P</t>
  </si>
  <si>
    <t>P1_S_30P</t>
  </si>
  <si>
    <t>P1_S_31P</t>
  </si>
  <si>
    <t>P1_S_33P</t>
  </si>
  <si>
    <t>P1_S_34P</t>
  </si>
  <si>
    <t>P1_S_36P</t>
  </si>
  <si>
    <t>P1_S_41P</t>
  </si>
  <si>
    <t>P2_S_11P</t>
  </si>
  <si>
    <t>P2_S_12P</t>
  </si>
  <si>
    <t>P2_S_13P</t>
  </si>
  <si>
    <t>P2_S_16P</t>
  </si>
  <si>
    <t>P2_S_20P</t>
  </si>
  <si>
    <t>P2_S_21P</t>
  </si>
  <si>
    <t>P2_S_23P</t>
  </si>
  <si>
    <t>P2_S_25P</t>
  </si>
  <si>
    <t>P2_S_30P</t>
  </si>
  <si>
    <t>P2_S_7P</t>
  </si>
  <si>
    <t>P3a_S_11P</t>
  </si>
  <si>
    <t>P3a_S_15P</t>
  </si>
  <si>
    <t>P3a_S_17P</t>
  </si>
  <si>
    <t>P3a_S_21P</t>
  </si>
  <si>
    <t>P3a_S_24P</t>
  </si>
  <si>
    <t>P3a_S_25P</t>
  </si>
  <si>
    <t>P3a_S_26P</t>
  </si>
  <si>
    <t>P3a_S_27P</t>
  </si>
  <si>
    <t>P3a_S_28P</t>
  </si>
  <si>
    <t>P3a_S_30P</t>
  </si>
  <si>
    <t>P3a_S_31P</t>
  </si>
  <si>
    <t>P3b_M_2P</t>
  </si>
  <si>
    <t>P3b_M_3P</t>
  </si>
  <si>
    <t>P3b_M_5P</t>
  </si>
  <si>
    <t>P3b_M_6P</t>
  </si>
  <si>
    <t>P3b_M_8P</t>
  </si>
  <si>
    <t>P4_M_14P</t>
  </si>
  <si>
    <t>P4_M_17P</t>
  </si>
  <si>
    <t>P4_M_19P</t>
  </si>
  <si>
    <t>P5_M_11P</t>
  </si>
  <si>
    <t>P5_M_21P</t>
  </si>
  <si>
    <t>P5_M_24P</t>
  </si>
  <si>
    <t>P5_M_7P</t>
  </si>
  <si>
    <t>P5_M_9P</t>
  </si>
  <si>
    <t>P6_S_12P</t>
  </si>
  <si>
    <t>P6_S_13P</t>
  </si>
  <si>
    <t>P6_S_14P</t>
  </si>
  <si>
    <t>P6_S_15P</t>
  </si>
  <si>
    <t>P6_S_22P</t>
  </si>
  <si>
    <t>P6_S_28P</t>
  </si>
  <si>
    <t>P6_S_33P</t>
  </si>
  <si>
    <t>P6_S_35P</t>
  </si>
  <si>
    <t>P6_S_46P</t>
  </si>
  <si>
    <t>Total</t>
  </si>
  <si>
    <t>Mean</t>
  </si>
  <si>
    <t>Median</t>
  </si>
  <si>
    <t>Statistics generated by bbmap statswrapper for prokaryotic MAGS</t>
  </si>
  <si>
    <t>assembly</t>
  </si>
  <si>
    <t>MH</t>
  </si>
  <si>
    <t>SP</t>
  </si>
  <si>
    <t>Indicates which assembly was used for prokaryotic binning</t>
  </si>
  <si>
    <t>MH = Megahit</t>
  </si>
  <si>
    <t>SP = Spades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</si>
</sst>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BCC"/>
      </patternFill>
    </fill>
    <fill>
      <patternFill patternType="solid">
        <fgColor rgb="FFFFFBCC"/>
        <bgColor rgb="FFFFFFCC"/>
      </patternFill>
    </fill>
    <fill>
      <patternFill patternType="solid">
        <fgColor rgb="FFADC5E7"/>
        <bgColor rgb="FFCCCCFF"/>
      </patternFill>
    </fill>
    <fill>
      <patternFill patternType="solid">
        <fgColor rgb="FFFCD4D1"/>
        <bgColor rgb="FFFFE699"/>
      </patternFill>
    </fill>
    <fill>
      <patternFill patternType="solid">
        <fgColor rgb="FFFFE699"/>
        <bgColor rgb="FFFCD4D1"/>
      </patternFill>
    </fill>
    <fill>
      <patternFill patternType="solid">
        <fgColor rgb="FFE0EFD4"/>
        <bgColor rgb="FFFFFB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1" applyProtection="0"/>
  </cellStyleXfs>
  <cellXfs count="16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0" fillId="3" borderId="0" xfId="0" applyFont="1" applyFill="1"/>
    <xf numFmtId="0" fontId="1" fillId="3" borderId="0" xfId="0" applyFont="1" applyFill="1"/>
    <xf numFmtId="2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3" fontId="0" fillId="0" borderId="0" xfId="0" applyNumberFormat="1"/>
    <xf numFmtId="0" fontId="0" fillId="4" borderId="0" xfId="0" applyFont="1" applyFill="1"/>
    <xf numFmtId="0" fontId="0" fillId="5" borderId="0" xfId="0" applyFont="1" applyFill="1"/>
    <xf numFmtId="0" fontId="0" fillId="6" borderId="0" xfId="0" applyFont="1" applyFill="1"/>
    <xf numFmtId="0" fontId="0" fillId="7" borderId="0" xfId="0" applyFont="1" applyFill="1"/>
    <xf numFmtId="0" fontId="0" fillId="2" borderId="1" xfId="1" applyFont="1" applyProtection="1"/>
    <xf numFmtId="4" fontId="0" fillId="0" borderId="0" xfId="0" applyNumberFormat="1"/>
    <xf numFmtId="2" fontId="0" fillId="0" borderId="0" xfId="0" applyNumberFormat="1"/>
    <xf numFmtId="0" fontId="0" fillId="2" borderId="1" xfId="1" applyFont="1" applyAlignment="1" applyProtection="1"/>
  </cellXfs>
  <cellStyles count="2">
    <cellStyle name="Excel Built-in Explanatory Text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B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E699"/>
      <rgbColor rgb="FFADC5E7"/>
      <rgbColor rgb="FFFF99CC"/>
      <rgbColor rgb="FFCC99FF"/>
      <rgbColor rgb="FFFCD4D1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10" name="CustomShape 1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619200</xdr:colOff>
      <xdr:row>63</xdr:row>
      <xdr:rowOff>12600</xdr:rowOff>
    </xdr:to>
    <xdr:sp macro="" textlink="">
      <xdr:nvSpPr>
        <xdr:cNvPr id="11" name="CustomShape 1" hidden="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0" y="0"/>
          <a:ext cx="16022160" cy="12814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2" name="CustomShape 1" hidden="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3" name="CustomShape 1" hidden="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4" name="CustomShape 1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5" name="CustomShape 1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6" name="CustomShape 1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7" name="CustomShape 1" hidden="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8" name="CustomShape 1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19" name="CustomShape 1" hidden="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20" name="CustomShape 1" hidden="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101880</xdr:colOff>
      <xdr:row>48</xdr:row>
      <xdr:rowOff>35280</xdr:rowOff>
    </xdr:to>
    <xdr:sp macro="" textlink="">
      <xdr:nvSpPr>
        <xdr:cNvPr id="21" name="CustomShape 1" hidden="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0" y="0"/>
          <a:ext cx="12135600" cy="978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2" name="CustomShape 1" hidden="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3" name="CustomShape 1" hidden="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4" name="CustomShape 1" hidden="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5" name="CustomShape 1" hidden="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6" name="CustomShape 1" hidden="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7" name="CustomShape 1" hidden="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8" name="CustomShape 1" hidden="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29" name="CustomShape 1" hidden="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30" name="CustomShape 1" hidden="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102240</xdr:colOff>
      <xdr:row>47</xdr:row>
      <xdr:rowOff>121680</xdr:rowOff>
    </xdr:to>
    <xdr:sp macro="" textlink="">
      <xdr:nvSpPr>
        <xdr:cNvPr id="31" name="CustomShape 1" hidden="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0" y="0"/>
          <a:ext cx="12135960" cy="96717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1" displayName="__Anonymous_Sheet_DB__1" ref="A22:I41" totalsRowShown="0">
  <autoFilter ref="A22:I41" xr:uid="{00000000-0009-0000-0100-000001000000}"/>
  <tableColumns count="9">
    <tableColumn id="1" xr3:uid="{00000000-0010-0000-0000-000001000000}" name="File"/>
    <tableColumn id="2" xr3:uid="{00000000-0010-0000-0000-000002000000}" name="Portal"/>
    <tableColumn id="3" xr3:uid="{00000000-0010-0000-0000-000003000000}" name="Bases"/>
    <tableColumn id="4" xr3:uid="{00000000-0010-0000-0000-000004000000}" name="GB"/>
    <tableColumn id="5" xr3:uid="{00000000-0010-0000-0000-000005000000}" name="reads"/>
    <tableColumn id="6" xr3:uid="{00000000-0010-0000-0000-000006000000}" name="Key"/>
    <tableColumn id="7" xr3:uid="{00000000-0010-0000-0000-000007000000}" name="GB Sum"/>
    <tableColumn id="8" xr3:uid="{00000000-0010-0000-0000-000008000000}" name="base_sum"/>
    <tableColumn id="9" xr3:uid="{00000000-0010-0000-0000-000009000000}" name="reads_su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zoomScaleNormal="100" workbookViewId="0">
      <selection activeCell="I27" sqref="I27"/>
    </sheetView>
  </sheetViews>
  <sheetFormatPr baseColWidth="10" defaultColWidth="10.5" defaultRowHeight="16" x14ac:dyDescent="0.2"/>
  <cols>
    <col min="1" max="1" width="23.6640625" customWidth="1"/>
    <col min="2" max="2" width="12.6640625" customWidth="1"/>
    <col min="3" max="3" width="12" customWidth="1"/>
    <col min="6" max="6" width="11.33203125" customWidth="1"/>
    <col min="7" max="7" width="11.5" customWidth="1"/>
    <col min="8" max="8" width="13.1640625" customWidth="1"/>
    <col min="9" max="9" width="12" customWidth="1"/>
    <col min="10" max="10" width="13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>
        <v>79.022499999999994</v>
      </c>
      <c r="E2">
        <v>-9.5247200000000003</v>
      </c>
      <c r="F2" t="s">
        <v>20</v>
      </c>
      <c r="G2" s="2">
        <v>1102218</v>
      </c>
      <c r="H2" s="1">
        <v>3300009432</v>
      </c>
      <c r="I2" s="1">
        <v>3300027849</v>
      </c>
      <c r="J2" s="2">
        <v>365111</v>
      </c>
      <c r="K2" s="2" t="s">
        <v>21</v>
      </c>
      <c r="L2">
        <v>17</v>
      </c>
      <c r="M2">
        <v>-1.0337000000000001</v>
      </c>
      <c r="N2">
        <v>31.0274</v>
      </c>
      <c r="O2">
        <v>0</v>
      </c>
      <c r="P2">
        <v>0.47</v>
      </c>
      <c r="Q2">
        <v>2.48</v>
      </c>
    </row>
    <row r="3" spans="1:17" x14ac:dyDescent="0.2">
      <c r="A3" t="s">
        <v>22</v>
      </c>
      <c r="B3" t="s">
        <v>23</v>
      </c>
      <c r="C3" t="s">
        <v>24</v>
      </c>
      <c r="D3">
        <v>78.86694</v>
      </c>
      <c r="E3">
        <v>-3.2286100000000002</v>
      </c>
      <c r="F3" t="s">
        <v>25</v>
      </c>
      <c r="G3" s="2">
        <v>1102222</v>
      </c>
      <c r="H3" s="1">
        <v>3300009441</v>
      </c>
      <c r="I3" s="1">
        <v>3300027810</v>
      </c>
      <c r="J3" s="2">
        <v>365113</v>
      </c>
      <c r="K3" s="2" t="s">
        <v>26</v>
      </c>
      <c r="L3">
        <v>15</v>
      </c>
      <c r="M3">
        <v>-0.88049999999999995</v>
      </c>
      <c r="N3">
        <v>32.345399999999998</v>
      </c>
      <c r="O3">
        <v>3.3</v>
      </c>
      <c r="P3">
        <v>0.79</v>
      </c>
      <c r="Q3">
        <v>5.47</v>
      </c>
    </row>
    <row r="4" spans="1:17" x14ac:dyDescent="0.2">
      <c r="A4" t="s">
        <v>27</v>
      </c>
      <c r="B4" t="s">
        <v>28</v>
      </c>
      <c r="C4" t="s">
        <v>29</v>
      </c>
      <c r="D4">
        <v>78.869720000000001</v>
      </c>
      <c r="E4">
        <v>8.1122200000000007</v>
      </c>
      <c r="F4" t="s">
        <v>30</v>
      </c>
      <c r="G4" s="2">
        <v>1102220</v>
      </c>
      <c r="H4" s="1">
        <v>3300009544</v>
      </c>
      <c r="I4" s="1">
        <v>3300027883</v>
      </c>
      <c r="J4" s="2">
        <v>365112</v>
      </c>
      <c r="K4" s="2" t="s">
        <v>31</v>
      </c>
      <c r="L4">
        <v>10</v>
      </c>
      <c r="M4">
        <v>5.2690000000000001</v>
      </c>
      <c r="N4">
        <v>35.069299999999998</v>
      </c>
      <c r="O4">
        <v>0.51</v>
      </c>
      <c r="P4">
        <v>0.49</v>
      </c>
      <c r="Q4">
        <v>2.75</v>
      </c>
    </row>
    <row r="5" spans="1:17" x14ac:dyDescent="0.2">
      <c r="A5" t="s">
        <v>32</v>
      </c>
      <c r="B5" t="s">
        <v>33</v>
      </c>
      <c r="C5" t="s">
        <v>34</v>
      </c>
      <c r="D5">
        <v>78.869699999999995</v>
      </c>
      <c r="E5">
        <v>8.1121999999999996</v>
      </c>
      <c r="F5" t="s">
        <v>30</v>
      </c>
      <c r="G5" s="2">
        <v>1021520</v>
      </c>
      <c r="H5" s="1">
        <v>3300002154</v>
      </c>
      <c r="I5" s="1"/>
      <c r="J5" s="2">
        <v>330320</v>
      </c>
      <c r="K5" s="2" t="s">
        <v>35</v>
      </c>
      <c r="L5">
        <v>10</v>
      </c>
      <c r="M5">
        <v>5.2690000000000001</v>
      </c>
      <c r="N5">
        <v>35.069299999999998</v>
      </c>
      <c r="O5">
        <v>0.51</v>
      </c>
      <c r="P5">
        <v>0.49</v>
      </c>
      <c r="Q5">
        <v>2.75</v>
      </c>
    </row>
    <row r="6" spans="1:17" x14ac:dyDescent="0.2">
      <c r="A6" t="s">
        <v>36</v>
      </c>
      <c r="B6" t="s">
        <v>37</v>
      </c>
      <c r="C6" t="s">
        <v>38</v>
      </c>
      <c r="D6">
        <v>73.018889999999999</v>
      </c>
      <c r="E6">
        <v>9.8566699999999994</v>
      </c>
      <c r="F6" t="s">
        <v>39</v>
      </c>
      <c r="G6" s="2">
        <v>1021526</v>
      </c>
      <c r="H6" s="1">
        <v>3300002153</v>
      </c>
      <c r="I6" s="1"/>
      <c r="J6" s="2">
        <v>366135</v>
      </c>
      <c r="K6" s="2" t="s">
        <v>40</v>
      </c>
      <c r="L6">
        <v>20</v>
      </c>
      <c r="M6">
        <v>6.0186000000000002</v>
      </c>
      <c r="N6">
        <v>35.152799999999999</v>
      </c>
      <c r="O6">
        <v>6.55</v>
      </c>
      <c r="P6">
        <v>0.88</v>
      </c>
      <c r="Q6">
        <v>3.9</v>
      </c>
    </row>
    <row r="7" spans="1:17" x14ac:dyDescent="0.2">
      <c r="A7" t="s">
        <v>41</v>
      </c>
      <c r="B7" t="s">
        <v>42</v>
      </c>
      <c r="C7" t="s">
        <v>43</v>
      </c>
      <c r="D7">
        <v>71.200829999999996</v>
      </c>
      <c r="E7">
        <v>8.8666699999999992</v>
      </c>
      <c r="F7" t="s">
        <v>39</v>
      </c>
      <c r="G7" s="2">
        <v>1021523</v>
      </c>
      <c r="H7" s="1">
        <v>3300002186</v>
      </c>
      <c r="I7" s="1"/>
      <c r="J7" s="2">
        <v>366134</v>
      </c>
      <c r="K7" s="2" t="s">
        <v>44</v>
      </c>
      <c r="L7">
        <v>10</v>
      </c>
      <c r="M7">
        <v>7.1833999999999998</v>
      </c>
      <c r="N7">
        <v>35.134399999999999</v>
      </c>
      <c r="O7">
        <v>4.83</v>
      </c>
      <c r="P7">
        <v>0.77</v>
      </c>
      <c r="Q7">
        <v>3.62</v>
      </c>
    </row>
    <row r="8" spans="1:17" x14ac:dyDescent="0.2">
      <c r="A8" t="s">
        <v>45</v>
      </c>
      <c r="B8" t="s">
        <v>46</v>
      </c>
      <c r="C8" t="s">
        <v>47</v>
      </c>
      <c r="D8">
        <v>69.230279999999993</v>
      </c>
      <c r="E8">
        <v>7.7302799999999996</v>
      </c>
      <c r="F8" t="s">
        <v>39</v>
      </c>
      <c r="G8" s="2">
        <v>1102224</v>
      </c>
      <c r="H8" s="1">
        <v>3300009436</v>
      </c>
      <c r="I8" s="1">
        <v>3300027833</v>
      </c>
      <c r="J8" s="2">
        <v>365114</v>
      </c>
      <c r="K8" s="2" t="s">
        <v>48</v>
      </c>
      <c r="L8">
        <v>10</v>
      </c>
      <c r="M8">
        <v>9.0975999999999999</v>
      </c>
      <c r="N8">
        <v>34.732100000000003</v>
      </c>
      <c r="O8">
        <v>2.46</v>
      </c>
      <c r="P8">
        <v>0.46</v>
      </c>
      <c r="Q8">
        <v>1.52</v>
      </c>
    </row>
    <row r="9" spans="1:17" x14ac:dyDescent="0.2">
      <c r="A9" t="s">
        <v>49</v>
      </c>
      <c r="B9" t="s">
        <v>50</v>
      </c>
      <c r="C9" t="s">
        <v>51</v>
      </c>
      <c r="D9">
        <v>34.875999999999998</v>
      </c>
      <c r="E9">
        <v>-13.135199999999999</v>
      </c>
      <c r="F9" t="s">
        <v>52</v>
      </c>
      <c r="G9" s="2">
        <v>1125692</v>
      </c>
      <c r="H9" s="1">
        <v>3300012953</v>
      </c>
      <c r="I9" s="1"/>
      <c r="J9" s="2">
        <v>406185</v>
      </c>
      <c r="K9" s="2" t="s">
        <v>53</v>
      </c>
      <c r="L9">
        <v>80</v>
      </c>
      <c r="M9">
        <v>21.78</v>
      </c>
      <c r="N9">
        <v>36.65</v>
      </c>
      <c r="O9">
        <v>0.26942730799999998</v>
      </c>
      <c r="P9">
        <v>0</v>
      </c>
      <c r="Q9">
        <v>0.29268396699999999</v>
      </c>
    </row>
    <row r="10" spans="1:17" x14ac:dyDescent="0.2">
      <c r="A10" t="s">
        <v>54</v>
      </c>
      <c r="B10" t="s">
        <v>55</v>
      </c>
      <c r="C10" t="s">
        <v>56</v>
      </c>
      <c r="D10">
        <v>26.048999999999999</v>
      </c>
      <c r="E10">
        <v>-17.458500000000001</v>
      </c>
      <c r="F10" t="s">
        <v>57</v>
      </c>
      <c r="G10" s="2">
        <v>1125694</v>
      </c>
      <c r="H10" s="1">
        <v>3300012952</v>
      </c>
      <c r="I10" s="1"/>
      <c r="J10" s="2">
        <v>406186</v>
      </c>
      <c r="K10" s="2" t="s">
        <v>58</v>
      </c>
      <c r="L10">
        <v>80</v>
      </c>
      <c r="M10">
        <v>24.62</v>
      </c>
      <c r="N10">
        <v>36.9</v>
      </c>
      <c r="O10">
        <v>0.51609697700000001</v>
      </c>
      <c r="P10">
        <v>6.6033048999999996E-2</v>
      </c>
      <c r="Q10">
        <v>0.40511615499999998</v>
      </c>
    </row>
    <row r="11" spans="1:17" x14ac:dyDescent="0.2">
      <c r="A11" t="s">
        <v>59</v>
      </c>
      <c r="B11" t="s">
        <v>60</v>
      </c>
      <c r="C11" t="s">
        <v>61</v>
      </c>
      <c r="D11">
        <v>15.249000000000001</v>
      </c>
      <c r="E11">
        <v>-20.515000000000001</v>
      </c>
      <c r="F11" t="s">
        <v>62</v>
      </c>
      <c r="G11" s="2">
        <v>1102230</v>
      </c>
      <c r="H11" s="1">
        <v>3300009593</v>
      </c>
      <c r="I11" s="1">
        <v>3300027906</v>
      </c>
      <c r="J11" s="2">
        <v>365117</v>
      </c>
      <c r="K11" s="2" t="s">
        <v>63</v>
      </c>
      <c r="L11">
        <v>55</v>
      </c>
      <c r="M11">
        <v>28.6</v>
      </c>
      <c r="N11">
        <v>35.64</v>
      </c>
      <c r="O11">
        <v>16.42369279</v>
      </c>
      <c r="P11">
        <v>0.68233967100000004</v>
      </c>
      <c r="Q11">
        <v>3.3670168939999998</v>
      </c>
    </row>
    <row r="12" spans="1:17" x14ac:dyDescent="0.2">
      <c r="A12" t="s">
        <v>64</v>
      </c>
      <c r="B12" t="s">
        <v>65</v>
      </c>
      <c r="C12" t="s">
        <v>66</v>
      </c>
      <c r="D12">
        <v>2.4049999999999998</v>
      </c>
      <c r="E12">
        <v>-13.602</v>
      </c>
      <c r="F12" t="s">
        <v>67</v>
      </c>
      <c r="G12" s="2">
        <v>1102232</v>
      </c>
      <c r="H12" s="1">
        <v>3300009790</v>
      </c>
      <c r="I12" s="1"/>
      <c r="J12" s="2">
        <v>365118</v>
      </c>
      <c r="K12" s="2" t="s">
        <v>68</v>
      </c>
      <c r="L12">
        <v>80</v>
      </c>
      <c r="M12">
        <v>27.1</v>
      </c>
      <c r="N12">
        <v>35.61</v>
      </c>
      <c r="O12">
        <v>6.4584827330000003</v>
      </c>
      <c r="P12">
        <v>0.37172519999999998</v>
      </c>
      <c r="Q12">
        <v>2.0648533040000001</v>
      </c>
    </row>
    <row r="13" spans="1:17" x14ac:dyDescent="0.2">
      <c r="A13" t="s">
        <v>69</v>
      </c>
      <c r="B13" t="s">
        <v>70</v>
      </c>
      <c r="C13" t="s">
        <v>71</v>
      </c>
      <c r="D13">
        <v>-17.283000000000001</v>
      </c>
      <c r="E13">
        <v>2.9767999999999999</v>
      </c>
      <c r="F13" t="s">
        <v>72</v>
      </c>
      <c r="G13" s="2">
        <v>1102234</v>
      </c>
      <c r="H13" s="1">
        <v>3300009550</v>
      </c>
      <c r="I13" s="1">
        <v>3300027859</v>
      </c>
      <c r="J13" s="2">
        <v>365119</v>
      </c>
      <c r="K13" s="2" t="s">
        <v>73</v>
      </c>
      <c r="L13">
        <v>30</v>
      </c>
      <c r="M13">
        <v>18.82</v>
      </c>
      <c r="N13">
        <v>35.97</v>
      </c>
      <c r="O13">
        <v>0</v>
      </c>
      <c r="P13">
        <v>0.19</v>
      </c>
      <c r="Q13">
        <v>2.63</v>
      </c>
    </row>
    <row r="16" spans="1:17" x14ac:dyDescent="0.2">
      <c r="A16" s="3" t="s">
        <v>74</v>
      </c>
      <c r="B16" s="3"/>
      <c r="C16" s="3"/>
      <c r="D16" s="3"/>
      <c r="E16" s="3"/>
    </row>
    <row r="17" spans="1:5" x14ac:dyDescent="0.2">
      <c r="A17" s="3" t="s">
        <v>0</v>
      </c>
      <c r="B17" s="3" t="s">
        <v>75</v>
      </c>
      <c r="C17" s="3"/>
      <c r="D17" s="3"/>
      <c r="E17" s="3"/>
    </row>
    <row r="18" spans="1:5" x14ac:dyDescent="0.2">
      <c r="A18" s="3" t="s">
        <v>1</v>
      </c>
      <c r="B18" s="3" t="s">
        <v>76</v>
      </c>
      <c r="C18" s="3"/>
      <c r="D18" s="3"/>
      <c r="E18" s="3"/>
    </row>
    <row r="19" spans="1:5" x14ac:dyDescent="0.2">
      <c r="A19" s="3" t="s">
        <v>2</v>
      </c>
      <c r="B19" s="3" t="s">
        <v>77</v>
      </c>
      <c r="C19" s="3"/>
      <c r="D19" s="3"/>
      <c r="E19" s="3"/>
    </row>
    <row r="20" spans="1:5" x14ac:dyDescent="0.2">
      <c r="A20" s="3"/>
      <c r="B20" s="3" t="s">
        <v>78</v>
      </c>
      <c r="C20" s="3"/>
      <c r="D20" s="3"/>
      <c r="E20" s="3"/>
    </row>
    <row r="21" spans="1:5" x14ac:dyDescent="0.2">
      <c r="A21" s="4" t="s">
        <v>79</v>
      </c>
      <c r="B21" s="3"/>
      <c r="C21" s="3"/>
      <c r="D21" s="3"/>
      <c r="E21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zoomScaleNormal="100" workbookViewId="0">
      <selection activeCell="B2" sqref="B2"/>
    </sheetView>
  </sheetViews>
  <sheetFormatPr baseColWidth="10" defaultColWidth="10.6640625" defaultRowHeight="16" x14ac:dyDescent="0.2"/>
  <sheetData>
    <row r="1" spans="1:3" x14ac:dyDescent="0.2">
      <c r="A1" t="s">
        <v>105</v>
      </c>
      <c r="B1" t="s">
        <v>265</v>
      </c>
      <c r="C1" t="s">
        <v>264</v>
      </c>
    </row>
    <row r="2" spans="1:3" x14ac:dyDescent="0.2">
      <c r="A2" t="s">
        <v>65</v>
      </c>
      <c r="B2">
        <v>76829554</v>
      </c>
      <c r="C2">
        <v>29998</v>
      </c>
    </row>
    <row r="3" spans="1:3" x14ac:dyDescent="0.2">
      <c r="A3" t="s">
        <v>70</v>
      </c>
      <c r="B3">
        <v>89979597</v>
      </c>
      <c r="C3">
        <v>30104</v>
      </c>
    </row>
    <row r="4" spans="1:3" x14ac:dyDescent="0.2">
      <c r="A4" t="s">
        <v>50</v>
      </c>
      <c r="B4">
        <v>103022277</v>
      </c>
      <c r="C4">
        <v>43232</v>
      </c>
    </row>
    <row r="5" spans="1:3" x14ac:dyDescent="0.2">
      <c r="A5" t="s">
        <v>55</v>
      </c>
      <c r="B5">
        <v>83518010</v>
      </c>
      <c r="C5">
        <v>33061</v>
      </c>
    </row>
    <row r="6" spans="1:3" x14ac:dyDescent="0.2">
      <c r="A6" t="s">
        <v>60</v>
      </c>
      <c r="B6">
        <v>73412155</v>
      </c>
      <c r="C6">
        <v>27437</v>
      </c>
    </row>
    <row r="7" spans="1:3" x14ac:dyDescent="0.2">
      <c r="A7" t="s">
        <v>18</v>
      </c>
      <c r="B7">
        <v>172899349</v>
      </c>
      <c r="C7">
        <v>52059</v>
      </c>
    </row>
    <row r="8" spans="1:3" x14ac:dyDescent="0.2">
      <c r="A8" t="s">
        <v>23</v>
      </c>
      <c r="B8">
        <v>158562704</v>
      </c>
      <c r="C8">
        <v>46507</v>
      </c>
    </row>
    <row r="9" spans="1:3" x14ac:dyDescent="0.2">
      <c r="A9" t="s">
        <v>28</v>
      </c>
      <c r="B9">
        <v>430990014</v>
      </c>
      <c r="C9">
        <v>136282</v>
      </c>
    </row>
    <row r="10" spans="1:3" x14ac:dyDescent="0.2">
      <c r="A10" t="s">
        <v>33</v>
      </c>
      <c r="B10">
        <v>7602725</v>
      </c>
      <c r="C10">
        <v>3287</v>
      </c>
    </row>
    <row r="11" spans="1:3" x14ac:dyDescent="0.2">
      <c r="A11" t="s">
        <v>46</v>
      </c>
      <c r="B11">
        <v>183369444</v>
      </c>
      <c r="C11">
        <v>47279</v>
      </c>
    </row>
    <row r="12" spans="1:3" x14ac:dyDescent="0.2">
      <c r="A12" t="s">
        <v>42</v>
      </c>
      <c r="B12">
        <v>15574533</v>
      </c>
      <c r="C12">
        <v>3607</v>
      </c>
    </row>
    <row r="13" spans="1:3" x14ac:dyDescent="0.2">
      <c r="A13" t="s">
        <v>37</v>
      </c>
      <c r="B13">
        <v>40430014</v>
      </c>
      <c r="C13">
        <v>10228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9"/>
  <sheetViews>
    <sheetView zoomScaleNormal="100" workbookViewId="0">
      <selection activeCell="J18" sqref="J18"/>
    </sheetView>
  </sheetViews>
  <sheetFormatPr baseColWidth="10" defaultColWidth="10.6640625" defaultRowHeight="16" x14ac:dyDescent="0.2"/>
  <cols>
    <col min="1" max="1" width="18.5" customWidth="1"/>
    <col min="2" max="4" width="14.1640625" customWidth="1"/>
    <col min="6" max="6" width="13.6640625" customWidth="1"/>
    <col min="7" max="7" width="21.33203125" customWidth="1"/>
    <col min="8" max="8" width="11.6640625" customWidth="1"/>
    <col min="14" max="14" width="15.6640625" customWidth="1"/>
    <col min="15" max="15" width="12.83203125" customWidth="1"/>
    <col min="1021" max="1024" width="8.33203125" customWidth="1"/>
  </cols>
  <sheetData>
    <row r="1" spans="1:15" x14ac:dyDescent="0.2">
      <c r="A1" s="1" t="s">
        <v>266</v>
      </c>
      <c r="B1" s="1" t="s">
        <v>82</v>
      </c>
      <c r="C1" s="1" t="s">
        <v>267</v>
      </c>
      <c r="D1" s="1" t="s">
        <v>268</v>
      </c>
      <c r="E1" s="1" t="s">
        <v>269</v>
      </c>
      <c r="F1" s="1" t="s">
        <v>270</v>
      </c>
      <c r="G1" s="1" t="s">
        <v>271</v>
      </c>
      <c r="H1" s="9" t="s">
        <v>272</v>
      </c>
      <c r="I1" s="9" t="s">
        <v>273</v>
      </c>
      <c r="J1" s="9" t="s">
        <v>274</v>
      </c>
      <c r="K1" s="1" t="s">
        <v>275</v>
      </c>
      <c r="L1" s="1" t="s">
        <v>276</v>
      </c>
      <c r="M1" s="1" t="s">
        <v>277</v>
      </c>
      <c r="N1" s="1" t="s">
        <v>278</v>
      </c>
      <c r="O1" s="1" t="s">
        <v>275</v>
      </c>
    </row>
    <row r="2" spans="1:15" x14ac:dyDescent="0.2">
      <c r="A2" t="s">
        <v>279</v>
      </c>
      <c r="B2" t="s">
        <v>66</v>
      </c>
      <c r="C2" s="1" t="s">
        <v>280</v>
      </c>
      <c r="D2" t="s">
        <v>281</v>
      </c>
      <c r="E2" t="s">
        <v>282</v>
      </c>
      <c r="F2" t="s">
        <v>283</v>
      </c>
      <c r="G2" t="s">
        <v>284</v>
      </c>
      <c r="H2" t="s">
        <v>285</v>
      </c>
      <c r="I2">
        <v>97.01</v>
      </c>
      <c r="J2">
        <v>2.99</v>
      </c>
      <c r="K2">
        <v>2255374</v>
      </c>
      <c r="L2">
        <v>2325</v>
      </c>
      <c r="M2">
        <v>66</v>
      </c>
      <c r="N2" t="s">
        <v>286</v>
      </c>
      <c r="O2" s="7">
        <v>2255374</v>
      </c>
    </row>
    <row r="3" spans="1:15" x14ac:dyDescent="0.2">
      <c r="A3" t="s">
        <v>279</v>
      </c>
      <c r="B3" t="s">
        <v>66</v>
      </c>
      <c r="C3" t="s">
        <v>287</v>
      </c>
      <c r="D3" t="s">
        <v>288</v>
      </c>
      <c r="E3" t="s">
        <v>289</v>
      </c>
      <c r="F3" t="s">
        <v>290</v>
      </c>
      <c r="G3" t="s">
        <v>291</v>
      </c>
      <c r="I3">
        <v>93.6</v>
      </c>
      <c r="J3">
        <v>1.1599999999999999</v>
      </c>
      <c r="K3">
        <v>1580637</v>
      </c>
      <c r="L3">
        <v>1615</v>
      </c>
      <c r="M3">
        <v>83</v>
      </c>
      <c r="N3" t="s">
        <v>286</v>
      </c>
      <c r="O3" s="7">
        <v>2557483</v>
      </c>
    </row>
    <row r="4" spans="1:15" x14ac:dyDescent="0.2">
      <c r="A4" t="s">
        <v>279</v>
      </c>
      <c r="B4" t="s">
        <v>66</v>
      </c>
      <c r="C4" t="s">
        <v>292</v>
      </c>
      <c r="D4" t="s">
        <v>293</v>
      </c>
      <c r="E4" t="s">
        <v>289</v>
      </c>
      <c r="F4" t="s">
        <v>294</v>
      </c>
      <c r="G4" t="s">
        <v>295</v>
      </c>
      <c r="H4" t="s">
        <v>296</v>
      </c>
      <c r="I4">
        <v>92.47</v>
      </c>
      <c r="J4">
        <v>0.45</v>
      </c>
      <c r="K4">
        <v>4518587</v>
      </c>
      <c r="L4">
        <v>4559</v>
      </c>
      <c r="M4">
        <v>58</v>
      </c>
      <c r="N4" t="s">
        <v>286</v>
      </c>
      <c r="O4" s="7">
        <v>3510332</v>
      </c>
    </row>
    <row r="5" spans="1:15" x14ac:dyDescent="0.2">
      <c r="A5" t="s">
        <v>279</v>
      </c>
      <c r="B5" t="s">
        <v>66</v>
      </c>
      <c r="C5" t="s">
        <v>297</v>
      </c>
      <c r="D5" t="s">
        <v>298</v>
      </c>
      <c r="E5" t="s">
        <v>282</v>
      </c>
      <c r="F5" t="s">
        <v>299</v>
      </c>
      <c r="G5" t="s">
        <v>300</v>
      </c>
      <c r="H5" t="s">
        <v>286</v>
      </c>
      <c r="I5">
        <v>91.68</v>
      </c>
      <c r="J5">
        <v>2.02</v>
      </c>
      <c r="K5">
        <v>4258701</v>
      </c>
      <c r="L5">
        <v>3898</v>
      </c>
      <c r="M5">
        <v>237</v>
      </c>
      <c r="N5" t="s">
        <v>286</v>
      </c>
      <c r="O5" s="7">
        <v>2405472</v>
      </c>
    </row>
    <row r="6" spans="1:15" x14ac:dyDescent="0.2">
      <c r="A6" t="s">
        <v>279</v>
      </c>
      <c r="B6" t="s">
        <v>66</v>
      </c>
      <c r="C6" t="s">
        <v>301</v>
      </c>
      <c r="D6" t="s">
        <v>302</v>
      </c>
      <c r="E6" t="s">
        <v>289</v>
      </c>
      <c r="F6" t="s">
        <v>303</v>
      </c>
      <c r="G6" t="s">
        <v>304</v>
      </c>
      <c r="H6" t="s">
        <v>286</v>
      </c>
      <c r="I6">
        <v>89.12</v>
      </c>
      <c r="J6">
        <v>1.02</v>
      </c>
      <c r="K6">
        <v>3501992</v>
      </c>
      <c r="L6">
        <v>2981</v>
      </c>
      <c r="M6">
        <v>397</v>
      </c>
      <c r="N6" t="s">
        <v>286</v>
      </c>
      <c r="O6" s="7">
        <v>1817413</v>
      </c>
    </row>
    <row r="7" spans="1:15" x14ac:dyDescent="0.2">
      <c r="A7" t="s">
        <v>279</v>
      </c>
      <c r="B7" t="s">
        <v>66</v>
      </c>
      <c r="C7" t="s">
        <v>305</v>
      </c>
      <c r="D7" t="s">
        <v>306</v>
      </c>
      <c r="E7" t="s">
        <v>289</v>
      </c>
      <c r="F7" t="s">
        <v>307</v>
      </c>
      <c r="G7" t="s">
        <v>308</v>
      </c>
      <c r="H7" t="s">
        <v>309</v>
      </c>
      <c r="I7">
        <v>86.58</v>
      </c>
      <c r="J7">
        <v>0.79</v>
      </c>
      <c r="K7">
        <v>4200884</v>
      </c>
      <c r="L7">
        <v>3950</v>
      </c>
      <c r="M7">
        <v>367</v>
      </c>
      <c r="N7" t="s">
        <v>286</v>
      </c>
      <c r="O7" s="7">
        <v>4479563</v>
      </c>
    </row>
    <row r="8" spans="1:15" x14ac:dyDescent="0.2">
      <c r="A8" t="s">
        <v>279</v>
      </c>
      <c r="B8" t="s">
        <v>66</v>
      </c>
      <c r="C8" t="s">
        <v>310</v>
      </c>
      <c r="D8" t="s">
        <v>311</v>
      </c>
      <c r="E8" t="s">
        <v>289</v>
      </c>
      <c r="F8" t="s">
        <v>312</v>
      </c>
      <c r="G8" t="s">
        <v>313</v>
      </c>
      <c r="I8">
        <v>82.6</v>
      </c>
      <c r="J8">
        <v>3.92</v>
      </c>
      <c r="K8">
        <v>3873269</v>
      </c>
      <c r="L8">
        <v>4431</v>
      </c>
      <c r="M8">
        <v>569</v>
      </c>
      <c r="N8" t="s">
        <v>286</v>
      </c>
      <c r="O8" s="7">
        <v>1557760</v>
      </c>
    </row>
    <row r="9" spans="1:15" x14ac:dyDescent="0.2">
      <c r="A9" t="s">
        <v>279</v>
      </c>
      <c r="B9" t="s">
        <v>66</v>
      </c>
      <c r="C9" t="s">
        <v>314</v>
      </c>
      <c r="D9" t="s">
        <v>315</v>
      </c>
      <c r="E9" t="s">
        <v>289</v>
      </c>
      <c r="F9" t="s">
        <v>316</v>
      </c>
      <c r="G9" t="s">
        <v>317</v>
      </c>
      <c r="H9" t="s">
        <v>318</v>
      </c>
      <c r="I9">
        <v>63.17</v>
      </c>
      <c r="J9">
        <v>0</v>
      </c>
      <c r="K9">
        <v>1763599</v>
      </c>
      <c r="L9">
        <v>1742</v>
      </c>
      <c r="M9">
        <v>282</v>
      </c>
      <c r="N9" t="s">
        <v>286</v>
      </c>
      <c r="O9" s="7">
        <v>2515496</v>
      </c>
    </row>
    <row r="10" spans="1:15" x14ac:dyDescent="0.2">
      <c r="A10" t="s">
        <v>279</v>
      </c>
      <c r="B10" t="s">
        <v>66</v>
      </c>
      <c r="C10" t="s">
        <v>319</v>
      </c>
      <c r="D10" t="s">
        <v>320</v>
      </c>
      <c r="E10" t="s">
        <v>289</v>
      </c>
      <c r="F10" t="s">
        <v>321</v>
      </c>
      <c r="G10" t="s">
        <v>322</v>
      </c>
      <c r="I10">
        <v>59.87</v>
      </c>
      <c r="J10">
        <v>0.8</v>
      </c>
      <c r="K10">
        <v>1519318</v>
      </c>
      <c r="L10">
        <v>1415</v>
      </c>
      <c r="M10">
        <v>201</v>
      </c>
      <c r="N10" t="s">
        <v>323</v>
      </c>
      <c r="O10" s="7">
        <v>886404</v>
      </c>
    </row>
    <row r="11" spans="1:15" x14ac:dyDescent="0.2">
      <c r="A11" t="s">
        <v>279</v>
      </c>
      <c r="B11" t="s">
        <v>66</v>
      </c>
      <c r="C11" t="s">
        <v>324</v>
      </c>
      <c r="D11" t="s">
        <v>325</v>
      </c>
      <c r="E11" t="s">
        <v>289</v>
      </c>
      <c r="F11" t="s">
        <v>326</v>
      </c>
      <c r="G11" t="s">
        <v>327</v>
      </c>
      <c r="H11" t="s">
        <v>286</v>
      </c>
      <c r="I11">
        <v>59.51</v>
      </c>
      <c r="J11">
        <v>0.99</v>
      </c>
      <c r="K11">
        <v>816027</v>
      </c>
      <c r="L11">
        <v>956</v>
      </c>
      <c r="M11">
        <v>91</v>
      </c>
      <c r="N11" t="s">
        <v>286</v>
      </c>
      <c r="O11" s="7">
        <v>796012</v>
      </c>
    </row>
    <row r="12" spans="1:15" x14ac:dyDescent="0.2">
      <c r="A12" t="s">
        <v>279</v>
      </c>
      <c r="B12" t="s">
        <v>66</v>
      </c>
      <c r="C12" t="s">
        <v>328</v>
      </c>
      <c r="D12" t="s">
        <v>329</v>
      </c>
      <c r="E12" t="s">
        <v>289</v>
      </c>
      <c r="F12" t="s">
        <v>330</v>
      </c>
      <c r="G12" t="s">
        <v>331</v>
      </c>
      <c r="H12" t="s">
        <v>286</v>
      </c>
      <c r="I12">
        <v>52.69</v>
      </c>
      <c r="J12">
        <v>0.72</v>
      </c>
      <c r="K12">
        <v>1263197</v>
      </c>
      <c r="L12">
        <v>1334</v>
      </c>
      <c r="M12">
        <v>257</v>
      </c>
      <c r="N12" t="s">
        <v>286</v>
      </c>
      <c r="O12" s="7">
        <v>3238826</v>
      </c>
    </row>
    <row r="13" spans="1:15" x14ac:dyDescent="0.2">
      <c r="A13" t="s">
        <v>279</v>
      </c>
      <c r="B13" t="s">
        <v>66</v>
      </c>
      <c r="C13" t="s">
        <v>332</v>
      </c>
      <c r="D13" t="s">
        <v>333</v>
      </c>
      <c r="E13" t="s">
        <v>289</v>
      </c>
      <c r="F13" t="s">
        <v>334</v>
      </c>
      <c r="G13" t="s">
        <v>335</v>
      </c>
      <c r="H13" t="s">
        <v>336</v>
      </c>
      <c r="I13">
        <v>50.67</v>
      </c>
      <c r="J13">
        <v>8.68</v>
      </c>
      <c r="K13">
        <v>2021848</v>
      </c>
      <c r="L13">
        <v>2219</v>
      </c>
      <c r="M13">
        <v>370</v>
      </c>
      <c r="N13" t="s">
        <v>286</v>
      </c>
      <c r="O13" s="7">
        <v>3495999</v>
      </c>
    </row>
    <row r="14" spans="1:15" x14ac:dyDescent="0.2">
      <c r="A14" t="s">
        <v>279</v>
      </c>
      <c r="B14" t="s">
        <v>66</v>
      </c>
      <c r="C14" t="s">
        <v>337</v>
      </c>
      <c r="D14" t="s">
        <v>338</v>
      </c>
      <c r="E14" t="s">
        <v>289</v>
      </c>
      <c r="F14" t="s">
        <v>339</v>
      </c>
      <c r="G14" t="s">
        <v>340</v>
      </c>
      <c r="H14" t="s">
        <v>341</v>
      </c>
      <c r="I14">
        <v>50.3</v>
      </c>
      <c r="J14">
        <v>0.76</v>
      </c>
      <c r="K14">
        <v>2850860</v>
      </c>
      <c r="L14">
        <v>2796</v>
      </c>
      <c r="M14">
        <v>399</v>
      </c>
      <c r="N14" t="s">
        <v>286</v>
      </c>
      <c r="O14" s="7">
        <v>3453122</v>
      </c>
    </row>
    <row r="15" spans="1:15" x14ac:dyDescent="0.2">
      <c r="A15" t="s">
        <v>342</v>
      </c>
      <c r="B15" t="s">
        <v>34</v>
      </c>
      <c r="C15" t="s">
        <v>343</v>
      </c>
      <c r="D15" t="s">
        <v>344</v>
      </c>
      <c r="E15" t="s">
        <v>289</v>
      </c>
      <c r="F15" t="s">
        <v>345</v>
      </c>
      <c r="G15" t="s">
        <v>346</v>
      </c>
      <c r="H15" t="s">
        <v>347</v>
      </c>
      <c r="I15">
        <v>94.83</v>
      </c>
      <c r="J15">
        <v>2.42</v>
      </c>
      <c r="K15">
        <v>2928419</v>
      </c>
      <c r="L15">
        <v>3272</v>
      </c>
      <c r="M15">
        <v>207</v>
      </c>
      <c r="N15" t="s">
        <v>286</v>
      </c>
      <c r="O15" s="7">
        <v>1754849</v>
      </c>
    </row>
    <row r="16" spans="1:15" x14ac:dyDescent="0.2">
      <c r="A16" t="s">
        <v>342</v>
      </c>
      <c r="B16" t="s">
        <v>34</v>
      </c>
      <c r="C16" t="s">
        <v>348</v>
      </c>
      <c r="D16" t="s">
        <v>349</v>
      </c>
      <c r="E16" t="s">
        <v>289</v>
      </c>
      <c r="F16" t="s">
        <v>350</v>
      </c>
      <c r="G16" t="s">
        <v>351</v>
      </c>
      <c r="H16" t="s">
        <v>352</v>
      </c>
      <c r="I16">
        <v>92.13</v>
      </c>
      <c r="J16">
        <v>2.31</v>
      </c>
      <c r="K16">
        <v>1754849</v>
      </c>
      <c r="L16">
        <v>1821</v>
      </c>
      <c r="M16">
        <v>221</v>
      </c>
      <c r="N16" t="s">
        <v>286</v>
      </c>
      <c r="O16" s="7">
        <v>6056143</v>
      </c>
    </row>
    <row r="17" spans="1:15" x14ac:dyDescent="0.2">
      <c r="A17" t="s">
        <v>342</v>
      </c>
      <c r="B17" t="s">
        <v>34</v>
      </c>
      <c r="C17" t="s">
        <v>353</v>
      </c>
      <c r="D17" t="s">
        <v>354</v>
      </c>
      <c r="E17" t="s">
        <v>289</v>
      </c>
      <c r="F17" t="s">
        <v>355</v>
      </c>
      <c r="G17" t="s">
        <v>356</v>
      </c>
      <c r="H17" t="s">
        <v>357</v>
      </c>
      <c r="I17">
        <v>92</v>
      </c>
      <c r="J17">
        <v>2.65</v>
      </c>
      <c r="K17">
        <v>2565387</v>
      </c>
      <c r="L17">
        <v>2664</v>
      </c>
      <c r="M17">
        <v>210</v>
      </c>
      <c r="N17" t="s">
        <v>286</v>
      </c>
      <c r="O17" s="7">
        <v>3567095</v>
      </c>
    </row>
    <row r="18" spans="1:15" x14ac:dyDescent="0.2">
      <c r="A18" t="s">
        <v>342</v>
      </c>
      <c r="B18" t="s">
        <v>34</v>
      </c>
      <c r="C18" t="s">
        <v>358</v>
      </c>
      <c r="D18" t="s">
        <v>359</v>
      </c>
      <c r="E18" t="s">
        <v>289</v>
      </c>
      <c r="F18" t="s">
        <v>360</v>
      </c>
      <c r="G18" t="s">
        <v>361</v>
      </c>
      <c r="H18" t="s">
        <v>362</v>
      </c>
      <c r="I18">
        <v>90.48</v>
      </c>
      <c r="J18">
        <v>3.8</v>
      </c>
      <c r="K18">
        <v>2226673</v>
      </c>
      <c r="L18">
        <v>2286</v>
      </c>
      <c r="M18">
        <v>210</v>
      </c>
      <c r="N18" t="s">
        <v>286</v>
      </c>
      <c r="O18" s="7">
        <v>3387632</v>
      </c>
    </row>
    <row r="19" spans="1:15" x14ac:dyDescent="0.2">
      <c r="A19" t="s">
        <v>342</v>
      </c>
      <c r="B19" t="s">
        <v>34</v>
      </c>
      <c r="C19" t="s">
        <v>292</v>
      </c>
      <c r="D19" t="s">
        <v>363</v>
      </c>
      <c r="E19" t="s">
        <v>289</v>
      </c>
      <c r="F19" t="s">
        <v>364</v>
      </c>
      <c r="G19" t="s">
        <v>365</v>
      </c>
      <c r="H19" t="s">
        <v>352</v>
      </c>
      <c r="I19">
        <v>78.33</v>
      </c>
      <c r="J19">
        <v>2.2799999999999998</v>
      </c>
      <c r="K19">
        <v>1579624</v>
      </c>
      <c r="L19">
        <v>1674</v>
      </c>
      <c r="M19">
        <v>235</v>
      </c>
      <c r="N19" t="s">
        <v>286</v>
      </c>
      <c r="O19" s="7">
        <v>2420077</v>
      </c>
    </row>
    <row r="20" spans="1:15" x14ac:dyDescent="0.2">
      <c r="A20" t="s">
        <v>366</v>
      </c>
      <c r="B20" t="s">
        <v>71</v>
      </c>
      <c r="C20" t="s">
        <v>305</v>
      </c>
      <c r="D20" t="s">
        <v>367</v>
      </c>
      <c r="E20" t="s">
        <v>289</v>
      </c>
      <c r="F20" t="s">
        <v>368</v>
      </c>
      <c r="G20" t="s">
        <v>369</v>
      </c>
      <c r="H20" t="s">
        <v>370</v>
      </c>
      <c r="I20">
        <v>93.59</v>
      </c>
      <c r="J20">
        <v>2.48</v>
      </c>
      <c r="K20">
        <v>3336769</v>
      </c>
      <c r="L20">
        <v>3400</v>
      </c>
      <c r="M20">
        <v>304</v>
      </c>
      <c r="N20" t="s">
        <v>286</v>
      </c>
      <c r="O20" s="7">
        <v>2436683</v>
      </c>
    </row>
    <row r="21" spans="1:15" x14ac:dyDescent="0.2">
      <c r="A21" t="s">
        <v>366</v>
      </c>
      <c r="B21" t="s">
        <v>71</v>
      </c>
      <c r="C21" t="s">
        <v>371</v>
      </c>
      <c r="D21" t="s">
        <v>372</v>
      </c>
      <c r="E21" t="s">
        <v>289</v>
      </c>
      <c r="F21" t="s">
        <v>373</v>
      </c>
      <c r="G21" t="s">
        <v>374</v>
      </c>
      <c r="H21" t="s">
        <v>375</v>
      </c>
      <c r="I21">
        <v>92.74</v>
      </c>
      <c r="J21">
        <v>0.54</v>
      </c>
      <c r="K21">
        <v>1996931</v>
      </c>
      <c r="L21">
        <v>1784</v>
      </c>
      <c r="M21">
        <v>134</v>
      </c>
      <c r="N21" t="s">
        <v>286</v>
      </c>
      <c r="O21" s="7">
        <v>4479979</v>
      </c>
    </row>
    <row r="22" spans="1:15" x14ac:dyDescent="0.2">
      <c r="A22" t="s">
        <v>366</v>
      </c>
      <c r="B22" t="s">
        <v>71</v>
      </c>
      <c r="C22" t="s">
        <v>376</v>
      </c>
      <c r="D22" t="s">
        <v>377</v>
      </c>
      <c r="E22" t="s">
        <v>282</v>
      </c>
      <c r="F22" t="s">
        <v>378</v>
      </c>
      <c r="G22" t="s">
        <v>379</v>
      </c>
      <c r="H22" t="s">
        <v>336</v>
      </c>
      <c r="I22">
        <v>91.89</v>
      </c>
      <c r="J22">
        <v>3.7</v>
      </c>
      <c r="K22">
        <v>2436683</v>
      </c>
      <c r="L22">
        <v>2376</v>
      </c>
      <c r="M22">
        <v>38</v>
      </c>
      <c r="N22" t="s">
        <v>286</v>
      </c>
      <c r="O22" s="7">
        <v>2493551</v>
      </c>
    </row>
    <row r="23" spans="1:15" x14ac:dyDescent="0.2">
      <c r="A23" t="s">
        <v>366</v>
      </c>
      <c r="B23" t="s">
        <v>71</v>
      </c>
      <c r="C23" t="s">
        <v>380</v>
      </c>
      <c r="D23" t="s">
        <v>381</v>
      </c>
      <c r="E23" t="s">
        <v>289</v>
      </c>
      <c r="F23" t="s">
        <v>382</v>
      </c>
      <c r="G23" t="s">
        <v>383</v>
      </c>
      <c r="H23" t="s">
        <v>286</v>
      </c>
      <c r="I23">
        <v>90.71</v>
      </c>
      <c r="J23">
        <v>0.94</v>
      </c>
      <c r="K23">
        <v>3734917</v>
      </c>
      <c r="L23">
        <v>3322</v>
      </c>
      <c r="M23">
        <v>409</v>
      </c>
      <c r="N23" t="s">
        <v>286</v>
      </c>
      <c r="O23" s="7">
        <v>3894124</v>
      </c>
    </row>
    <row r="24" spans="1:15" x14ac:dyDescent="0.2">
      <c r="A24" t="s">
        <v>366</v>
      </c>
      <c r="B24" t="s">
        <v>71</v>
      </c>
      <c r="C24" t="s">
        <v>297</v>
      </c>
      <c r="D24" t="s">
        <v>384</v>
      </c>
      <c r="E24" t="s">
        <v>289</v>
      </c>
      <c r="F24" t="s">
        <v>385</v>
      </c>
      <c r="G24" t="s">
        <v>386</v>
      </c>
      <c r="H24" t="s">
        <v>387</v>
      </c>
      <c r="I24">
        <v>89.39</v>
      </c>
      <c r="J24">
        <v>0.21</v>
      </c>
      <c r="K24">
        <v>3510332</v>
      </c>
      <c r="L24">
        <v>3328</v>
      </c>
      <c r="M24">
        <v>46</v>
      </c>
      <c r="N24" t="s">
        <v>286</v>
      </c>
      <c r="O24" s="7">
        <v>2238345</v>
      </c>
    </row>
    <row r="25" spans="1:15" x14ac:dyDescent="0.2">
      <c r="A25" t="s">
        <v>366</v>
      </c>
      <c r="B25" t="s">
        <v>71</v>
      </c>
      <c r="C25" t="s">
        <v>310</v>
      </c>
      <c r="D25" t="s">
        <v>388</v>
      </c>
      <c r="E25" t="s">
        <v>289</v>
      </c>
      <c r="F25" t="s">
        <v>389</v>
      </c>
      <c r="G25" t="s">
        <v>390</v>
      </c>
      <c r="H25" t="s">
        <v>375</v>
      </c>
      <c r="I25">
        <v>88.71</v>
      </c>
      <c r="J25">
        <v>7.65</v>
      </c>
      <c r="K25">
        <v>2557483</v>
      </c>
      <c r="L25">
        <v>2279</v>
      </c>
      <c r="M25">
        <v>281</v>
      </c>
      <c r="N25" t="s">
        <v>286</v>
      </c>
      <c r="O25" s="7">
        <v>1656548</v>
      </c>
    </row>
    <row r="26" spans="1:15" x14ac:dyDescent="0.2">
      <c r="A26" t="s">
        <v>366</v>
      </c>
      <c r="B26" t="s">
        <v>71</v>
      </c>
      <c r="C26" t="s">
        <v>353</v>
      </c>
      <c r="D26" t="s">
        <v>391</v>
      </c>
      <c r="E26" t="s">
        <v>289</v>
      </c>
      <c r="F26" t="s">
        <v>392</v>
      </c>
      <c r="G26" t="s">
        <v>340</v>
      </c>
      <c r="H26" t="s">
        <v>393</v>
      </c>
      <c r="I26">
        <v>71.55</v>
      </c>
      <c r="J26">
        <v>1.72</v>
      </c>
      <c r="K26">
        <v>4479979</v>
      </c>
      <c r="L26">
        <v>4249</v>
      </c>
      <c r="M26">
        <v>351</v>
      </c>
      <c r="N26" t="s">
        <v>286</v>
      </c>
      <c r="O26" s="7">
        <v>1300054</v>
      </c>
    </row>
    <row r="27" spans="1:15" x14ac:dyDescent="0.2">
      <c r="A27" t="s">
        <v>366</v>
      </c>
      <c r="B27" t="s">
        <v>71</v>
      </c>
      <c r="C27" t="s">
        <v>292</v>
      </c>
      <c r="D27" t="s">
        <v>394</v>
      </c>
      <c r="E27" t="s">
        <v>289</v>
      </c>
      <c r="F27" t="s">
        <v>395</v>
      </c>
      <c r="G27" t="s">
        <v>295</v>
      </c>
      <c r="H27" t="s">
        <v>296</v>
      </c>
      <c r="I27">
        <v>60.38</v>
      </c>
      <c r="J27">
        <v>1.91</v>
      </c>
      <c r="K27">
        <v>3663361</v>
      </c>
      <c r="L27">
        <v>4053</v>
      </c>
      <c r="M27">
        <v>643</v>
      </c>
      <c r="N27" t="s">
        <v>286</v>
      </c>
      <c r="O27" s="7">
        <v>942690</v>
      </c>
    </row>
    <row r="28" spans="1:15" x14ac:dyDescent="0.2">
      <c r="A28" t="s">
        <v>366</v>
      </c>
      <c r="B28" t="s">
        <v>71</v>
      </c>
      <c r="C28" t="s">
        <v>396</v>
      </c>
      <c r="D28" t="s">
        <v>397</v>
      </c>
      <c r="E28" t="s">
        <v>289</v>
      </c>
      <c r="F28" t="s">
        <v>398</v>
      </c>
      <c r="G28" t="s">
        <v>399</v>
      </c>
      <c r="H28" t="s">
        <v>400</v>
      </c>
      <c r="I28">
        <v>55.58</v>
      </c>
      <c r="J28">
        <v>4.7</v>
      </c>
      <c r="K28">
        <v>1088070</v>
      </c>
      <c r="L28">
        <v>1148</v>
      </c>
      <c r="M28">
        <v>156</v>
      </c>
      <c r="N28" t="s">
        <v>286</v>
      </c>
      <c r="O28" s="7">
        <v>3873269</v>
      </c>
    </row>
    <row r="29" spans="1:15" x14ac:dyDescent="0.2">
      <c r="A29" t="s">
        <v>366</v>
      </c>
      <c r="B29" t="s">
        <v>71</v>
      </c>
      <c r="C29" t="s">
        <v>280</v>
      </c>
      <c r="D29" t="s">
        <v>401</v>
      </c>
      <c r="E29" t="s">
        <v>289</v>
      </c>
      <c r="F29" t="s">
        <v>402</v>
      </c>
      <c r="G29" t="s">
        <v>403</v>
      </c>
      <c r="H29" t="s">
        <v>404</v>
      </c>
      <c r="I29">
        <v>54</v>
      </c>
      <c r="J29">
        <v>0</v>
      </c>
      <c r="K29">
        <v>1047207</v>
      </c>
      <c r="L29">
        <v>1000</v>
      </c>
      <c r="M29">
        <v>85</v>
      </c>
      <c r="N29" t="s">
        <v>323</v>
      </c>
      <c r="O29" s="7">
        <v>3563224</v>
      </c>
    </row>
    <row r="30" spans="1:15" x14ac:dyDescent="0.2">
      <c r="A30" t="s">
        <v>366</v>
      </c>
      <c r="B30" t="s">
        <v>71</v>
      </c>
      <c r="C30" t="s">
        <v>405</v>
      </c>
      <c r="D30" t="s">
        <v>406</v>
      </c>
      <c r="E30" t="s">
        <v>289</v>
      </c>
      <c r="F30" t="s">
        <v>407</v>
      </c>
      <c r="G30" t="s">
        <v>408</v>
      </c>
      <c r="H30" t="s">
        <v>409</v>
      </c>
      <c r="I30">
        <v>53.45</v>
      </c>
      <c r="J30">
        <v>0</v>
      </c>
      <c r="K30">
        <v>1548523</v>
      </c>
      <c r="L30">
        <v>1705</v>
      </c>
      <c r="M30">
        <v>292</v>
      </c>
      <c r="N30" t="s">
        <v>286</v>
      </c>
      <c r="O30" s="7">
        <v>2188858</v>
      </c>
    </row>
    <row r="31" spans="1:15" x14ac:dyDescent="0.2">
      <c r="A31" t="s">
        <v>410</v>
      </c>
      <c r="B31" t="s">
        <v>51</v>
      </c>
      <c r="C31" t="s">
        <v>411</v>
      </c>
      <c r="D31" t="s">
        <v>412</v>
      </c>
      <c r="E31" t="s">
        <v>289</v>
      </c>
      <c r="F31" t="s">
        <v>413</v>
      </c>
      <c r="G31" t="s">
        <v>414</v>
      </c>
      <c r="H31" t="s">
        <v>286</v>
      </c>
      <c r="I31">
        <v>95.83</v>
      </c>
      <c r="J31">
        <v>1.1399999999999999</v>
      </c>
      <c r="K31">
        <v>3699837</v>
      </c>
      <c r="L31">
        <v>3051</v>
      </c>
      <c r="M31">
        <v>48</v>
      </c>
      <c r="N31" t="s">
        <v>286</v>
      </c>
      <c r="O31" s="7">
        <v>2226673</v>
      </c>
    </row>
    <row r="32" spans="1:15" x14ac:dyDescent="0.2">
      <c r="A32" t="s">
        <v>410</v>
      </c>
      <c r="B32" t="s">
        <v>51</v>
      </c>
      <c r="C32" t="s">
        <v>415</v>
      </c>
      <c r="D32" t="s">
        <v>416</v>
      </c>
      <c r="E32" t="s">
        <v>289</v>
      </c>
      <c r="F32" t="s">
        <v>417</v>
      </c>
      <c r="G32" t="s">
        <v>418</v>
      </c>
      <c r="H32" t="s">
        <v>286</v>
      </c>
      <c r="I32">
        <v>90.91</v>
      </c>
      <c r="J32">
        <v>0</v>
      </c>
      <c r="K32">
        <v>1686369</v>
      </c>
      <c r="L32">
        <v>1589</v>
      </c>
      <c r="M32">
        <v>70</v>
      </c>
      <c r="N32" t="s">
        <v>286</v>
      </c>
      <c r="O32" s="7">
        <v>1619219</v>
      </c>
    </row>
    <row r="33" spans="1:15" x14ac:dyDescent="0.2">
      <c r="A33" t="s">
        <v>410</v>
      </c>
      <c r="B33" t="s">
        <v>51</v>
      </c>
      <c r="C33" t="s">
        <v>297</v>
      </c>
      <c r="D33" t="s">
        <v>419</v>
      </c>
      <c r="E33" t="s">
        <v>289</v>
      </c>
      <c r="F33" t="s">
        <v>420</v>
      </c>
      <c r="G33" t="s">
        <v>421</v>
      </c>
      <c r="H33" t="s">
        <v>286</v>
      </c>
      <c r="I33">
        <v>87.11</v>
      </c>
      <c r="J33">
        <v>0.05</v>
      </c>
      <c r="K33">
        <v>4491777</v>
      </c>
      <c r="L33">
        <v>4197</v>
      </c>
      <c r="M33">
        <v>460</v>
      </c>
      <c r="N33" t="s">
        <v>286</v>
      </c>
      <c r="O33" s="7">
        <v>4558824</v>
      </c>
    </row>
    <row r="34" spans="1:15" x14ac:dyDescent="0.2">
      <c r="A34" t="s">
        <v>410</v>
      </c>
      <c r="B34" t="s">
        <v>51</v>
      </c>
      <c r="C34" t="s">
        <v>332</v>
      </c>
      <c r="D34" t="s">
        <v>422</v>
      </c>
      <c r="E34" t="s">
        <v>289</v>
      </c>
      <c r="F34" t="s">
        <v>423</v>
      </c>
      <c r="G34" t="s">
        <v>424</v>
      </c>
      <c r="H34" t="s">
        <v>285</v>
      </c>
      <c r="I34">
        <v>85.47</v>
      </c>
      <c r="J34">
        <v>2.14</v>
      </c>
      <c r="K34">
        <v>2181758</v>
      </c>
      <c r="L34">
        <v>2305</v>
      </c>
      <c r="M34">
        <v>159</v>
      </c>
      <c r="N34" t="s">
        <v>286</v>
      </c>
      <c r="O34" s="7">
        <v>3387632</v>
      </c>
    </row>
    <row r="35" spans="1:15" x14ac:dyDescent="0.2">
      <c r="A35" t="s">
        <v>410</v>
      </c>
      <c r="B35" t="s">
        <v>51</v>
      </c>
      <c r="C35" t="s">
        <v>358</v>
      </c>
      <c r="D35" t="s">
        <v>425</v>
      </c>
      <c r="E35" t="s">
        <v>289</v>
      </c>
      <c r="F35" t="s">
        <v>426</v>
      </c>
      <c r="G35" t="s">
        <v>427</v>
      </c>
      <c r="H35" t="s">
        <v>428</v>
      </c>
      <c r="I35">
        <v>85</v>
      </c>
      <c r="J35">
        <v>6.58</v>
      </c>
      <c r="K35">
        <v>6056143</v>
      </c>
      <c r="L35">
        <v>5124</v>
      </c>
      <c r="M35">
        <v>760</v>
      </c>
      <c r="N35" t="s">
        <v>286</v>
      </c>
      <c r="O35" s="7">
        <v>2238345</v>
      </c>
    </row>
    <row r="36" spans="1:15" x14ac:dyDescent="0.2">
      <c r="A36" t="s">
        <v>410</v>
      </c>
      <c r="B36" t="s">
        <v>51</v>
      </c>
      <c r="C36" t="s">
        <v>429</v>
      </c>
      <c r="D36" t="s">
        <v>430</v>
      </c>
      <c r="E36" t="s">
        <v>289</v>
      </c>
      <c r="F36" t="s">
        <v>431</v>
      </c>
      <c r="G36" t="s">
        <v>432</v>
      </c>
      <c r="H36" t="s">
        <v>286</v>
      </c>
      <c r="I36">
        <v>79.31</v>
      </c>
      <c r="J36">
        <v>5.39</v>
      </c>
      <c r="K36">
        <v>3278878</v>
      </c>
      <c r="L36">
        <v>2892</v>
      </c>
      <c r="M36">
        <v>313</v>
      </c>
      <c r="N36" t="s">
        <v>286</v>
      </c>
      <c r="O36" s="7">
        <v>4035185</v>
      </c>
    </row>
    <row r="37" spans="1:15" x14ac:dyDescent="0.2">
      <c r="A37" t="s">
        <v>410</v>
      </c>
      <c r="B37" t="s">
        <v>51</v>
      </c>
      <c r="C37" t="s">
        <v>310</v>
      </c>
      <c r="D37" t="s">
        <v>433</v>
      </c>
      <c r="E37" t="s">
        <v>289</v>
      </c>
      <c r="F37" t="s">
        <v>434</v>
      </c>
      <c r="G37" t="s">
        <v>435</v>
      </c>
      <c r="H37" t="s">
        <v>286</v>
      </c>
      <c r="I37">
        <v>77.11</v>
      </c>
      <c r="J37">
        <v>2.8</v>
      </c>
      <c r="K37">
        <v>4231802</v>
      </c>
      <c r="L37">
        <v>3889</v>
      </c>
      <c r="M37">
        <v>628</v>
      </c>
      <c r="N37" t="s">
        <v>286</v>
      </c>
      <c r="O37" s="7">
        <v>1396029</v>
      </c>
    </row>
    <row r="38" spans="1:15" x14ac:dyDescent="0.2">
      <c r="A38" t="s">
        <v>410</v>
      </c>
      <c r="B38" t="s">
        <v>51</v>
      </c>
      <c r="C38" t="s">
        <v>436</v>
      </c>
      <c r="D38" t="s">
        <v>437</v>
      </c>
      <c r="E38" t="s">
        <v>289</v>
      </c>
      <c r="F38" t="s">
        <v>438</v>
      </c>
      <c r="G38" t="s">
        <v>421</v>
      </c>
      <c r="H38" t="s">
        <v>286</v>
      </c>
      <c r="I38">
        <v>76.739999999999995</v>
      </c>
      <c r="J38">
        <v>1.68</v>
      </c>
      <c r="K38">
        <v>3563224</v>
      </c>
      <c r="L38">
        <v>3355</v>
      </c>
      <c r="M38">
        <v>340</v>
      </c>
      <c r="N38" t="s">
        <v>286</v>
      </c>
      <c r="O38" s="7">
        <v>1172628</v>
      </c>
    </row>
    <row r="39" spans="1:15" x14ac:dyDescent="0.2">
      <c r="A39" t="s">
        <v>410</v>
      </c>
      <c r="B39" t="s">
        <v>51</v>
      </c>
      <c r="C39" t="s">
        <v>439</v>
      </c>
      <c r="D39" t="s">
        <v>440</v>
      </c>
      <c r="E39" t="s">
        <v>289</v>
      </c>
      <c r="F39" t="s">
        <v>441</v>
      </c>
      <c r="G39" t="s">
        <v>313</v>
      </c>
      <c r="I39">
        <v>69.39</v>
      </c>
      <c r="J39">
        <v>0.68</v>
      </c>
      <c r="K39">
        <v>2188858</v>
      </c>
      <c r="L39">
        <v>2085</v>
      </c>
      <c r="M39">
        <v>26</v>
      </c>
      <c r="N39" t="s">
        <v>286</v>
      </c>
      <c r="O39" s="7">
        <v>1133751</v>
      </c>
    </row>
    <row r="40" spans="1:15" x14ac:dyDescent="0.2">
      <c r="A40" t="s">
        <v>410</v>
      </c>
      <c r="B40" t="s">
        <v>51</v>
      </c>
      <c r="C40" t="s">
        <v>442</v>
      </c>
      <c r="D40" t="s">
        <v>443</v>
      </c>
      <c r="E40" t="s">
        <v>289</v>
      </c>
      <c r="F40" t="s">
        <v>444</v>
      </c>
      <c r="G40" t="s">
        <v>445</v>
      </c>
      <c r="H40" t="s">
        <v>446</v>
      </c>
      <c r="I40">
        <v>63.69</v>
      </c>
      <c r="J40">
        <v>8.8000000000000007</v>
      </c>
      <c r="K40">
        <v>1722331</v>
      </c>
      <c r="L40">
        <v>1525</v>
      </c>
      <c r="M40">
        <v>163</v>
      </c>
      <c r="N40" t="s">
        <v>323</v>
      </c>
      <c r="O40" s="7">
        <v>1692652</v>
      </c>
    </row>
    <row r="41" spans="1:15" x14ac:dyDescent="0.2">
      <c r="A41" t="s">
        <v>410</v>
      </c>
      <c r="B41" t="s">
        <v>51</v>
      </c>
      <c r="C41" t="s">
        <v>405</v>
      </c>
      <c r="D41" t="s">
        <v>447</v>
      </c>
      <c r="E41" t="s">
        <v>289</v>
      </c>
      <c r="F41" t="s">
        <v>448</v>
      </c>
      <c r="G41" t="s">
        <v>449</v>
      </c>
      <c r="H41" t="s">
        <v>286</v>
      </c>
      <c r="I41">
        <v>61.33</v>
      </c>
      <c r="J41">
        <v>3.11</v>
      </c>
      <c r="K41">
        <v>2630549</v>
      </c>
      <c r="L41">
        <v>2610</v>
      </c>
      <c r="M41">
        <v>488</v>
      </c>
      <c r="N41" t="s">
        <v>286</v>
      </c>
      <c r="O41" s="7">
        <v>1102244</v>
      </c>
    </row>
    <row r="42" spans="1:15" x14ac:dyDescent="0.2">
      <c r="A42" t="s">
        <v>410</v>
      </c>
      <c r="B42" t="s">
        <v>51</v>
      </c>
      <c r="C42" t="s">
        <v>450</v>
      </c>
      <c r="D42" t="s">
        <v>451</v>
      </c>
      <c r="E42" t="s">
        <v>289</v>
      </c>
      <c r="F42" t="s">
        <v>452</v>
      </c>
      <c r="G42" t="s">
        <v>453</v>
      </c>
      <c r="H42" t="s">
        <v>446</v>
      </c>
      <c r="I42">
        <v>60</v>
      </c>
      <c r="J42">
        <v>0</v>
      </c>
      <c r="K42">
        <v>1443393</v>
      </c>
      <c r="L42">
        <v>1290</v>
      </c>
      <c r="M42">
        <v>143</v>
      </c>
      <c r="N42" t="s">
        <v>323</v>
      </c>
      <c r="O42" s="7">
        <v>1912866</v>
      </c>
    </row>
    <row r="43" spans="1:15" x14ac:dyDescent="0.2">
      <c r="A43" t="s">
        <v>454</v>
      </c>
      <c r="B43" t="s">
        <v>56</v>
      </c>
      <c r="C43" t="s">
        <v>292</v>
      </c>
      <c r="D43" t="s">
        <v>455</v>
      </c>
      <c r="E43" t="s">
        <v>289</v>
      </c>
      <c r="F43" t="s">
        <v>456</v>
      </c>
      <c r="G43" t="s">
        <v>304</v>
      </c>
      <c r="H43" t="s">
        <v>286</v>
      </c>
      <c r="I43">
        <v>95.92</v>
      </c>
      <c r="J43">
        <v>0.52</v>
      </c>
      <c r="K43">
        <v>4113173</v>
      </c>
      <c r="L43">
        <v>3503</v>
      </c>
      <c r="M43">
        <v>384</v>
      </c>
      <c r="N43" t="s">
        <v>286</v>
      </c>
      <c r="O43" s="7">
        <v>2565387</v>
      </c>
    </row>
    <row r="44" spans="1:15" x14ac:dyDescent="0.2">
      <c r="A44" t="s">
        <v>454</v>
      </c>
      <c r="B44" t="s">
        <v>56</v>
      </c>
      <c r="C44" t="s">
        <v>457</v>
      </c>
      <c r="D44" t="s">
        <v>458</v>
      </c>
      <c r="E44" t="s">
        <v>289</v>
      </c>
      <c r="F44" t="s">
        <v>459</v>
      </c>
      <c r="G44" t="s">
        <v>460</v>
      </c>
      <c r="H44" t="s">
        <v>461</v>
      </c>
      <c r="I44">
        <v>76.92</v>
      </c>
      <c r="J44">
        <v>7.26</v>
      </c>
      <c r="K44">
        <v>1645047</v>
      </c>
      <c r="L44">
        <v>1910</v>
      </c>
      <c r="M44">
        <v>241</v>
      </c>
      <c r="N44" t="s">
        <v>286</v>
      </c>
      <c r="O44" s="7">
        <v>1354030</v>
      </c>
    </row>
    <row r="45" spans="1:15" x14ac:dyDescent="0.2">
      <c r="A45" t="s">
        <v>454</v>
      </c>
      <c r="B45" t="s">
        <v>56</v>
      </c>
      <c r="C45" t="s">
        <v>337</v>
      </c>
      <c r="D45" t="s">
        <v>462</v>
      </c>
      <c r="E45" t="s">
        <v>289</v>
      </c>
      <c r="F45" t="s">
        <v>463</v>
      </c>
      <c r="G45" t="s">
        <v>464</v>
      </c>
      <c r="H45" t="s">
        <v>465</v>
      </c>
      <c r="I45">
        <v>75.16</v>
      </c>
      <c r="J45">
        <v>0.32</v>
      </c>
      <c r="K45">
        <v>2405472</v>
      </c>
      <c r="L45">
        <v>2379</v>
      </c>
      <c r="M45">
        <v>9</v>
      </c>
      <c r="N45" t="s">
        <v>286</v>
      </c>
      <c r="O45" s="7">
        <v>2493520</v>
      </c>
    </row>
    <row r="46" spans="1:15" x14ac:dyDescent="0.2">
      <c r="A46" t="s">
        <v>454</v>
      </c>
      <c r="B46" t="s">
        <v>56</v>
      </c>
      <c r="C46" t="s">
        <v>305</v>
      </c>
      <c r="D46" t="s">
        <v>466</v>
      </c>
      <c r="E46" t="s">
        <v>289</v>
      </c>
      <c r="F46" t="s">
        <v>467</v>
      </c>
      <c r="G46" t="s">
        <v>468</v>
      </c>
      <c r="H46" t="s">
        <v>428</v>
      </c>
      <c r="I46">
        <v>73.52</v>
      </c>
      <c r="J46">
        <v>1.28</v>
      </c>
      <c r="K46">
        <v>3567095</v>
      </c>
      <c r="L46">
        <v>3098</v>
      </c>
      <c r="M46">
        <v>568</v>
      </c>
      <c r="N46" t="s">
        <v>286</v>
      </c>
      <c r="O46" s="7">
        <v>2074814</v>
      </c>
    </row>
    <row r="47" spans="1:15" x14ac:dyDescent="0.2">
      <c r="A47" t="s">
        <v>454</v>
      </c>
      <c r="B47" t="s">
        <v>56</v>
      </c>
      <c r="C47" t="s">
        <v>297</v>
      </c>
      <c r="D47" t="s">
        <v>469</v>
      </c>
      <c r="E47" t="s">
        <v>289</v>
      </c>
      <c r="F47" t="s">
        <v>470</v>
      </c>
      <c r="G47" t="s">
        <v>471</v>
      </c>
      <c r="H47" t="s">
        <v>472</v>
      </c>
      <c r="I47">
        <v>72.489999999999995</v>
      </c>
      <c r="J47">
        <v>1.72</v>
      </c>
      <c r="K47">
        <v>3894124</v>
      </c>
      <c r="L47">
        <v>3750</v>
      </c>
      <c r="M47">
        <v>239</v>
      </c>
      <c r="N47" t="s">
        <v>286</v>
      </c>
      <c r="O47" s="7">
        <v>1507785</v>
      </c>
    </row>
    <row r="48" spans="1:15" x14ac:dyDescent="0.2">
      <c r="A48" t="s">
        <v>454</v>
      </c>
      <c r="B48" t="s">
        <v>56</v>
      </c>
      <c r="C48" t="s">
        <v>310</v>
      </c>
      <c r="D48" t="s">
        <v>473</v>
      </c>
      <c r="E48" t="s">
        <v>289</v>
      </c>
      <c r="F48" t="s">
        <v>474</v>
      </c>
      <c r="G48" t="s">
        <v>475</v>
      </c>
      <c r="H48" t="s">
        <v>286</v>
      </c>
      <c r="I48">
        <v>69.69</v>
      </c>
      <c r="J48">
        <v>2.58</v>
      </c>
      <c r="K48">
        <v>3471424</v>
      </c>
      <c r="L48">
        <v>3434</v>
      </c>
      <c r="M48">
        <v>524</v>
      </c>
      <c r="N48" t="s">
        <v>286</v>
      </c>
      <c r="O48" s="7">
        <v>1263188</v>
      </c>
    </row>
    <row r="49" spans="1:15" x14ac:dyDescent="0.2">
      <c r="A49" t="s">
        <v>454</v>
      </c>
      <c r="B49" t="s">
        <v>56</v>
      </c>
      <c r="C49" t="s">
        <v>287</v>
      </c>
      <c r="D49" t="s">
        <v>476</v>
      </c>
      <c r="E49" t="s">
        <v>289</v>
      </c>
      <c r="F49" t="s">
        <v>477</v>
      </c>
      <c r="G49" t="s">
        <v>478</v>
      </c>
      <c r="H49" t="s">
        <v>286</v>
      </c>
      <c r="I49">
        <v>68.180000000000007</v>
      </c>
      <c r="J49">
        <v>1.72</v>
      </c>
      <c r="K49">
        <v>879918</v>
      </c>
      <c r="L49">
        <v>1021</v>
      </c>
      <c r="M49">
        <v>135</v>
      </c>
      <c r="N49" t="s">
        <v>286</v>
      </c>
      <c r="O49" s="7">
        <v>3466324</v>
      </c>
    </row>
    <row r="50" spans="1:15" x14ac:dyDescent="0.2">
      <c r="A50" t="s">
        <v>454</v>
      </c>
      <c r="B50" t="s">
        <v>56</v>
      </c>
      <c r="C50" t="s">
        <v>436</v>
      </c>
      <c r="D50" t="s">
        <v>479</v>
      </c>
      <c r="E50" t="s">
        <v>289</v>
      </c>
      <c r="F50" t="s">
        <v>480</v>
      </c>
      <c r="G50" t="s">
        <v>313</v>
      </c>
      <c r="H50" t="s">
        <v>481</v>
      </c>
      <c r="I50">
        <v>63.54</v>
      </c>
      <c r="J50">
        <v>2.2000000000000002</v>
      </c>
      <c r="K50">
        <v>2493551</v>
      </c>
      <c r="L50">
        <v>2801</v>
      </c>
      <c r="M50">
        <v>349</v>
      </c>
      <c r="N50" t="s">
        <v>286</v>
      </c>
      <c r="O50" s="7">
        <v>1488021</v>
      </c>
    </row>
    <row r="51" spans="1:15" x14ac:dyDescent="0.2">
      <c r="A51" t="s">
        <v>454</v>
      </c>
      <c r="B51" t="s">
        <v>56</v>
      </c>
      <c r="C51" t="s">
        <v>376</v>
      </c>
      <c r="D51" t="s">
        <v>482</v>
      </c>
      <c r="E51" t="s">
        <v>289</v>
      </c>
      <c r="F51" t="s">
        <v>483</v>
      </c>
      <c r="G51" t="s">
        <v>484</v>
      </c>
      <c r="H51" t="s">
        <v>286</v>
      </c>
      <c r="I51">
        <v>61.5</v>
      </c>
      <c r="J51">
        <v>7.09</v>
      </c>
      <c r="K51">
        <v>3238826</v>
      </c>
      <c r="L51">
        <v>3177</v>
      </c>
      <c r="M51">
        <v>615</v>
      </c>
      <c r="N51" t="s">
        <v>286</v>
      </c>
      <c r="O51" s="7">
        <v>1722552</v>
      </c>
    </row>
    <row r="52" spans="1:15" x14ac:dyDescent="0.2">
      <c r="A52" t="s">
        <v>454</v>
      </c>
      <c r="B52" t="s">
        <v>56</v>
      </c>
      <c r="C52" t="s">
        <v>485</v>
      </c>
      <c r="D52" t="s">
        <v>486</v>
      </c>
      <c r="E52" t="s">
        <v>289</v>
      </c>
      <c r="F52" t="s">
        <v>487</v>
      </c>
      <c r="G52" t="s">
        <v>488</v>
      </c>
      <c r="H52" t="s">
        <v>489</v>
      </c>
      <c r="I52">
        <v>54.98</v>
      </c>
      <c r="J52">
        <v>5.99</v>
      </c>
      <c r="K52">
        <v>705983</v>
      </c>
      <c r="L52">
        <v>951</v>
      </c>
      <c r="M52">
        <v>115</v>
      </c>
      <c r="N52" t="s">
        <v>323</v>
      </c>
      <c r="O52" s="7">
        <v>816027</v>
      </c>
    </row>
    <row r="53" spans="1:15" x14ac:dyDescent="0.2">
      <c r="A53" t="s">
        <v>454</v>
      </c>
      <c r="B53" t="s">
        <v>56</v>
      </c>
      <c r="C53" t="s">
        <v>411</v>
      </c>
      <c r="D53" t="s">
        <v>490</v>
      </c>
      <c r="E53" t="s">
        <v>289</v>
      </c>
      <c r="F53" t="s">
        <v>491</v>
      </c>
      <c r="G53" t="s">
        <v>492</v>
      </c>
      <c r="I53">
        <v>53.17</v>
      </c>
      <c r="J53">
        <v>0.28000000000000003</v>
      </c>
      <c r="K53">
        <v>2951437</v>
      </c>
      <c r="L53">
        <v>2977</v>
      </c>
      <c r="M53">
        <v>596</v>
      </c>
      <c r="N53" t="s">
        <v>286</v>
      </c>
      <c r="O53" s="7">
        <v>1686369</v>
      </c>
    </row>
    <row r="54" spans="1:15" x14ac:dyDescent="0.2">
      <c r="A54" t="s">
        <v>454</v>
      </c>
      <c r="B54" t="s">
        <v>56</v>
      </c>
      <c r="C54" t="s">
        <v>280</v>
      </c>
      <c r="D54" t="s">
        <v>493</v>
      </c>
      <c r="E54" t="s">
        <v>289</v>
      </c>
      <c r="F54" t="s">
        <v>494</v>
      </c>
      <c r="G54" t="s">
        <v>495</v>
      </c>
      <c r="H54" t="s">
        <v>285</v>
      </c>
      <c r="I54">
        <v>50.29</v>
      </c>
      <c r="J54">
        <v>8.9700000000000006</v>
      </c>
      <c r="K54">
        <v>1619219</v>
      </c>
      <c r="L54">
        <v>1990</v>
      </c>
      <c r="M54">
        <v>302</v>
      </c>
      <c r="N54" t="s">
        <v>286</v>
      </c>
      <c r="O54" s="7">
        <v>3341013</v>
      </c>
    </row>
    <row r="55" spans="1:15" x14ac:dyDescent="0.2">
      <c r="A55" t="s">
        <v>496</v>
      </c>
      <c r="B55" t="s">
        <v>61</v>
      </c>
      <c r="C55" t="s">
        <v>358</v>
      </c>
      <c r="D55" t="s">
        <v>497</v>
      </c>
      <c r="E55" t="s">
        <v>282</v>
      </c>
      <c r="F55" t="s">
        <v>498</v>
      </c>
      <c r="G55" t="s">
        <v>499</v>
      </c>
      <c r="H55" t="s">
        <v>357</v>
      </c>
      <c r="I55">
        <v>98.91</v>
      </c>
      <c r="J55">
        <v>3.61</v>
      </c>
      <c r="K55">
        <v>4558824</v>
      </c>
      <c r="L55">
        <v>4269</v>
      </c>
      <c r="M55">
        <v>66</v>
      </c>
      <c r="N55" t="s">
        <v>286</v>
      </c>
      <c r="O55" s="7">
        <v>1722331</v>
      </c>
    </row>
    <row r="56" spans="1:15" x14ac:dyDescent="0.2">
      <c r="A56" t="s">
        <v>496</v>
      </c>
      <c r="B56" t="s">
        <v>61</v>
      </c>
      <c r="C56" t="s">
        <v>348</v>
      </c>
      <c r="D56" t="s">
        <v>500</v>
      </c>
      <c r="E56" t="s">
        <v>289</v>
      </c>
      <c r="F56" t="s">
        <v>501</v>
      </c>
      <c r="G56" t="s">
        <v>308</v>
      </c>
      <c r="H56" t="s">
        <v>309</v>
      </c>
      <c r="I56">
        <v>98.8</v>
      </c>
      <c r="J56">
        <v>3.14</v>
      </c>
      <c r="K56">
        <v>4479563</v>
      </c>
      <c r="L56">
        <v>3996</v>
      </c>
      <c r="M56">
        <v>118</v>
      </c>
      <c r="N56" t="s">
        <v>286</v>
      </c>
      <c r="O56" s="7">
        <v>705983</v>
      </c>
    </row>
    <row r="57" spans="1:15" x14ac:dyDescent="0.2">
      <c r="A57" t="s">
        <v>496</v>
      </c>
      <c r="B57" t="s">
        <v>61</v>
      </c>
      <c r="C57" t="s">
        <v>502</v>
      </c>
      <c r="D57" t="s">
        <v>503</v>
      </c>
      <c r="E57" t="s">
        <v>282</v>
      </c>
      <c r="F57" t="s">
        <v>504</v>
      </c>
      <c r="G57" t="s">
        <v>505</v>
      </c>
      <c r="H57" t="s">
        <v>506</v>
      </c>
      <c r="I57">
        <v>97.08</v>
      </c>
      <c r="J57">
        <v>3.55</v>
      </c>
      <c r="K57">
        <v>2609799</v>
      </c>
      <c r="L57">
        <v>2813</v>
      </c>
      <c r="M57">
        <v>152</v>
      </c>
      <c r="N57" t="s">
        <v>286</v>
      </c>
      <c r="O57" s="7">
        <v>2850860</v>
      </c>
    </row>
    <row r="58" spans="1:15" x14ac:dyDescent="0.2">
      <c r="A58" t="s">
        <v>496</v>
      </c>
      <c r="B58" t="s">
        <v>61</v>
      </c>
      <c r="C58" t="s">
        <v>380</v>
      </c>
      <c r="D58" t="s">
        <v>507</v>
      </c>
      <c r="E58" t="s">
        <v>289</v>
      </c>
      <c r="F58" t="s">
        <v>508</v>
      </c>
      <c r="G58" t="s">
        <v>369</v>
      </c>
      <c r="H58" t="s">
        <v>370</v>
      </c>
      <c r="I58">
        <v>96.65</v>
      </c>
      <c r="J58">
        <v>8.6199999999999992</v>
      </c>
      <c r="K58">
        <v>4122650</v>
      </c>
      <c r="L58">
        <v>4064</v>
      </c>
      <c r="M58">
        <v>208</v>
      </c>
      <c r="N58" t="s">
        <v>286</v>
      </c>
      <c r="O58" s="7">
        <v>1763599</v>
      </c>
    </row>
    <row r="59" spans="1:15" x14ac:dyDescent="0.2">
      <c r="A59" t="s">
        <v>496</v>
      </c>
      <c r="B59" t="s">
        <v>61</v>
      </c>
      <c r="C59" t="s">
        <v>509</v>
      </c>
      <c r="D59" t="s">
        <v>510</v>
      </c>
      <c r="E59" t="s">
        <v>282</v>
      </c>
      <c r="F59" t="s">
        <v>511</v>
      </c>
      <c r="G59" t="s">
        <v>512</v>
      </c>
      <c r="H59" t="s">
        <v>428</v>
      </c>
      <c r="I59">
        <v>92.87</v>
      </c>
      <c r="J59">
        <v>2.46</v>
      </c>
      <c r="K59">
        <v>4467928</v>
      </c>
      <c r="L59">
        <v>3738</v>
      </c>
      <c r="M59">
        <v>344</v>
      </c>
      <c r="N59" t="s">
        <v>286</v>
      </c>
      <c r="O59" s="7">
        <v>1548523</v>
      </c>
    </row>
    <row r="60" spans="1:15" x14ac:dyDescent="0.2">
      <c r="A60" t="s">
        <v>496</v>
      </c>
      <c r="B60" t="s">
        <v>61</v>
      </c>
      <c r="C60" t="s">
        <v>305</v>
      </c>
      <c r="D60" t="s">
        <v>513</v>
      </c>
      <c r="E60" t="s">
        <v>289</v>
      </c>
      <c r="F60" t="s">
        <v>514</v>
      </c>
      <c r="G60" t="s">
        <v>304</v>
      </c>
      <c r="H60" t="s">
        <v>286</v>
      </c>
      <c r="I60">
        <v>84.67</v>
      </c>
      <c r="J60">
        <v>0</v>
      </c>
      <c r="K60">
        <v>3495999</v>
      </c>
      <c r="L60">
        <v>3044</v>
      </c>
      <c r="M60">
        <v>432</v>
      </c>
      <c r="N60" t="s">
        <v>286</v>
      </c>
      <c r="O60" s="7">
        <v>1817413</v>
      </c>
    </row>
    <row r="61" spans="1:15" x14ac:dyDescent="0.2">
      <c r="A61" t="s">
        <v>496</v>
      </c>
      <c r="B61" t="s">
        <v>61</v>
      </c>
      <c r="C61" t="s">
        <v>411</v>
      </c>
      <c r="D61" t="s">
        <v>515</v>
      </c>
      <c r="E61" t="s">
        <v>289</v>
      </c>
      <c r="F61" t="s">
        <v>516</v>
      </c>
      <c r="G61" t="s">
        <v>517</v>
      </c>
      <c r="H61" t="s">
        <v>518</v>
      </c>
      <c r="I61">
        <v>81.47</v>
      </c>
      <c r="J61">
        <v>1.72</v>
      </c>
      <c r="K61">
        <v>3387632</v>
      </c>
      <c r="L61">
        <v>3226</v>
      </c>
      <c r="M61">
        <v>25</v>
      </c>
      <c r="N61" t="s">
        <v>286</v>
      </c>
      <c r="O61" s="7">
        <v>4558824</v>
      </c>
    </row>
    <row r="62" spans="1:15" x14ac:dyDescent="0.2">
      <c r="A62" t="s">
        <v>496</v>
      </c>
      <c r="B62" t="s">
        <v>61</v>
      </c>
      <c r="C62" t="s">
        <v>457</v>
      </c>
      <c r="D62" t="s">
        <v>519</v>
      </c>
      <c r="E62" t="s">
        <v>289</v>
      </c>
      <c r="F62" t="s">
        <v>520</v>
      </c>
      <c r="G62" t="s">
        <v>284</v>
      </c>
      <c r="H62" t="s">
        <v>285</v>
      </c>
      <c r="I62">
        <v>78.400000000000006</v>
      </c>
      <c r="J62">
        <v>2.14</v>
      </c>
      <c r="K62">
        <v>1817413</v>
      </c>
      <c r="L62">
        <v>1920</v>
      </c>
      <c r="M62">
        <v>144</v>
      </c>
      <c r="N62" t="s">
        <v>286</v>
      </c>
      <c r="O62" s="7">
        <v>2625479</v>
      </c>
    </row>
    <row r="63" spans="1:15" x14ac:dyDescent="0.2">
      <c r="A63" t="s">
        <v>496</v>
      </c>
      <c r="B63" t="s">
        <v>61</v>
      </c>
      <c r="C63" t="s">
        <v>436</v>
      </c>
      <c r="D63" t="s">
        <v>521</v>
      </c>
      <c r="E63" t="s">
        <v>289</v>
      </c>
      <c r="F63" t="s">
        <v>522</v>
      </c>
      <c r="G63" t="s">
        <v>421</v>
      </c>
      <c r="H63" t="s">
        <v>286</v>
      </c>
      <c r="I63">
        <v>77.680000000000007</v>
      </c>
      <c r="J63">
        <v>3.85</v>
      </c>
      <c r="K63">
        <v>3341013</v>
      </c>
      <c r="L63">
        <v>3416</v>
      </c>
      <c r="M63">
        <v>471</v>
      </c>
      <c r="N63" t="s">
        <v>286</v>
      </c>
      <c r="O63" s="7">
        <v>1550253</v>
      </c>
    </row>
    <row r="64" spans="1:15" x14ac:dyDescent="0.2">
      <c r="A64" t="s">
        <v>496</v>
      </c>
      <c r="B64" t="s">
        <v>61</v>
      </c>
      <c r="C64" t="s">
        <v>332</v>
      </c>
      <c r="D64" t="s">
        <v>523</v>
      </c>
      <c r="E64" t="s">
        <v>289</v>
      </c>
      <c r="F64" t="s">
        <v>524</v>
      </c>
      <c r="G64" t="s">
        <v>525</v>
      </c>
      <c r="H64" t="s">
        <v>526</v>
      </c>
      <c r="I64">
        <v>75.17</v>
      </c>
      <c r="J64">
        <v>7.25</v>
      </c>
      <c r="K64">
        <v>2238345</v>
      </c>
      <c r="L64">
        <v>2522</v>
      </c>
      <c r="M64">
        <v>401</v>
      </c>
      <c r="N64" t="s">
        <v>286</v>
      </c>
      <c r="O64" s="7">
        <v>2844391</v>
      </c>
    </row>
    <row r="65" spans="1:15" x14ac:dyDescent="0.2">
      <c r="A65" t="s">
        <v>496</v>
      </c>
      <c r="B65" t="s">
        <v>61</v>
      </c>
      <c r="C65" t="s">
        <v>527</v>
      </c>
      <c r="D65" t="s">
        <v>528</v>
      </c>
      <c r="E65" t="s">
        <v>289</v>
      </c>
      <c r="F65" t="s">
        <v>529</v>
      </c>
      <c r="G65" t="s">
        <v>530</v>
      </c>
      <c r="H65" t="s">
        <v>286</v>
      </c>
      <c r="I65">
        <v>64.67</v>
      </c>
      <c r="J65">
        <v>0</v>
      </c>
      <c r="K65">
        <v>1168482</v>
      </c>
      <c r="L65">
        <v>1287</v>
      </c>
      <c r="M65">
        <v>23</v>
      </c>
      <c r="N65" t="s">
        <v>286</v>
      </c>
      <c r="O65" s="7">
        <v>1900294</v>
      </c>
    </row>
    <row r="66" spans="1:15" x14ac:dyDescent="0.2">
      <c r="A66" t="s">
        <v>496</v>
      </c>
      <c r="B66" t="s">
        <v>61</v>
      </c>
      <c r="C66" t="s">
        <v>531</v>
      </c>
      <c r="D66" t="s">
        <v>532</v>
      </c>
      <c r="E66" t="s">
        <v>289</v>
      </c>
      <c r="F66" t="s">
        <v>533</v>
      </c>
      <c r="G66" t="s">
        <v>313</v>
      </c>
      <c r="H66" t="s">
        <v>481</v>
      </c>
      <c r="I66">
        <v>64.66</v>
      </c>
      <c r="J66">
        <v>9.33</v>
      </c>
      <c r="K66">
        <v>1656548</v>
      </c>
      <c r="L66">
        <v>1688</v>
      </c>
      <c r="M66">
        <v>155</v>
      </c>
      <c r="N66" t="s">
        <v>286</v>
      </c>
      <c r="O66" s="7">
        <v>1801705</v>
      </c>
    </row>
    <row r="67" spans="1:15" x14ac:dyDescent="0.2">
      <c r="A67" t="s">
        <v>496</v>
      </c>
      <c r="B67" t="s">
        <v>61</v>
      </c>
      <c r="C67" t="s">
        <v>534</v>
      </c>
      <c r="D67" t="s">
        <v>535</v>
      </c>
      <c r="E67" t="s">
        <v>289</v>
      </c>
      <c r="F67" t="s">
        <v>536</v>
      </c>
      <c r="G67" t="s">
        <v>488</v>
      </c>
      <c r="H67" t="s">
        <v>537</v>
      </c>
      <c r="I67">
        <v>55.28</v>
      </c>
      <c r="J67">
        <v>9.7100000000000009</v>
      </c>
      <c r="K67">
        <v>904614</v>
      </c>
      <c r="L67">
        <v>1260</v>
      </c>
      <c r="M67">
        <v>162</v>
      </c>
      <c r="N67" t="s">
        <v>323</v>
      </c>
      <c r="O67" s="7">
        <v>3501992</v>
      </c>
    </row>
    <row r="68" spans="1:15" x14ac:dyDescent="0.2">
      <c r="A68" t="s">
        <v>496</v>
      </c>
      <c r="B68" t="s">
        <v>61</v>
      </c>
      <c r="C68" t="s">
        <v>538</v>
      </c>
      <c r="D68" t="s">
        <v>539</v>
      </c>
      <c r="E68" t="s">
        <v>289</v>
      </c>
      <c r="F68" t="s">
        <v>540</v>
      </c>
      <c r="G68" t="s">
        <v>541</v>
      </c>
      <c r="H68" t="s">
        <v>285</v>
      </c>
      <c r="I68">
        <v>54.43</v>
      </c>
      <c r="J68">
        <v>6.84</v>
      </c>
      <c r="K68">
        <v>1557760</v>
      </c>
      <c r="L68">
        <v>1743</v>
      </c>
      <c r="M68">
        <v>227</v>
      </c>
      <c r="N68" t="s">
        <v>286</v>
      </c>
      <c r="O68" s="7">
        <v>3734917</v>
      </c>
    </row>
    <row r="69" spans="1:15" x14ac:dyDescent="0.2">
      <c r="A69" t="s">
        <v>496</v>
      </c>
      <c r="B69" t="s">
        <v>61</v>
      </c>
      <c r="C69" t="s">
        <v>310</v>
      </c>
      <c r="D69" t="s">
        <v>542</v>
      </c>
      <c r="E69" t="s">
        <v>289</v>
      </c>
      <c r="F69" t="s">
        <v>543</v>
      </c>
      <c r="G69" t="s">
        <v>544</v>
      </c>
      <c r="I69">
        <v>52.98</v>
      </c>
      <c r="J69">
        <v>3.23</v>
      </c>
      <c r="K69">
        <v>3453122</v>
      </c>
      <c r="L69">
        <v>3164</v>
      </c>
      <c r="M69">
        <v>690</v>
      </c>
      <c r="N69" t="s">
        <v>286</v>
      </c>
      <c r="O69" s="7">
        <v>4491777</v>
      </c>
    </row>
    <row r="70" spans="1:15" x14ac:dyDescent="0.2">
      <c r="A70" t="s">
        <v>496</v>
      </c>
      <c r="B70" t="s">
        <v>61</v>
      </c>
      <c r="C70" t="s">
        <v>319</v>
      </c>
      <c r="D70" t="s">
        <v>545</v>
      </c>
      <c r="E70" t="s">
        <v>289</v>
      </c>
      <c r="F70" t="s">
        <v>546</v>
      </c>
      <c r="G70" t="s">
        <v>547</v>
      </c>
      <c r="H70" t="s">
        <v>548</v>
      </c>
      <c r="I70">
        <v>51.44</v>
      </c>
      <c r="J70">
        <v>0.64</v>
      </c>
      <c r="K70">
        <v>1365662</v>
      </c>
      <c r="L70">
        <v>1396</v>
      </c>
      <c r="M70">
        <v>272</v>
      </c>
      <c r="N70" t="s">
        <v>286</v>
      </c>
      <c r="O70" s="7">
        <v>3495999</v>
      </c>
    </row>
    <row r="71" spans="1:15" x14ac:dyDescent="0.2">
      <c r="A71" t="s">
        <v>549</v>
      </c>
      <c r="B71" t="s">
        <v>19</v>
      </c>
      <c r="C71" t="s">
        <v>550</v>
      </c>
      <c r="D71" t="s">
        <v>551</v>
      </c>
      <c r="E71" t="s">
        <v>282</v>
      </c>
      <c r="F71" t="s">
        <v>552</v>
      </c>
      <c r="G71" t="s">
        <v>313</v>
      </c>
      <c r="H71" t="s">
        <v>553</v>
      </c>
      <c r="I71">
        <v>99.62</v>
      </c>
      <c r="J71">
        <v>2.81</v>
      </c>
      <c r="K71">
        <v>3112211</v>
      </c>
      <c r="L71">
        <v>2921</v>
      </c>
      <c r="M71">
        <v>18</v>
      </c>
      <c r="N71" t="s">
        <v>286</v>
      </c>
      <c r="O71" s="7">
        <v>1047207</v>
      </c>
    </row>
    <row r="72" spans="1:15" x14ac:dyDescent="0.2">
      <c r="A72" t="s">
        <v>549</v>
      </c>
      <c r="B72" t="s">
        <v>19</v>
      </c>
      <c r="C72" t="s">
        <v>301</v>
      </c>
      <c r="D72" t="s">
        <v>554</v>
      </c>
      <c r="E72" t="s">
        <v>289</v>
      </c>
      <c r="F72" t="s">
        <v>555</v>
      </c>
      <c r="G72" t="s">
        <v>471</v>
      </c>
      <c r="H72" t="s">
        <v>472</v>
      </c>
      <c r="I72">
        <v>97.31</v>
      </c>
      <c r="J72">
        <v>1.97</v>
      </c>
      <c r="K72">
        <v>4173936</v>
      </c>
      <c r="L72">
        <v>3941</v>
      </c>
      <c r="M72">
        <v>64</v>
      </c>
      <c r="N72" t="s">
        <v>286</v>
      </c>
      <c r="O72" s="7">
        <v>4200884</v>
      </c>
    </row>
    <row r="73" spans="1:15" x14ac:dyDescent="0.2">
      <c r="A73" t="s">
        <v>549</v>
      </c>
      <c r="B73" t="s">
        <v>19</v>
      </c>
      <c r="C73" t="s">
        <v>502</v>
      </c>
      <c r="D73" t="s">
        <v>556</v>
      </c>
      <c r="E73" t="s">
        <v>289</v>
      </c>
      <c r="F73" t="s">
        <v>557</v>
      </c>
      <c r="G73" t="s">
        <v>558</v>
      </c>
      <c r="H73" t="s">
        <v>559</v>
      </c>
      <c r="I73">
        <v>96.55</v>
      </c>
      <c r="J73">
        <v>6.43</v>
      </c>
      <c r="K73">
        <v>3429227</v>
      </c>
      <c r="L73">
        <v>3269</v>
      </c>
      <c r="M73">
        <v>125</v>
      </c>
      <c r="N73" t="s">
        <v>286</v>
      </c>
      <c r="O73" s="7">
        <v>2928419</v>
      </c>
    </row>
    <row r="74" spans="1:15" x14ac:dyDescent="0.2">
      <c r="A74" t="s">
        <v>549</v>
      </c>
      <c r="B74" t="s">
        <v>19</v>
      </c>
      <c r="C74" t="s">
        <v>560</v>
      </c>
      <c r="D74" t="s">
        <v>561</v>
      </c>
      <c r="E74" t="s">
        <v>289</v>
      </c>
      <c r="F74" t="s">
        <v>562</v>
      </c>
      <c r="G74" t="s">
        <v>563</v>
      </c>
      <c r="H74" t="s">
        <v>564</v>
      </c>
      <c r="I74">
        <v>92.65</v>
      </c>
      <c r="J74">
        <v>1.98</v>
      </c>
      <c r="K74">
        <v>2530500</v>
      </c>
      <c r="L74">
        <v>2668</v>
      </c>
      <c r="M74">
        <v>151</v>
      </c>
      <c r="N74" t="s">
        <v>286</v>
      </c>
      <c r="O74" s="7">
        <v>3663361</v>
      </c>
    </row>
    <row r="75" spans="1:15" x14ac:dyDescent="0.2">
      <c r="A75" t="s">
        <v>549</v>
      </c>
      <c r="B75" t="s">
        <v>19</v>
      </c>
      <c r="C75" t="s">
        <v>371</v>
      </c>
      <c r="D75" t="s">
        <v>565</v>
      </c>
      <c r="E75" t="s">
        <v>289</v>
      </c>
      <c r="F75" t="s">
        <v>566</v>
      </c>
      <c r="G75" t="s">
        <v>567</v>
      </c>
      <c r="H75" t="s">
        <v>375</v>
      </c>
      <c r="I75">
        <v>81.56</v>
      </c>
      <c r="J75">
        <v>2.23</v>
      </c>
      <c r="K75">
        <v>4219346</v>
      </c>
      <c r="L75">
        <v>3664</v>
      </c>
      <c r="M75">
        <v>553</v>
      </c>
      <c r="N75" t="s">
        <v>286</v>
      </c>
      <c r="O75" s="7">
        <v>1365662</v>
      </c>
    </row>
    <row r="76" spans="1:15" x14ac:dyDescent="0.2">
      <c r="A76" t="s">
        <v>549</v>
      </c>
      <c r="B76" t="s">
        <v>19</v>
      </c>
      <c r="C76" t="s">
        <v>457</v>
      </c>
      <c r="D76" t="s">
        <v>568</v>
      </c>
      <c r="E76" t="s">
        <v>289</v>
      </c>
      <c r="F76" t="s">
        <v>569</v>
      </c>
      <c r="G76" t="s">
        <v>570</v>
      </c>
      <c r="H76" t="s">
        <v>357</v>
      </c>
      <c r="I76">
        <v>71.84</v>
      </c>
      <c r="J76">
        <v>0</v>
      </c>
      <c r="K76">
        <v>2420077</v>
      </c>
      <c r="L76">
        <v>2421</v>
      </c>
      <c r="M76">
        <v>153</v>
      </c>
      <c r="N76" t="s">
        <v>286</v>
      </c>
      <c r="O76" s="7">
        <v>1503876</v>
      </c>
    </row>
    <row r="77" spans="1:15" x14ac:dyDescent="0.2">
      <c r="A77" t="s">
        <v>549</v>
      </c>
      <c r="B77" t="s">
        <v>19</v>
      </c>
      <c r="C77" t="s">
        <v>287</v>
      </c>
      <c r="D77" t="s">
        <v>571</v>
      </c>
      <c r="E77" t="s">
        <v>289</v>
      </c>
      <c r="F77" t="s">
        <v>572</v>
      </c>
      <c r="G77" t="s">
        <v>351</v>
      </c>
      <c r="H77" t="s">
        <v>352</v>
      </c>
      <c r="I77">
        <v>69.09</v>
      </c>
      <c r="J77">
        <v>0</v>
      </c>
      <c r="K77">
        <v>1172628</v>
      </c>
      <c r="L77">
        <v>1200</v>
      </c>
      <c r="M77">
        <v>143</v>
      </c>
      <c r="N77" t="s">
        <v>286</v>
      </c>
      <c r="O77" s="7">
        <v>3914611</v>
      </c>
    </row>
    <row r="78" spans="1:15" x14ac:dyDescent="0.2">
      <c r="A78" t="s">
        <v>549</v>
      </c>
      <c r="B78" t="s">
        <v>19</v>
      </c>
      <c r="C78" t="s">
        <v>439</v>
      </c>
      <c r="D78" t="s">
        <v>573</v>
      </c>
      <c r="E78" t="s">
        <v>289</v>
      </c>
      <c r="F78" t="s">
        <v>574</v>
      </c>
      <c r="G78" t="s">
        <v>575</v>
      </c>
      <c r="H78" t="s">
        <v>576</v>
      </c>
      <c r="I78">
        <v>67.44</v>
      </c>
      <c r="J78">
        <v>1.37</v>
      </c>
      <c r="K78">
        <v>2625479</v>
      </c>
      <c r="L78">
        <v>2988</v>
      </c>
      <c r="M78">
        <v>335</v>
      </c>
      <c r="N78" t="s">
        <v>286</v>
      </c>
      <c r="O78" s="7">
        <v>2939519</v>
      </c>
    </row>
    <row r="79" spans="1:15" x14ac:dyDescent="0.2">
      <c r="A79" t="s">
        <v>549</v>
      </c>
      <c r="B79" t="s">
        <v>19</v>
      </c>
      <c r="C79" t="s">
        <v>531</v>
      </c>
      <c r="D79" t="s">
        <v>577</v>
      </c>
      <c r="E79" t="s">
        <v>289</v>
      </c>
      <c r="F79" t="s">
        <v>578</v>
      </c>
      <c r="G79" t="s">
        <v>579</v>
      </c>
      <c r="H79" t="s">
        <v>357</v>
      </c>
      <c r="I79">
        <v>66.48</v>
      </c>
      <c r="J79">
        <v>3.53</v>
      </c>
      <c r="K79">
        <v>1701074</v>
      </c>
      <c r="L79">
        <v>1838</v>
      </c>
      <c r="M79">
        <v>266</v>
      </c>
      <c r="N79" t="s">
        <v>286</v>
      </c>
      <c r="O79" s="7">
        <v>2755864</v>
      </c>
    </row>
    <row r="80" spans="1:15" x14ac:dyDescent="0.2">
      <c r="A80" t="s">
        <v>549</v>
      </c>
      <c r="B80" t="s">
        <v>19</v>
      </c>
      <c r="C80" t="s">
        <v>580</v>
      </c>
      <c r="D80" t="s">
        <v>581</v>
      </c>
      <c r="E80" t="s">
        <v>289</v>
      </c>
      <c r="F80" t="s">
        <v>582</v>
      </c>
      <c r="G80" t="s">
        <v>365</v>
      </c>
      <c r="H80" t="s">
        <v>553</v>
      </c>
      <c r="I80">
        <v>63.99</v>
      </c>
      <c r="J80">
        <v>3.07</v>
      </c>
      <c r="K80">
        <v>1396029</v>
      </c>
      <c r="L80">
        <v>1429</v>
      </c>
      <c r="M80">
        <v>206</v>
      </c>
      <c r="N80" t="s">
        <v>286</v>
      </c>
      <c r="O80" s="7">
        <v>1744461</v>
      </c>
    </row>
    <row r="81" spans="1:15" x14ac:dyDescent="0.2">
      <c r="A81" t="s">
        <v>549</v>
      </c>
      <c r="B81" t="s">
        <v>19</v>
      </c>
      <c r="C81" t="s">
        <v>314</v>
      </c>
      <c r="D81" t="s">
        <v>583</v>
      </c>
      <c r="E81" t="s">
        <v>289</v>
      </c>
      <c r="F81" t="s">
        <v>584</v>
      </c>
      <c r="G81" t="s">
        <v>361</v>
      </c>
      <c r="H81" t="s">
        <v>585</v>
      </c>
      <c r="I81">
        <v>61.44</v>
      </c>
      <c r="J81">
        <v>1.48</v>
      </c>
      <c r="K81">
        <v>1411191</v>
      </c>
      <c r="L81">
        <v>1382</v>
      </c>
      <c r="M81">
        <v>62</v>
      </c>
      <c r="N81" t="s">
        <v>286</v>
      </c>
      <c r="O81" s="7">
        <v>1401065</v>
      </c>
    </row>
    <row r="82" spans="1:15" x14ac:dyDescent="0.2">
      <c r="A82" t="s">
        <v>549</v>
      </c>
      <c r="B82" t="s">
        <v>19</v>
      </c>
      <c r="C82" t="s">
        <v>429</v>
      </c>
      <c r="D82" t="s">
        <v>586</v>
      </c>
      <c r="E82" t="s">
        <v>289</v>
      </c>
      <c r="F82" t="s">
        <v>587</v>
      </c>
      <c r="G82" t="s">
        <v>567</v>
      </c>
      <c r="H82" t="s">
        <v>375</v>
      </c>
      <c r="I82">
        <v>55.17</v>
      </c>
      <c r="J82">
        <v>1.72</v>
      </c>
      <c r="K82">
        <v>4035185</v>
      </c>
      <c r="L82">
        <v>3453</v>
      </c>
      <c r="M82">
        <v>317</v>
      </c>
      <c r="N82" t="s">
        <v>286</v>
      </c>
      <c r="O82" s="7">
        <v>1580637</v>
      </c>
    </row>
    <row r="83" spans="1:15" x14ac:dyDescent="0.2">
      <c r="A83" t="s">
        <v>549</v>
      </c>
      <c r="B83" t="s">
        <v>19</v>
      </c>
      <c r="C83" t="s">
        <v>280</v>
      </c>
      <c r="D83" t="s">
        <v>588</v>
      </c>
      <c r="E83" t="s">
        <v>289</v>
      </c>
      <c r="F83" t="s">
        <v>589</v>
      </c>
      <c r="G83" t="s">
        <v>361</v>
      </c>
      <c r="H83" t="s">
        <v>590</v>
      </c>
      <c r="I83">
        <v>55.17</v>
      </c>
      <c r="J83">
        <v>3.45</v>
      </c>
      <c r="K83">
        <v>2199280</v>
      </c>
      <c r="L83">
        <v>2081</v>
      </c>
      <c r="M83">
        <v>271</v>
      </c>
      <c r="N83" t="s">
        <v>286</v>
      </c>
      <c r="O83" s="7">
        <v>1263197</v>
      </c>
    </row>
    <row r="84" spans="1:15" x14ac:dyDescent="0.2">
      <c r="A84" t="s">
        <v>549</v>
      </c>
      <c r="B84" t="s">
        <v>19</v>
      </c>
      <c r="C84" t="s">
        <v>442</v>
      </c>
      <c r="D84" t="s">
        <v>591</v>
      </c>
      <c r="E84" t="s">
        <v>289</v>
      </c>
      <c r="F84" t="s">
        <v>592</v>
      </c>
      <c r="G84" t="s">
        <v>570</v>
      </c>
      <c r="H84" t="s">
        <v>357</v>
      </c>
      <c r="I84">
        <v>54.62</v>
      </c>
      <c r="J84">
        <v>0</v>
      </c>
      <c r="K84">
        <v>1550253</v>
      </c>
      <c r="L84">
        <v>1590</v>
      </c>
      <c r="M84">
        <v>152</v>
      </c>
      <c r="N84" t="s">
        <v>286</v>
      </c>
      <c r="O84" s="7">
        <v>4258701</v>
      </c>
    </row>
    <row r="85" spans="1:15" x14ac:dyDescent="0.2">
      <c r="A85" t="s">
        <v>549</v>
      </c>
      <c r="B85" t="s">
        <v>19</v>
      </c>
      <c r="C85" t="s">
        <v>538</v>
      </c>
      <c r="D85" t="s">
        <v>593</v>
      </c>
      <c r="E85" t="s">
        <v>289</v>
      </c>
      <c r="F85" t="s">
        <v>594</v>
      </c>
      <c r="G85" t="s">
        <v>595</v>
      </c>
      <c r="H85" t="s">
        <v>357</v>
      </c>
      <c r="I85">
        <v>52.05</v>
      </c>
      <c r="J85">
        <v>0</v>
      </c>
      <c r="K85">
        <v>1354030</v>
      </c>
      <c r="L85">
        <v>1326</v>
      </c>
      <c r="M85">
        <v>172</v>
      </c>
      <c r="N85" t="s">
        <v>286</v>
      </c>
      <c r="O85" s="7">
        <v>879918</v>
      </c>
    </row>
    <row r="86" spans="1:15" x14ac:dyDescent="0.2">
      <c r="A86" t="s">
        <v>596</v>
      </c>
      <c r="B86" t="s">
        <v>24</v>
      </c>
      <c r="C86" t="s">
        <v>411</v>
      </c>
      <c r="D86" t="s">
        <v>597</v>
      </c>
      <c r="E86" t="s">
        <v>289</v>
      </c>
      <c r="F86" t="s">
        <v>598</v>
      </c>
      <c r="G86" t="s">
        <v>361</v>
      </c>
      <c r="H86" t="s">
        <v>585</v>
      </c>
      <c r="I86">
        <v>93.21</v>
      </c>
      <c r="J86">
        <v>3.4</v>
      </c>
      <c r="K86">
        <v>2493520</v>
      </c>
      <c r="L86">
        <v>2471</v>
      </c>
      <c r="M86">
        <v>199</v>
      </c>
      <c r="N86" t="s">
        <v>286</v>
      </c>
      <c r="O86" s="7">
        <v>1996931</v>
      </c>
    </row>
    <row r="87" spans="1:15" x14ac:dyDescent="0.2">
      <c r="A87" t="s">
        <v>596</v>
      </c>
      <c r="B87" t="s">
        <v>24</v>
      </c>
      <c r="C87" t="s">
        <v>310</v>
      </c>
      <c r="D87" t="s">
        <v>599</v>
      </c>
      <c r="E87" t="s">
        <v>289</v>
      </c>
      <c r="F87" t="s">
        <v>600</v>
      </c>
      <c r="G87" t="s">
        <v>346</v>
      </c>
      <c r="H87" t="s">
        <v>347</v>
      </c>
      <c r="I87">
        <v>90.45</v>
      </c>
      <c r="J87">
        <v>1.1100000000000001</v>
      </c>
      <c r="K87">
        <v>2844391</v>
      </c>
      <c r="L87">
        <v>3134</v>
      </c>
      <c r="M87">
        <v>258</v>
      </c>
      <c r="N87" t="s">
        <v>286</v>
      </c>
      <c r="O87" s="7">
        <v>2609799</v>
      </c>
    </row>
    <row r="88" spans="1:15" x14ac:dyDescent="0.2">
      <c r="A88" t="s">
        <v>596</v>
      </c>
      <c r="B88" t="s">
        <v>24</v>
      </c>
      <c r="C88" t="s">
        <v>380</v>
      </c>
      <c r="D88" t="s">
        <v>601</v>
      </c>
      <c r="E88" t="s">
        <v>289</v>
      </c>
      <c r="F88" t="s">
        <v>602</v>
      </c>
      <c r="G88" t="s">
        <v>603</v>
      </c>
      <c r="H88" t="s">
        <v>604</v>
      </c>
      <c r="I88">
        <v>87.37</v>
      </c>
      <c r="J88">
        <v>1.33</v>
      </c>
      <c r="K88">
        <v>3914611</v>
      </c>
      <c r="L88">
        <v>3475</v>
      </c>
      <c r="M88">
        <v>65</v>
      </c>
      <c r="N88" t="s">
        <v>286</v>
      </c>
      <c r="O88" s="7">
        <v>1365662</v>
      </c>
    </row>
    <row r="89" spans="1:15" x14ac:dyDescent="0.2">
      <c r="A89" t="s">
        <v>596</v>
      </c>
      <c r="B89" t="s">
        <v>24</v>
      </c>
      <c r="C89" t="s">
        <v>376</v>
      </c>
      <c r="D89" t="s">
        <v>605</v>
      </c>
      <c r="E89" t="s">
        <v>289</v>
      </c>
      <c r="F89" t="s">
        <v>606</v>
      </c>
      <c r="G89" t="s">
        <v>607</v>
      </c>
      <c r="H89" t="s">
        <v>375</v>
      </c>
      <c r="I89">
        <v>86.45</v>
      </c>
      <c r="J89">
        <v>4.91</v>
      </c>
      <c r="K89">
        <v>2610970</v>
      </c>
      <c r="L89">
        <v>2445</v>
      </c>
      <c r="M89">
        <v>319</v>
      </c>
      <c r="N89" t="s">
        <v>286</v>
      </c>
      <c r="O89" s="7">
        <v>4122650</v>
      </c>
    </row>
    <row r="90" spans="1:15" x14ac:dyDescent="0.2">
      <c r="A90" t="s">
        <v>596</v>
      </c>
      <c r="B90" t="s">
        <v>24</v>
      </c>
      <c r="C90" t="s">
        <v>301</v>
      </c>
      <c r="D90" t="s">
        <v>608</v>
      </c>
      <c r="E90" t="s">
        <v>289</v>
      </c>
      <c r="F90" t="s">
        <v>609</v>
      </c>
      <c r="G90" t="s">
        <v>570</v>
      </c>
      <c r="H90" t="s">
        <v>357</v>
      </c>
      <c r="I90">
        <v>65.52</v>
      </c>
      <c r="J90">
        <v>0</v>
      </c>
      <c r="K90">
        <v>2074814</v>
      </c>
      <c r="L90">
        <v>2230</v>
      </c>
      <c r="M90">
        <v>313</v>
      </c>
      <c r="N90" t="s">
        <v>286</v>
      </c>
      <c r="O90" s="7">
        <v>2276430</v>
      </c>
    </row>
    <row r="91" spans="1:15" x14ac:dyDescent="0.2">
      <c r="A91" t="s">
        <v>596</v>
      </c>
      <c r="B91" t="s">
        <v>24</v>
      </c>
      <c r="C91" t="s">
        <v>531</v>
      </c>
      <c r="D91" t="s">
        <v>610</v>
      </c>
      <c r="E91" t="s">
        <v>289</v>
      </c>
      <c r="F91" t="s">
        <v>611</v>
      </c>
      <c r="G91" t="s">
        <v>356</v>
      </c>
      <c r="H91" t="s">
        <v>357</v>
      </c>
      <c r="I91">
        <v>62.2</v>
      </c>
      <c r="J91">
        <v>1.07</v>
      </c>
      <c r="K91">
        <v>1133751</v>
      </c>
      <c r="L91">
        <v>1148</v>
      </c>
      <c r="M91">
        <v>65</v>
      </c>
      <c r="N91" t="s">
        <v>286</v>
      </c>
      <c r="O91" s="7">
        <v>2306538</v>
      </c>
    </row>
    <row r="92" spans="1:15" x14ac:dyDescent="0.2">
      <c r="A92" t="s">
        <v>596</v>
      </c>
      <c r="B92" t="s">
        <v>24</v>
      </c>
      <c r="C92" t="s">
        <v>439</v>
      </c>
      <c r="D92" t="s">
        <v>612</v>
      </c>
      <c r="E92" t="s">
        <v>289</v>
      </c>
      <c r="F92" t="s">
        <v>613</v>
      </c>
      <c r="G92" t="s">
        <v>351</v>
      </c>
      <c r="H92" t="s">
        <v>375</v>
      </c>
      <c r="I92">
        <v>60.61</v>
      </c>
      <c r="J92">
        <v>7.45</v>
      </c>
      <c r="K92">
        <v>1300054</v>
      </c>
      <c r="L92">
        <v>1591</v>
      </c>
      <c r="M92">
        <v>265</v>
      </c>
      <c r="N92" t="s">
        <v>286</v>
      </c>
      <c r="O92" s="7">
        <v>1121342</v>
      </c>
    </row>
    <row r="93" spans="1:15" x14ac:dyDescent="0.2">
      <c r="A93" t="s">
        <v>596</v>
      </c>
      <c r="B93" t="s">
        <v>24</v>
      </c>
      <c r="C93" t="s">
        <v>457</v>
      </c>
      <c r="D93" t="s">
        <v>614</v>
      </c>
      <c r="E93" t="s">
        <v>289</v>
      </c>
      <c r="F93" t="s">
        <v>615</v>
      </c>
      <c r="G93" t="s">
        <v>616</v>
      </c>
      <c r="H93" t="s">
        <v>375</v>
      </c>
      <c r="I93">
        <v>56.68</v>
      </c>
      <c r="J93">
        <v>0</v>
      </c>
      <c r="K93">
        <v>1263188</v>
      </c>
      <c r="L93">
        <v>1358</v>
      </c>
      <c r="M93">
        <v>241</v>
      </c>
      <c r="N93" t="s">
        <v>286</v>
      </c>
      <c r="O93" s="7">
        <v>945481</v>
      </c>
    </row>
    <row r="94" spans="1:15" x14ac:dyDescent="0.2">
      <c r="A94" t="s">
        <v>596</v>
      </c>
      <c r="B94" t="s">
        <v>24</v>
      </c>
      <c r="C94" t="s">
        <v>502</v>
      </c>
      <c r="D94" t="s">
        <v>617</v>
      </c>
      <c r="E94" t="s">
        <v>289</v>
      </c>
      <c r="F94" t="s">
        <v>618</v>
      </c>
      <c r="G94" t="s">
        <v>361</v>
      </c>
      <c r="H94" t="s">
        <v>585</v>
      </c>
      <c r="I94">
        <v>54.31</v>
      </c>
      <c r="J94">
        <v>0</v>
      </c>
      <c r="K94">
        <v>1507785</v>
      </c>
      <c r="L94">
        <v>1621</v>
      </c>
      <c r="M94">
        <v>261</v>
      </c>
      <c r="N94" t="s">
        <v>286</v>
      </c>
      <c r="O94" s="7">
        <v>3699837</v>
      </c>
    </row>
    <row r="95" spans="1:15" x14ac:dyDescent="0.2">
      <c r="A95" t="s">
        <v>596</v>
      </c>
      <c r="B95" t="s">
        <v>24</v>
      </c>
      <c r="C95" t="s">
        <v>550</v>
      </c>
      <c r="D95" t="s">
        <v>619</v>
      </c>
      <c r="E95" t="s">
        <v>289</v>
      </c>
      <c r="F95" t="s">
        <v>620</v>
      </c>
      <c r="G95" t="s">
        <v>621</v>
      </c>
      <c r="H95" t="s">
        <v>622</v>
      </c>
      <c r="I95">
        <v>50</v>
      </c>
      <c r="J95">
        <v>0</v>
      </c>
      <c r="K95">
        <v>1503876</v>
      </c>
      <c r="L95">
        <v>1409</v>
      </c>
      <c r="M95">
        <v>70</v>
      </c>
      <c r="N95" t="s">
        <v>286</v>
      </c>
      <c r="O95" s="7">
        <v>1168482</v>
      </c>
    </row>
    <row r="96" spans="1:15" x14ac:dyDescent="0.2">
      <c r="A96" t="s">
        <v>623</v>
      </c>
      <c r="B96" t="s">
        <v>29</v>
      </c>
      <c r="C96" t="s">
        <v>371</v>
      </c>
      <c r="D96" t="s">
        <v>624</v>
      </c>
      <c r="E96" t="s">
        <v>289</v>
      </c>
      <c r="F96" t="s">
        <v>625</v>
      </c>
      <c r="G96" t="s">
        <v>346</v>
      </c>
      <c r="H96" t="s">
        <v>347</v>
      </c>
      <c r="I96">
        <v>94.76</v>
      </c>
      <c r="J96">
        <v>3.53</v>
      </c>
      <c r="K96">
        <v>2939519</v>
      </c>
      <c r="L96">
        <v>3214</v>
      </c>
      <c r="M96">
        <v>175</v>
      </c>
      <c r="N96" t="s">
        <v>286</v>
      </c>
      <c r="O96" s="7">
        <v>1579624</v>
      </c>
    </row>
    <row r="97" spans="1:15" x14ac:dyDescent="0.2">
      <c r="A97" t="s">
        <v>623</v>
      </c>
      <c r="B97" t="s">
        <v>29</v>
      </c>
      <c r="C97" t="s">
        <v>429</v>
      </c>
      <c r="D97" t="s">
        <v>626</v>
      </c>
      <c r="E97" t="s">
        <v>289</v>
      </c>
      <c r="F97" t="s">
        <v>627</v>
      </c>
      <c r="G97" t="s">
        <v>356</v>
      </c>
      <c r="H97" t="s">
        <v>357</v>
      </c>
      <c r="I97">
        <v>92.2</v>
      </c>
      <c r="J97">
        <v>1.97</v>
      </c>
      <c r="K97">
        <v>2755864</v>
      </c>
      <c r="L97">
        <v>2701</v>
      </c>
      <c r="M97">
        <v>118</v>
      </c>
      <c r="N97" t="s">
        <v>286</v>
      </c>
      <c r="O97" s="7">
        <v>2181758</v>
      </c>
    </row>
    <row r="98" spans="1:15" x14ac:dyDescent="0.2">
      <c r="A98" t="s">
        <v>623</v>
      </c>
      <c r="B98" t="s">
        <v>29</v>
      </c>
      <c r="C98" t="s">
        <v>310</v>
      </c>
      <c r="D98" t="s">
        <v>628</v>
      </c>
      <c r="E98" t="s">
        <v>289</v>
      </c>
      <c r="F98" t="s">
        <v>629</v>
      </c>
      <c r="G98" t="s">
        <v>630</v>
      </c>
      <c r="H98" t="s">
        <v>347</v>
      </c>
      <c r="I98">
        <v>88.6</v>
      </c>
      <c r="J98">
        <v>1.24</v>
      </c>
      <c r="K98">
        <v>3466324</v>
      </c>
      <c r="L98">
        <v>3669</v>
      </c>
      <c r="M98">
        <v>438</v>
      </c>
      <c r="N98" t="s">
        <v>286</v>
      </c>
      <c r="O98" s="7">
        <v>1557760</v>
      </c>
    </row>
    <row r="99" spans="1:15" x14ac:dyDescent="0.2">
      <c r="A99" t="s">
        <v>623</v>
      </c>
      <c r="B99" t="s">
        <v>29</v>
      </c>
      <c r="C99" t="s">
        <v>531</v>
      </c>
      <c r="D99" t="s">
        <v>631</v>
      </c>
      <c r="E99" t="s">
        <v>289</v>
      </c>
      <c r="F99" t="s">
        <v>632</v>
      </c>
      <c r="G99" t="s">
        <v>351</v>
      </c>
      <c r="H99" t="s">
        <v>375</v>
      </c>
      <c r="I99">
        <v>88.01</v>
      </c>
      <c r="J99">
        <v>5.43</v>
      </c>
      <c r="K99">
        <v>1692652</v>
      </c>
      <c r="L99">
        <v>1661</v>
      </c>
      <c r="M99">
        <v>216</v>
      </c>
      <c r="N99" t="s">
        <v>286</v>
      </c>
      <c r="O99" s="7">
        <v>4467928</v>
      </c>
    </row>
    <row r="100" spans="1:15" x14ac:dyDescent="0.2">
      <c r="A100" t="s">
        <v>623</v>
      </c>
      <c r="B100" t="s">
        <v>29</v>
      </c>
      <c r="C100" t="s">
        <v>633</v>
      </c>
      <c r="D100" t="s">
        <v>634</v>
      </c>
      <c r="E100" t="s">
        <v>289</v>
      </c>
      <c r="F100" t="s">
        <v>635</v>
      </c>
      <c r="G100" t="s">
        <v>621</v>
      </c>
      <c r="H100" t="s">
        <v>622</v>
      </c>
      <c r="I100">
        <v>85.14</v>
      </c>
      <c r="J100">
        <v>0.71</v>
      </c>
      <c r="K100">
        <v>1744461</v>
      </c>
      <c r="L100">
        <v>1588</v>
      </c>
      <c r="M100">
        <v>16</v>
      </c>
      <c r="N100" t="s">
        <v>286</v>
      </c>
      <c r="O100" s="7">
        <v>2609799</v>
      </c>
    </row>
    <row r="101" spans="1:15" x14ac:dyDescent="0.2">
      <c r="A101" t="s">
        <v>623</v>
      </c>
      <c r="B101" t="s">
        <v>29</v>
      </c>
      <c r="C101" t="s">
        <v>457</v>
      </c>
      <c r="D101" t="s">
        <v>636</v>
      </c>
      <c r="E101" t="s">
        <v>289</v>
      </c>
      <c r="F101" t="s">
        <v>637</v>
      </c>
      <c r="G101" t="s">
        <v>638</v>
      </c>
      <c r="H101" t="s">
        <v>375</v>
      </c>
      <c r="I101">
        <v>82.06</v>
      </c>
      <c r="J101">
        <v>1.71</v>
      </c>
      <c r="K101">
        <v>1907560</v>
      </c>
      <c r="L101">
        <v>1871</v>
      </c>
      <c r="M101">
        <v>164</v>
      </c>
      <c r="N101" t="s">
        <v>286</v>
      </c>
      <c r="O101" s="7">
        <v>4467928</v>
      </c>
    </row>
    <row r="102" spans="1:15" x14ac:dyDescent="0.2">
      <c r="A102" t="s">
        <v>623</v>
      </c>
      <c r="B102" t="s">
        <v>29</v>
      </c>
      <c r="C102" t="s">
        <v>639</v>
      </c>
      <c r="D102" t="s">
        <v>640</v>
      </c>
      <c r="E102" t="s">
        <v>289</v>
      </c>
      <c r="F102" t="s">
        <v>641</v>
      </c>
      <c r="G102" t="s">
        <v>365</v>
      </c>
      <c r="H102" t="s">
        <v>375</v>
      </c>
      <c r="I102">
        <v>80.14</v>
      </c>
      <c r="J102">
        <v>2.34</v>
      </c>
      <c r="K102">
        <v>1747367</v>
      </c>
      <c r="L102">
        <v>1771</v>
      </c>
      <c r="M102">
        <v>209</v>
      </c>
      <c r="N102" t="s">
        <v>286</v>
      </c>
      <c r="O102" s="7">
        <v>4173936</v>
      </c>
    </row>
    <row r="103" spans="1:15" x14ac:dyDescent="0.2">
      <c r="A103" t="s">
        <v>623</v>
      </c>
      <c r="B103" t="s">
        <v>29</v>
      </c>
      <c r="C103" t="s">
        <v>280</v>
      </c>
      <c r="D103" t="s">
        <v>642</v>
      </c>
      <c r="E103" t="s">
        <v>289</v>
      </c>
      <c r="F103" t="s">
        <v>643</v>
      </c>
      <c r="G103" t="s">
        <v>361</v>
      </c>
      <c r="H103" t="s">
        <v>585</v>
      </c>
      <c r="I103">
        <v>62.07</v>
      </c>
      <c r="J103">
        <v>3.45</v>
      </c>
      <c r="K103">
        <v>1801705</v>
      </c>
      <c r="L103">
        <v>1871</v>
      </c>
      <c r="M103">
        <v>254</v>
      </c>
      <c r="N103" t="s">
        <v>286</v>
      </c>
      <c r="O103" s="7">
        <v>1908748</v>
      </c>
    </row>
    <row r="104" spans="1:15" x14ac:dyDescent="0.2">
      <c r="A104" t="s">
        <v>623</v>
      </c>
      <c r="B104" t="s">
        <v>29</v>
      </c>
      <c r="C104" t="s">
        <v>442</v>
      </c>
      <c r="D104" t="s">
        <v>644</v>
      </c>
      <c r="E104" t="s">
        <v>289</v>
      </c>
      <c r="F104" t="s">
        <v>645</v>
      </c>
      <c r="G104" t="s">
        <v>361</v>
      </c>
      <c r="H104" t="s">
        <v>585</v>
      </c>
      <c r="I104">
        <v>59.28</v>
      </c>
      <c r="J104">
        <v>4.05</v>
      </c>
      <c r="K104">
        <v>1488021</v>
      </c>
      <c r="L104">
        <v>1577</v>
      </c>
      <c r="M104">
        <v>284</v>
      </c>
      <c r="N104" t="s">
        <v>286</v>
      </c>
      <c r="O104" s="7">
        <v>2440954</v>
      </c>
    </row>
    <row r="105" spans="1:15" x14ac:dyDescent="0.2">
      <c r="A105" t="s">
        <v>623</v>
      </c>
      <c r="B105" t="s">
        <v>29</v>
      </c>
      <c r="C105" t="s">
        <v>550</v>
      </c>
      <c r="D105" t="s">
        <v>646</v>
      </c>
      <c r="E105" t="s">
        <v>289</v>
      </c>
      <c r="F105" t="s">
        <v>647</v>
      </c>
      <c r="G105" t="s">
        <v>575</v>
      </c>
      <c r="H105" t="s">
        <v>347</v>
      </c>
      <c r="I105">
        <v>58.91</v>
      </c>
      <c r="J105">
        <v>2.16</v>
      </c>
      <c r="K105">
        <v>2276430</v>
      </c>
      <c r="L105">
        <v>2591</v>
      </c>
      <c r="M105">
        <v>364</v>
      </c>
      <c r="N105" t="s">
        <v>286</v>
      </c>
      <c r="O105" s="7">
        <v>2037789</v>
      </c>
    </row>
    <row r="106" spans="1:15" x14ac:dyDescent="0.2">
      <c r="A106" t="s">
        <v>623</v>
      </c>
      <c r="B106" t="s">
        <v>29</v>
      </c>
      <c r="C106" t="s">
        <v>560</v>
      </c>
      <c r="D106" t="s">
        <v>648</v>
      </c>
      <c r="E106" t="s">
        <v>289</v>
      </c>
      <c r="F106" t="s">
        <v>649</v>
      </c>
      <c r="G106" t="s">
        <v>650</v>
      </c>
      <c r="H106" t="s">
        <v>604</v>
      </c>
      <c r="I106">
        <v>56.94</v>
      </c>
      <c r="J106">
        <v>5.72</v>
      </c>
      <c r="K106">
        <v>1900294</v>
      </c>
      <c r="L106">
        <v>1968</v>
      </c>
      <c r="M106">
        <v>342</v>
      </c>
      <c r="N106" t="s">
        <v>286</v>
      </c>
      <c r="O106" s="7">
        <v>1109978</v>
      </c>
    </row>
    <row r="107" spans="1:15" x14ac:dyDescent="0.2">
      <c r="A107" t="s">
        <v>651</v>
      </c>
      <c r="B107" t="s">
        <v>47</v>
      </c>
      <c r="C107" t="s">
        <v>411</v>
      </c>
      <c r="D107" t="s">
        <v>652</v>
      </c>
      <c r="E107" t="s">
        <v>289</v>
      </c>
      <c r="F107" t="s">
        <v>653</v>
      </c>
      <c r="G107" t="s">
        <v>390</v>
      </c>
      <c r="H107" t="s">
        <v>375</v>
      </c>
      <c r="I107">
        <v>98.12</v>
      </c>
      <c r="J107">
        <v>0.54</v>
      </c>
      <c r="K107">
        <v>2515496</v>
      </c>
      <c r="L107">
        <v>2162</v>
      </c>
      <c r="M107">
        <v>113</v>
      </c>
      <c r="N107" t="s">
        <v>286</v>
      </c>
      <c r="O107" s="7">
        <v>904614</v>
      </c>
    </row>
    <row r="108" spans="1:15" x14ac:dyDescent="0.2">
      <c r="A108" t="s">
        <v>651</v>
      </c>
      <c r="B108" t="s">
        <v>47</v>
      </c>
      <c r="C108" t="s">
        <v>332</v>
      </c>
      <c r="D108" t="s">
        <v>654</v>
      </c>
      <c r="E108" t="s">
        <v>289</v>
      </c>
      <c r="F108" t="s">
        <v>655</v>
      </c>
      <c r="G108" t="s">
        <v>656</v>
      </c>
      <c r="H108" t="s">
        <v>553</v>
      </c>
      <c r="I108">
        <v>81.03</v>
      </c>
      <c r="J108">
        <v>0</v>
      </c>
      <c r="K108">
        <v>1722552</v>
      </c>
      <c r="L108">
        <v>1648</v>
      </c>
      <c r="M108">
        <v>108</v>
      </c>
      <c r="N108" t="s">
        <v>286</v>
      </c>
      <c r="O108" s="7">
        <v>4122650</v>
      </c>
    </row>
    <row r="109" spans="1:15" x14ac:dyDescent="0.2">
      <c r="A109" t="s">
        <v>651</v>
      </c>
      <c r="B109" t="s">
        <v>47</v>
      </c>
      <c r="C109" t="s">
        <v>371</v>
      </c>
      <c r="D109" t="s">
        <v>657</v>
      </c>
      <c r="E109" t="s">
        <v>289</v>
      </c>
      <c r="F109" t="s">
        <v>658</v>
      </c>
      <c r="G109" t="s">
        <v>659</v>
      </c>
      <c r="H109" t="s">
        <v>553</v>
      </c>
      <c r="I109">
        <v>80.17</v>
      </c>
      <c r="J109">
        <v>2.48</v>
      </c>
      <c r="K109">
        <v>1908748</v>
      </c>
      <c r="L109">
        <v>1920</v>
      </c>
      <c r="M109">
        <v>116</v>
      </c>
      <c r="N109" t="s">
        <v>286</v>
      </c>
      <c r="O109" s="7">
        <v>4219346</v>
      </c>
    </row>
    <row r="110" spans="1:15" x14ac:dyDescent="0.2">
      <c r="A110" t="s">
        <v>651</v>
      </c>
      <c r="B110" t="s">
        <v>47</v>
      </c>
      <c r="C110" t="s">
        <v>436</v>
      </c>
      <c r="D110" t="s">
        <v>660</v>
      </c>
      <c r="E110" t="s">
        <v>289</v>
      </c>
      <c r="F110" t="s">
        <v>661</v>
      </c>
      <c r="G110" t="s">
        <v>621</v>
      </c>
      <c r="H110" t="s">
        <v>622</v>
      </c>
      <c r="I110">
        <v>78.599999999999994</v>
      </c>
      <c r="J110">
        <v>4.05</v>
      </c>
      <c r="K110">
        <v>2306538</v>
      </c>
      <c r="L110">
        <v>2092</v>
      </c>
      <c r="M110">
        <v>86</v>
      </c>
      <c r="N110" t="s">
        <v>286</v>
      </c>
      <c r="O110" s="7">
        <v>3112211</v>
      </c>
    </row>
    <row r="111" spans="1:15" x14ac:dyDescent="0.2">
      <c r="A111" t="s">
        <v>651</v>
      </c>
      <c r="B111" t="s">
        <v>47</v>
      </c>
      <c r="C111" t="s">
        <v>633</v>
      </c>
      <c r="D111" t="s">
        <v>662</v>
      </c>
      <c r="E111" t="s">
        <v>289</v>
      </c>
      <c r="F111" t="s">
        <v>663</v>
      </c>
      <c r="G111" t="s">
        <v>664</v>
      </c>
      <c r="H111" t="s">
        <v>357</v>
      </c>
      <c r="I111">
        <v>78.19</v>
      </c>
      <c r="J111">
        <v>1.1100000000000001</v>
      </c>
      <c r="K111">
        <v>1401065</v>
      </c>
      <c r="L111">
        <v>1419</v>
      </c>
      <c r="M111">
        <v>220</v>
      </c>
      <c r="N111" t="s">
        <v>286</v>
      </c>
      <c r="O111" s="7">
        <v>2199280</v>
      </c>
    </row>
    <row r="112" spans="1:15" x14ac:dyDescent="0.2">
      <c r="A112" t="s">
        <v>651</v>
      </c>
      <c r="B112" t="s">
        <v>47</v>
      </c>
      <c r="C112" t="s">
        <v>376</v>
      </c>
      <c r="D112" t="s">
        <v>665</v>
      </c>
      <c r="E112" t="s">
        <v>289</v>
      </c>
      <c r="F112" t="s">
        <v>666</v>
      </c>
      <c r="G112" t="s">
        <v>667</v>
      </c>
      <c r="H112" t="s">
        <v>375</v>
      </c>
      <c r="I112">
        <v>77.849999999999994</v>
      </c>
      <c r="J112">
        <v>5.28</v>
      </c>
      <c r="K112">
        <v>2792486</v>
      </c>
      <c r="L112">
        <v>2636</v>
      </c>
      <c r="M112">
        <v>382</v>
      </c>
      <c r="N112" t="s">
        <v>286</v>
      </c>
      <c r="O112" s="7">
        <v>1701074</v>
      </c>
    </row>
    <row r="113" spans="1:15" x14ac:dyDescent="0.2">
      <c r="A113" t="s">
        <v>651</v>
      </c>
      <c r="B113" t="s">
        <v>47</v>
      </c>
      <c r="C113" t="s">
        <v>314</v>
      </c>
      <c r="D113" t="s">
        <v>668</v>
      </c>
      <c r="E113" t="s">
        <v>289</v>
      </c>
      <c r="F113" t="s">
        <v>669</v>
      </c>
      <c r="G113" t="s">
        <v>621</v>
      </c>
      <c r="H113" t="s">
        <v>622</v>
      </c>
      <c r="I113">
        <v>53.69</v>
      </c>
      <c r="J113">
        <v>0.34</v>
      </c>
      <c r="K113">
        <v>1102244</v>
      </c>
      <c r="L113">
        <v>1162</v>
      </c>
      <c r="M113">
        <v>195</v>
      </c>
      <c r="N113" t="s">
        <v>286</v>
      </c>
      <c r="O113" s="7">
        <v>2630549</v>
      </c>
    </row>
    <row r="114" spans="1:15" x14ac:dyDescent="0.2">
      <c r="A114" t="s">
        <v>651</v>
      </c>
      <c r="B114" t="s">
        <v>47</v>
      </c>
      <c r="C114" t="s">
        <v>527</v>
      </c>
      <c r="D114" t="s">
        <v>670</v>
      </c>
      <c r="E114" t="s">
        <v>289</v>
      </c>
      <c r="F114" t="s">
        <v>671</v>
      </c>
      <c r="G114" t="s">
        <v>672</v>
      </c>
      <c r="H114" t="s">
        <v>352</v>
      </c>
      <c r="I114">
        <v>51.08</v>
      </c>
      <c r="J114">
        <v>1.42</v>
      </c>
      <c r="K114">
        <v>942690</v>
      </c>
      <c r="L114">
        <v>1027</v>
      </c>
      <c r="M114">
        <v>181</v>
      </c>
      <c r="N114" t="s">
        <v>286</v>
      </c>
      <c r="O114" s="7">
        <v>3341013</v>
      </c>
    </row>
    <row r="115" spans="1:15" x14ac:dyDescent="0.2">
      <c r="A115" t="s">
        <v>651</v>
      </c>
      <c r="B115" t="s">
        <v>47</v>
      </c>
      <c r="C115" t="s">
        <v>673</v>
      </c>
      <c r="D115" t="s">
        <v>674</v>
      </c>
      <c r="E115" t="s">
        <v>289</v>
      </c>
      <c r="F115" t="s">
        <v>675</v>
      </c>
      <c r="G115" t="s">
        <v>365</v>
      </c>
      <c r="H115" t="s">
        <v>553</v>
      </c>
      <c r="I115">
        <v>50.72</v>
      </c>
      <c r="J115">
        <v>0.71</v>
      </c>
      <c r="K115">
        <v>1121342</v>
      </c>
      <c r="L115">
        <v>1224</v>
      </c>
      <c r="M115">
        <v>178</v>
      </c>
      <c r="N115" t="s">
        <v>286</v>
      </c>
      <c r="O115" s="7">
        <v>1168482</v>
      </c>
    </row>
    <row r="116" spans="1:15" x14ac:dyDescent="0.2">
      <c r="A116" t="s">
        <v>676</v>
      </c>
      <c r="B116" t="s">
        <v>43</v>
      </c>
      <c r="C116" t="s">
        <v>310</v>
      </c>
      <c r="D116" t="s">
        <v>677</v>
      </c>
      <c r="E116" t="s">
        <v>289</v>
      </c>
      <c r="F116" t="s">
        <v>678</v>
      </c>
      <c r="G116" t="s">
        <v>672</v>
      </c>
      <c r="H116" t="s">
        <v>352</v>
      </c>
      <c r="I116">
        <v>94.22</v>
      </c>
      <c r="J116">
        <v>4.95</v>
      </c>
      <c r="K116">
        <v>1912866</v>
      </c>
      <c r="L116">
        <v>1895</v>
      </c>
      <c r="M116">
        <v>157</v>
      </c>
      <c r="N116" t="s">
        <v>286</v>
      </c>
      <c r="O116" s="7">
        <v>3336769</v>
      </c>
    </row>
    <row r="117" spans="1:15" x14ac:dyDescent="0.2">
      <c r="A117" t="s">
        <v>676</v>
      </c>
      <c r="B117" t="s">
        <v>43</v>
      </c>
      <c r="C117" t="s">
        <v>380</v>
      </c>
      <c r="D117" t="s">
        <v>679</v>
      </c>
      <c r="E117" t="s">
        <v>282</v>
      </c>
      <c r="F117" t="s">
        <v>680</v>
      </c>
      <c r="G117" t="s">
        <v>356</v>
      </c>
      <c r="H117" t="s">
        <v>357</v>
      </c>
      <c r="I117">
        <v>91.09</v>
      </c>
      <c r="J117">
        <v>2.86</v>
      </c>
      <c r="K117">
        <v>2440954</v>
      </c>
      <c r="L117">
        <v>2462</v>
      </c>
      <c r="M117">
        <v>128</v>
      </c>
      <c r="N117" t="s">
        <v>286</v>
      </c>
      <c r="O117" s="7">
        <v>1645047</v>
      </c>
    </row>
    <row r="118" spans="1:15" x14ac:dyDescent="0.2">
      <c r="A118" t="s">
        <v>676</v>
      </c>
      <c r="B118" t="s">
        <v>43</v>
      </c>
      <c r="C118" t="s">
        <v>297</v>
      </c>
      <c r="D118" t="s">
        <v>681</v>
      </c>
      <c r="E118" t="s">
        <v>289</v>
      </c>
      <c r="F118" t="s">
        <v>682</v>
      </c>
      <c r="G118" t="s">
        <v>361</v>
      </c>
      <c r="H118" t="s">
        <v>362</v>
      </c>
      <c r="I118">
        <v>79.12</v>
      </c>
      <c r="J118">
        <v>5.54</v>
      </c>
      <c r="K118">
        <v>2037789</v>
      </c>
      <c r="L118">
        <v>2096</v>
      </c>
      <c r="M118">
        <v>234</v>
      </c>
      <c r="N118" t="s">
        <v>286</v>
      </c>
      <c r="O118" s="7">
        <v>3429227</v>
      </c>
    </row>
    <row r="119" spans="1:15" x14ac:dyDescent="0.2">
      <c r="A119" t="s">
        <v>676</v>
      </c>
      <c r="B119" t="s">
        <v>43</v>
      </c>
      <c r="C119" t="s">
        <v>560</v>
      </c>
      <c r="D119" t="s">
        <v>683</v>
      </c>
      <c r="E119" t="s">
        <v>289</v>
      </c>
      <c r="F119" t="s">
        <v>684</v>
      </c>
      <c r="G119" t="s">
        <v>685</v>
      </c>
      <c r="H119" t="s">
        <v>686</v>
      </c>
      <c r="I119">
        <v>53.86</v>
      </c>
      <c r="J119">
        <v>8.33</v>
      </c>
      <c r="K119">
        <v>796012</v>
      </c>
      <c r="L119">
        <v>948</v>
      </c>
      <c r="M119">
        <v>139</v>
      </c>
      <c r="N119" t="s">
        <v>286</v>
      </c>
      <c r="O119" s="7">
        <v>3278878</v>
      </c>
    </row>
    <row r="120" spans="1:15" x14ac:dyDescent="0.2">
      <c r="A120" t="s">
        <v>676</v>
      </c>
      <c r="B120" t="s">
        <v>43</v>
      </c>
      <c r="C120" t="s">
        <v>550</v>
      </c>
      <c r="D120" t="s">
        <v>687</v>
      </c>
      <c r="E120" t="s">
        <v>289</v>
      </c>
      <c r="F120" t="s">
        <v>688</v>
      </c>
      <c r="G120" t="s">
        <v>621</v>
      </c>
      <c r="H120" t="s">
        <v>622</v>
      </c>
      <c r="I120">
        <v>52.36</v>
      </c>
      <c r="J120">
        <v>2.2999999999999998</v>
      </c>
      <c r="K120">
        <v>886404</v>
      </c>
      <c r="L120">
        <v>983</v>
      </c>
      <c r="M120">
        <v>169</v>
      </c>
      <c r="N120" t="s">
        <v>286</v>
      </c>
      <c r="O120" s="7">
        <v>2951437</v>
      </c>
    </row>
    <row r="121" spans="1:15" x14ac:dyDescent="0.2">
      <c r="A121" t="s">
        <v>689</v>
      </c>
      <c r="B121" t="s">
        <v>38</v>
      </c>
      <c r="C121" t="s">
        <v>405</v>
      </c>
      <c r="D121" t="s">
        <v>690</v>
      </c>
      <c r="E121" t="s">
        <v>289</v>
      </c>
      <c r="F121" t="s">
        <v>691</v>
      </c>
      <c r="G121" t="s">
        <v>692</v>
      </c>
      <c r="H121" t="s">
        <v>375</v>
      </c>
      <c r="I121">
        <v>63.44</v>
      </c>
      <c r="J121">
        <v>1.08</v>
      </c>
      <c r="K121">
        <v>945481</v>
      </c>
      <c r="L121">
        <v>972</v>
      </c>
      <c r="M121">
        <v>64</v>
      </c>
      <c r="N121" t="s">
        <v>286</v>
      </c>
      <c r="O121" s="7">
        <v>2792486</v>
      </c>
    </row>
    <row r="122" spans="1:15" x14ac:dyDescent="0.2">
      <c r="A122" t="s">
        <v>689</v>
      </c>
      <c r="B122" t="s">
        <v>38</v>
      </c>
      <c r="C122" t="s">
        <v>436</v>
      </c>
      <c r="D122" t="s">
        <v>693</v>
      </c>
      <c r="E122" t="s">
        <v>289</v>
      </c>
      <c r="F122" t="s">
        <v>694</v>
      </c>
      <c r="G122" t="s">
        <v>695</v>
      </c>
      <c r="H122" t="s">
        <v>553</v>
      </c>
      <c r="I122">
        <v>58.17</v>
      </c>
      <c r="J122">
        <v>2.0299999999999998</v>
      </c>
      <c r="K122">
        <v>982604</v>
      </c>
      <c r="L122">
        <v>1060</v>
      </c>
      <c r="M122">
        <v>92</v>
      </c>
      <c r="N122" t="s">
        <v>286</v>
      </c>
      <c r="O122" s="7">
        <v>982604</v>
      </c>
    </row>
    <row r="123" spans="1:15" x14ac:dyDescent="0.2">
      <c r="A123" t="s">
        <v>689</v>
      </c>
      <c r="B123" t="s">
        <v>38</v>
      </c>
      <c r="C123" t="s">
        <v>429</v>
      </c>
      <c r="D123" t="s">
        <v>696</v>
      </c>
      <c r="E123" t="s">
        <v>289</v>
      </c>
      <c r="F123" t="s">
        <v>697</v>
      </c>
      <c r="G123" t="s">
        <v>356</v>
      </c>
      <c r="H123" t="s">
        <v>357</v>
      </c>
      <c r="I123">
        <v>51.92</v>
      </c>
      <c r="J123">
        <v>2.5299999999999998</v>
      </c>
      <c r="K123">
        <v>1109978</v>
      </c>
      <c r="L123">
        <v>1261</v>
      </c>
      <c r="M123">
        <v>224</v>
      </c>
      <c r="N123" t="s">
        <v>286</v>
      </c>
      <c r="O123" s="7">
        <v>4113173</v>
      </c>
    </row>
    <row r="125" spans="1:15" x14ac:dyDescent="0.2">
      <c r="A125" s="12" t="s">
        <v>74</v>
      </c>
      <c r="B125" s="12"/>
      <c r="C125" s="12"/>
      <c r="D125" s="12"/>
      <c r="E125" s="12"/>
      <c r="F125" s="12"/>
      <c r="G125" s="12"/>
      <c r="H125" s="12"/>
      <c r="I125" s="12"/>
    </row>
    <row r="126" spans="1:15" x14ac:dyDescent="0.2">
      <c r="A126" s="12" t="s">
        <v>698</v>
      </c>
      <c r="B126" s="12"/>
      <c r="C126" s="12"/>
      <c r="D126" s="12"/>
      <c r="E126" s="12"/>
      <c r="F126" s="12"/>
      <c r="G126" s="12"/>
      <c r="H126" s="12"/>
      <c r="I126" s="12"/>
    </row>
    <row r="127" spans="1:15" x14ac:dyDescent="0.2">
      <c r="A127" s="12" t="s">
        <v>699</v>
      </c>
      <c r="B127" s="12"/>
      <c r="C127" s="12"/>
      <c r="D127" s="12"/>
      <c r="E127" s="12"/>
      <c r="F127" s="12"/>
      <c r="G127" s="12"/>
      <c r="H127" s="12"/>
      <c r="I127" s="12"/>
    </row>
    <row r="128" spans="1:15" x14ac:dyDescent="0.2">
      <c r="A128" s="12" t="s">
        <v>700</v>
      </c>
      <c r="B128" s="12"/>
      <c r="C128" s="12"/>
      <c r="D128" s="12"/>
      <c r="E128" s="12"/>
      <c r="F128" s="12"/>
      <c r="G128" s="12"/>
      <c r="H128" s="12"/>
      <c r="I128" s="12"/>
    </row>
    <row r="129" spans="1:9" x14ac:dyDescent="0.2">
      <c r="A129" s="12" t="s">
        <v>701</v>
      </c>
      <c r="B129" s="12"/>
      <c r="C129" s="12"/>
      <c r="D129" s="12"/>
      <c r="E129" s="12"/>
      <c r="F129" s="12"/>
      <c r="G129" s="12"/>
      <c r="H129" s="12"/>
      <c r="I129" s="12"/>
    </row>
  </sheetData>
  <autoFilter ref="A1:O123" xr:uid="{00000000-0009-0000-0000-00000A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1"/>
  <sheetViews>
    <sheetView topLeftCell="A7" zoomScaleNormal="100" workbookViewId="0">
      <selection activeCell="C2" sqref="C2"/>
    </sheetView>
  </sheetViews>
  <sheetFormatPr baseColWidth="10" defaultColWidth="10.6640625" defaultRowHeight="16" x14ac:dyDescent="0.2"/>
  <cols>
    <col min="1" max="1" width="32.33203125" customWidth="1"/>
    <col min="2" max="2" width="23.6640625" customWidth="1"/>
    <col min="3" max="3" width="14.6640625" customWidth="1"/>
    <col min="5" max="6" width="23.6640625" customWidth="1"/>
    <col min="7" max="7" width="12.1640625" customWidth="1"/>
    <col min="8" max="8" width="13.6640625" customWidth="1"/>
    <col min="9" max="9" width="12.1640625" customWidth="1"/>
  </cols>
  <sheetData>
    <row r="1" spans="1:7" x14ac:dyDescent="0.2">
      <c r="A1" t="s">
        <v>702</v>
      </c>
      <c r="B1" t="s">
        <v>703</v>
      </c>
      <c r="C1" t="s">
        <v>704</v>
      </c>
      <c r="D1" t="s">
        <v>705</v>
      </c>
      <c r="E1" t="s">
        <v>706</v>
      </c>
      <c r="F1" t="s">
        <v>705</v>
      </c>
      <c r="G1" t="s">
        <v>707</v>
      </c>
    </row>
    <row r="2" spans="1:7" x14ac:dyDescent="0.2">
      <c r="A2" t="s">
        <v>708</v>
      </c>
      <c r="B2" t="s">
        <v>22</v>
      </c>
      <c r="C2" t="s">
        <v>23</v>
      </c>
      <c r="D2" s="7">
        <v>338289782</v>
      </c>
      <c r="E2" t="str">
        <f t="shared" ref="E2:E20" si="0">IF(B3&lt;&gt;B2, B2, "")</f>
        <v>ArcOceMetagenome_2_FD</v>
      </c>
      <c r="F2" s="7">
        <f t="shared" ref="F2:F20" si="1">IF(C2=C1, F1+D2, D2)</f>
        <v>338289782</v>
      </c>
      <c r="G2" s="13">
        <v>50.635899999999999</v>
      </c>
    </row>
    <row r="3" spans="1:7" x14ac:dyDescent="0.2">
      <c r="A3" t="s">
        <v>709</v>
      </c>
      <c r="B3" t="s">
        <v>27</v>
      </c>
      <c r="C3" t="s">
        <v>28</v>
      </c>
      <c r="D3" s="7">
        <v>396061022</v>
      </c>
      <c r="E3" t="str">
        <f t="shared" si="0"/>
        <v>ArcOceMetagenome_3_FD</v>
      </c>
      <c r="F3" s="7">
        <f t="shared" si="1"/>
        <v>396061022</v>
      </c>
      <c r="G3" s="13">
        <v>59.342399999999998</v>
      </c>
    </row>
    <row r="4" spans="1:7" x14ac:dyDescent="0.2">
      <c r="A4" t="s">
        <v>710</v>
      </c>
      <c r="B4" t="s">
        <v>17</v>
      </c>
      <c r="C4" t="s">
        <v>18</v>
      </c>
      <c r="D4" s="7">
        <v>322367558</v>
      </c>
      <c r="E4" t="str">
        <f t="shared" si="0"/>
        <v>ArcOceMetagenome_FD</v>
      </c>
      <c r="F4" s="7">
        <f t="shared" si="1"/>
        <v>322367558</v>
      </c>
      <c r="G4" s="13">
        <v>48.275100000000002</v>
      </c>
    </row>
    <row r="5" spans="1:7" x14ac:dyDescent="0.2">
      <c r="A5" t="s">
        <v>711</v>
      </c>
      <c r="B5" t="s">
        <v>54</v>
      </c>
      <c r="C5" t="s">
        <v>55</v>
      </c>
      <c r="D5" s="7">
        <v>392623182</v>
      </c>
      <c r="E5" t="str">
        <f t="shared" si="0"/>
        <v>AtlANTMetagenome_2_FD</v>
      </c>
      <c r="F5" s="7">
        <f t="shared" si="1"/>
        <v>392623182</v>
      </c>
      <c r="G5" s="13">
        <v>58.8294</v>
      </c>
    </row>
    <row r="6" spans="1:7" x14ac:dyDescent="0.2">
      <c r="A6" t="s">
        <v>712</v>
      </c>
      <c r="B6" t="s">
        <v>49</v>
      </c>
      <c r="C6" t="s">
        <v>50</v>
      </c>
      <c r="D6" s="7">
        <v>435274550</v>
      </c>
      <c r="E6" t="str">
        <f t="shared" si="0"/>
        <v>AtlANTMetagenome_FD</v>
      </c>
      <c r="F6" s="7">
        <f t="shared" si="1"/>
        <v>435274550</v>
      </c>
      <c r="G6" s="13">
        <v>65.224599999999995</v>
      </c>
    </row>
    <row r="7" spans="1:7" x14ac:dyDescent="0.2">
      <c r="A7" t="s">
        <v>713</v>
      </c>
      <c r="B7" t="s">
        <v>45</v>
      </c>
      <c r="C7" t="s">
        <v>46</v>
      </c>
      <c r="D7" s="7">
        <v>373629282</v>
      </c>
      <c r="E7" t="str">
        <f t="shared" si="0"/>
        <v>FraStrMetagenome_FD</v>
      </c>
      <c r="F7" s="7">
        <f t="shared" si="1"/>
        <v>373629282</v>
      </c>
      <c r="G7" s="13">
        <v>55.960099999999997</v>
      </c>
    </row>
    <row r="8" spans="1:7" x14ac:dyDescent="0.2">
      <c r="A8" t="s">
        <v>714</v>
      </c>
      <c r="B8" t="s">
        <v>41</v>
      </c>
      <c r="C8" t="s">
        <v>42</v>
      </c>
      <c r="D8" s="7">
        <v>97396180</v>
      </c>
      <c r="E8" t="str">
        <f t="shared" si="0"/>
        <v/>
      </c>
      <c r="F8" s="7">
        <f t="shared" si="1"/>
        <v>97396180</v>
      </c>
      <c r="G8" s="13">
        <v>17.167899999999999</v>
      </c>
    </row>
    <row r="9" spans="1:7" x14ac:dyDescent="0.2">
      <c r="A9" t="s">
        <v>715</v>
      </c>
      <c r="B9" t="s">
        <v>41</v>
      </c>
      <c r="C9" t="s">
        <v>42</v>
      </c>
      <c r="D9" s="7">
        <v>121184414</v>
      </c>
      <c r="E9" t="str">
        <f t="shared" si="0"/>
        <v/>
      </c>
      <c r="F9" s="7">
        <f t="shared" si="1"/>
        <v>218580594</v>
      </c>
      <c r="G9" s="13">
        <v>32.121099999999998</v>
      </c>
    </row>
    <row r="10" spans="1:7" x14ac:dyDescent="0.2">
      <c r="A10" t="s">
        <v>716</v>
      </c>
      <c r="B10" t="s">
        <v>41</v>
      </c>
      <c r="C10" t="s">
        <v>42</v>
      </c>
      <c r="D10" s="7">
        <v>99688314</v>
      </c>
      <c r="E10" t="str">
        <f t="shared" si="0"/>
        <v/>
      </c>
      <c r="F10" s="7">
        <f t="shared" si="1"/>
        <v>318268908</v>
      </c>
      <c r="G10" s="13">
        <v>46.730499999999999</v>
      </c>
    </row>
    <row r="11" spans="1:7" x14ac:dyDescent="0.2">
      <c r="A11" t="s">
        <v>717</v>
      </c>
      <c r="B11" t="s">
        <v>41</v>
      </c>
      <c r="C11" t="s">
        <v>42</v>
      </c>
      <c r="D11" s="7">
        <v>114452452</v>
      </c>
      <c r="E11" t="str">
        <f t="shared" si="0"/>
        <v>NorSeaMetagenome_2_FD</v>
      </c>
      <c r="F11" s="7">
        <f t="shared" si="1"/>
        <v>432721360</v>
      </c>
      <c r="G11" s="13">
        <v>64.908199999999994</v>
      </c>
    </row>
    <row r="12" spans="1:7" x14ac:dyDescent="0.2">
      <c r="A12" t="s">
        <v>718</v>
      </c>
      <c r="B12" t="s">
        <v>36</v>
      </c>
      <c r="C12" t="s">
        <v>37</v>
      </c>
      <c r="D12" s="7">
        <v>96558864</v>
      </c>
      <c r="E12" t="str">
        <f t="shared" si="0"/>
        <v/>
      </c>
      <c r="F12" s="7">
        <f t="shared" si="1"/>
        <v>96558864</v>
      </c>
      <c r="G12" s="13">
        <v>14.4838</v>
      </c>
    </row>
    <row r="13" spans="1:7" x14ac:dyDescent="0.2">
      <c r="A13" t="s">
        <v>719</v>
      </c>
      <c r="B13" t="s">
        <v>36</v>
      </c>
      <c r="C13" t="s">
        <v>37</v>
      </c>
      <c r="D13" s="7">
        <v>108524454</v>
      </c>
      <c r="E13" t="str">
        <f t="shared" si="0"/>
        <v/>
      </c>
      <c r="F13" s="7">
        <f t="shared" si="1"/>
        <v>205083318</v>
      </c>
      <c r="G13" s="13">
        <v>31.594100000000001</v>
      </c>
    </row>
    <row r="14" spans="1:7" x14ac:dyDescent="0.2">
      <c r="A14" t="s">
        <v>720</v>
      </c>
      <c r="B14" t="s">
        <v>36</v>
      </c>
      <c r="C14" t="s">
        <v>37</v>
      </c>
      <c r="D14" s="7">
        <v>114068842</v>
      </c>
      <c r="E14" t="str">
        <f t="shared" si="0"/>
        <v>NorSeaMetagenome_FD</v>
      </c>
      <c r="F14" s="7">
        <f t="shared" si="1"/>
        <v>319152160</v>
      </c>
      <c r="G14" s="13">
        <v>47.872799999999998</v>
      </c>
    </row>
    <row r="15" spans="1:7" x14ac:dyDescent="0.2">
      <c r="A15" t="s">
        <v>721</v>
      </c>
      <c r="B15" t="s">
        <v>69</v>
      </c>
      <c r="C15" t="s">
        <v>70</v>
      </c>
      <c r="D15" s="7">
        <v>339741868</v>
      </c>
      <c r="E15" t="str">
        <f t="shared" si="0"/>
        <v>SouAtlMetagenome_2_FD</v>
      </c>
      <c r="F15" s="7">
        <f t="shared" si="1"/>
        <v>339741868</v>
      </c>
      <c r="G15" s="13">
        <v>50.842199999999998</v>
      </c>
    </row>
    <row r="16" spans="1:7" x14ac:dyDescent="0.2">
      <c r="A16" t="s">
        <v>722</v>
      </c>
      <c r="B16" t="s">
        <v>32</v>
      </c>
      <c r="C16" t="s">
        <v>33</v>
      </c>
      <c r="D16" s="7">
        <v>120391108</v>
      </c>
      <c r="E16" t="str">
        <f t="shared" si="0"/>
        <v/>
      </c>
      <c r="F16" s="7">
        <f t="shared" si="1"/>
        <v>120391108</v>
      </c>
      <c r="G16" s="13">
        <v>12.982699999999999</v>
      </c>
    </row>
    <row r="17" spans="1:9" x14ac:dyDescent="0.2">
      <c r="A17" t="s">
        <v>723</v>
      </c>
      <c r="B17" t="s">
        <v>32</v>
      </c>
      <c r="C17" t="s">
        <v>33</v>
      </c>
      <c r="D17" s="7">
        <v>104987724</v>
      </c>
      <c r="E17" t="str">
        <f t="shared" si="0"/>
        <v/>
      </c>
      <c r="F17" s="7">
        <f t="shared" si="1"/>
        <v>225378832</v>
      </c>
      <c r="G17" s="13">
        <v>28.730899999999998</v>
      </c>
    </row>
    <row r="18" spans="1:9" x14ac:dyDescent="0.2">
      <c r="A18" t="s">
        <v>724</v>
      </c>
      <c r="B18" t="s">
        <v>32</v>
      </c>
      <c r="C18" t="s">
        <v>33</v>
      </c>
      <c r="D18" s="7">
        <v>86551158</v>
      </c>
      <c r="E18" t="str">
        <f t="shared" si="0"/>
        <v>SouAtlMetagenome_FD</v>
      </c>
      <c r="F18" s="7">
        <f t="shared" si="1"/>
        <v>311929990</v>
      </c>
      <c r="G18" s="13">
        <v>46.7896</v>
      </c>
    </row>
    <row r="19" spans="1:9" x14ac:dyDescent="0.2">
      <c r="A19" t="s">
        <v>725</v>
      </c>
      <c r="B19" t="s">
        <v>59</v>
      </c>
      <c r="C19" t="s">
        <v>60</v>
      </c>
      <c r="D19" s="7">
        <v>449695066</v>
      </c>
      <c r="E19" t="str">
        <f t="shared" si="0"/>
        <v>TroAtlMetagenome_2_FD</v>
      </c>
      <c r="F19" s="7">
        <f t="shared" si="1"/>
        <v>449695066</v>
      </c>
      <c r="G19" s="13">
        <v>67.373900000000006</v>
      </c>
    </row>
    <row r="20" spans="1:9" x14ac:dyDescent="0.2">
      <c r="A20" t="s">
        <v>726</v>
      </c>
      <c r="B20" t="s">
        <v>64</v>
      </c>
      <c r="C20" t="s">
        <v>65</v>
      </c>
      <c r="D20" s="7">
        <v>421721726</v>
      </c>
      <c r="E20" t="str">
        <f t="shared" si="0"/>
        <v>TroAtlMetagenome_FD</v>
      </c>
      <c r="F20" s="7">
        <f t="shared" si="1"/>
        <v>421721726</v>
      </c>
      <c r="G20" s="13">
        <v>63.198300000000003</v>
      </c>
    </row>
    <row r="22" spans="1:9" x14ac:dyDescent="0.2">
      <c r="A22" s="1" t="s">
        <v>702</v>
      </c>
      <c r="B22" s="1" t="s">
        <v>703</v>
      </c>
      <c r="C22" s="1" t="s">
        <v>727</v>
      </c>
      <c r="D22" s="1" t="s">
        <v>707</v>
      </c>
      <c r="E22" s="1" t="s">
        <v>83</v>
      </c>
      <c r="F22" s="1" t="s">
        <v>706</v>
      </c>
      <c r="G22" s="1" t="s">
        <v>728</v>
      </c>
      <c r="H22" s="1" t="s">
        <v>729</v>
      </c>
      <c r="I22" s="1" t="s">
        <v>730</v>
      </c>
    </row>
    <row r="23" spans="1:9" x14ac:dyDescent="0.2">
      <c r="A23" t="s">
        <v>731</v>
      </c>
      <c r="B23" t="str">
        <f t="shared" ref="B23:B41" si="2">LEFT(A23, SEARCH(".", A23)-1)</f>
        <v>ArcOceMetagenome_2_FD</v>
      </c>
      <c r="C23" s="14">
        <v>50635900000</v>
      </c>
      <c r="D23">
        <v>50.635899999999999</v>
      </c>
      <c r="E23" s="7">
        <v>338289782</v>
      </c>
      <c r="F23" t="str">
        <f t="shared" ref="F23:F41" si="3">IF(B24&lt;&gt;B23, B23, "")</f>
        <v>ArcOceMetagenome_2_FD</v>
      </c>
      <c r="G23" s="13">
        <f t="shared" ref="G23:G41" si="4">IF(B23=B22, G22+D23, D23)</f>
        <v>50.635899999999999</v>
      </c>
      <c r="H23">
        <f t="shared" ref="H23:H41" si="5">IF(B23=B22, H22+C23, C23)</f>
        <v>50635900000</v>
      </c>
      <c r="I23">
        <f t="shared" ref="I23:I41" si="6">IF(C23=C22, I22+E23, E23)</f>
        <v>338289782</v>
      </c>
    </row>
    <row r="24" spans="1:9" x14ac:dyDescent="0.2">
      <c r="A24" t="s">
        <v>732</v>
      </c>
      <c r="B24" t="str">
        <f t="shared" si="2"/>
        <v>ArcOceMetagenome_3_FD</v>
      </c>
      <c r="C24" s="14">
        <v>59342400000</v>
      </c>
      <c r="D24">
        <v>59.342399999999998</v>
      </c>
      <c r="E24" s="7">
        <v>396061022</v>
      </c>
      <c r="F24" t="str">
        <f t="shared" si="3"/>
        <v/>
      </c>
      <c r="G24" s="13">
        <f t="shared" si="4"/>
        <v>59.342399999999998</v>
      </c>
      <c r="H24">
        <f t="shared" si="5"/>
        <v>59342400000</v>
      </c>
      <c r="I24">
        <f t="shared" si="6"/>
        <v>396061022</v>
      </c>
    </row>
    <row r="25" spans="1:9" x14ac:dyDescent="0.2">
      <c r="A25" t="s">
        <v>733</v>
      </c>
      <c r="B25" t="str">
        <f t="shared" si="2"/>
        <v>ArcOceMetagenome_3_FD</v>
      </c>
      <c r="C25" s="14">
        <v>48275100000</v>
      </c>
      <c r="D25">
        <v>48.275100000000002</v>
      </c>
      <c r="E25" s="7">
        <v>322367558</v>
      </c>
      <c r="F25" t="str">
        <f t="shared" si="3"/>
        <v>ArcOceMetagenome_3_FD</v>
      </c>
      <c r="G25" s="13">
        <f t="shared" si="4"/>
        <v>107.61750000000001</v>
      </c>
      <c r="H25">
        <f t="shared" si="5"/>
        <v>107617500000</v>
      </c>
      <c r="I25">
        <f t="shared" si="6"/>
        <v>322367558</v>
      </c>
    </row>
    <row r="26" spans="1:9" x14ac:dyDescent="0.2">
      <c r="A26" t="s">
        <v>734</v>
      </c>
      <c r="B26" t="str">
        <f t="shared" si="2"/>
        <v>ArcOceMetagenome_FD</v>
      </c>
      <c r="C26" s="14">
        <v>58829400000</v>
      </c>
      <c r="D26">
        <v>58.8294</v>
      </c>
      <c r="E26" s="7">
        <v>392623182</v>
      </c>
      <c r="F26" t="str">
        <f t="shared" si="3"/>
        <v>ArcOceMetagenome_FD</v>
      </c>
      <c r="G26" s="13">
        <f t="shared" si="4"/>
        <v>58.8294</v>
      </c>
      <c r="H26">
        <f t="shared" si="5"/>
        <v>58829400000</v>
      </c>
      <c r="I26">
        <f t="shared" si="6"/>
        <v>392623182</v>
      </c>
    </row>
    <row r="27" spans="1:9" x14ac:dyDescent="0.2">
      <c r="A27" t="s">
        <v>735</v>
      </c>
      <c r="B27" t="str">
        <f t="shared" si="2"/>
        <v>AtlANTMetagenome_FD</v>
      </c>
      <c r="C27" s="14">
        <v>65224600000</v>
      </c>
      <c r="D27">
        <v>65.224599999999995</v>
      </c>
      <c r="E27" s="7">
        <v>435274550</v>
      </c>
      <c r="F27" t="str">
        <f t="shared" si="3"/>
        <v>AtlANTMetagenome_FD</v>
      </c>
      <c r="G27" s="13">
        <f t="shared" si="4"/>
        <v>65.224599999999995</v>
      </c>
      <c r="H27">
        <f t="shared" si="5"/>
        <v>65224600000</v>
      </c>
      <c r="I27">
        <f t="shared" si="6"/>
        <v>435274550</v>
      </c>
    </row>
    <row r="28" spans="1:9" x14ac:dyDescent="0.2">
      <c r="A28" t="s">
        <v>736</v>
      </c>
      <c r="B28" t="str">
        <f t="shared" si="2"/>
        <v>FraStrMetagenome_FD</v>
      </c>
      <c r="C28" s="14">
        <v>55960100000</v>
      </c>
      <c r="D28">
        <v>55.960099999999997</v>
      </c>
      <c r="E28" s="7">
        <v>373629282</v>
      </c>
      <c r="F28" t="str">
        <f t="shared" si="3"/>
        <v>FraStrMetagenome_FD</v>
      </c>
      <c r="G28" s="13">
        <f t="shared" si="4"/>
        <v>55.960099999999997</v>
      </c>
      <c r="H28">
        <f t="shared" si="5"/>
        <v>55960100000</v>
      </c>
      <c r="I28">
        <f t="shared" si="6"/>
        <v>373629282</v>
      </c>
    </row>
    <row r="29" spans="1:9" x14ac:dyDescent="0.2">
      <c r="A29" t="s">
        <v>737</v>
      </c>
      <c r="B29" t="str">
        <f t="shared" si="2"/>
        <v>NorSeaMetagenome_2_FD</v>
      </c>
      <c r="C29" s="14">
        <v>17167900000</v>
      </c>
      <c r="D29">
        <v>17.167899999999999</v>
      </c>
      <c r="E29" s="7">
        <v>97396180</v>
      </c>
      <c r="F29" t="str">
        <f t="shared" si="3"/>
        <v/>
      </c>
      <c r="G29" s="13">
        <f t="shared" si="4"/>
        <v>17.167899999999999</v>
      </c>
      <c r="H29">
        <f t="shared" si="5"/>
        <v>17167900000</v>
      </c>
      <c r="I29">
        <f t="shared" si="6"/>
        <v>97396180</v>
      </c>
    </row>
    <row r="30" spans="1:9" x14ac:dyDescent="0.2">
      <c r="A30" t="s">
        <v>737</v>
      </c>
      <c r="B30" t="str">
        <f t="shared" si="2"/>
        <v>NorSeaMetagenome_2_FD</v>
      </c>
      <c r="C30" s="14">
        <v>14953200000</v>
      </c>
      <c r="D30">
        <v>14.953200000000001</v>
      </c>
      <c r="E30" s="7">
        <v>218580594</v>
      </c>
      <c r="F30" t="str">
        <f t="shared" si="3"/>
        <v/>
      </c>
      <c r="G30" s="13">
        <f t="shared" si="4"/>
        <v>32.121099999999998</v>
      </c>
      <c r="H30">
        <f t="shared" si="5"/>
        <v>32121100000</v>
      </c>
      <c r="I30">
        <f t="shared" si="6"/>
        <v>218580594</v>
      </c>
    </row>
    <row r="31" spans="1:9" x14ac:dyDescent="0.2">
      <c r="A31" t="s">
        <v>737</v>
      </c>
      <c r="B31" t="str">
        <f t="shared" si="2"/>
        <v>NorSeaMetagenome_2_FD</v>
      </c>
      <c r="C31" s="14">
        <v>14609400000</v>
      </c>
      <c r="D31">
        <v>14.609400000000001</v>
      </c>
      <c r="E31" s="7">
        <v>318268908</v>
      </c>
      <c r="F31" t="str">
        <f t="shared" si="3"/>
        <v/>
      </c>
      <c r="G31" s="13">
        <f t="shared" si="4"/>
        <v>46.730499999999999</v>
      </c>
      <c r="H31">
        <f t="shared" si="5"/>
        <v>46730500000</v>
      </c>
      <c r="I31">
        <f t="shared" si="6"/>
        <v>318268908</v>
      </c>
    </row>
    <row r="32" spans="1:9" x14ac:dyDescent="0.2">
      <c r="A32" t="s">
        <v>738</v>
      </c>
      <c r="B32" t="str">
        <f t="shared" si="2"/>
        <v>NorSeaMetagenome_2_FD</v>
      </c>
      <c r="C32" s="14">
        <v>18177700000</v>
      </c>
      <c r="D32">
        <v>18.177700000000002</v>
      </c>
      <c r="E32" s="7">
        <v>432721360</v>
      </c>
      <c r="F32" t="str">
        <f t="shared" si="3"/>
        <v>NorSeaMetagenome_2_FD</v>
      </c>
      <c r="G32" s="13">
        <f t="shared" si="4"/>
        <v>64.908199999999994</v>
      </c>
      <c r="H32">
        <f t="shared" si="5"/>
        <v>64908200000</v>
      </c>
      <c r="I32">
        <f t="shared" si="6"/>
        <v>432721360</v>
      </c>
    </row>
    <row r="33" spans="1:9" x14ac:dyDescent="0.2">
      <c r="A33" t="s">
        <v>739</v>
      </c>
      <c r="B33" t="str">
        <f t="shared" si="2"/>
        <v>NorSeaMetagenome_FD</v>
      </c>
      <c r="C33" s="14">
        <v>14483800000</v>
      </c>
      <c r="D33">
        <v>14.4838</v>
      </c>
      <c r="E33" s="7">
        <v>96558864</v>
      </c>
      <c r="F33" t="str">
        <f t="shared" si="3"/>
        <v/>
      </c>
      <c r="G33" s="13">
        <f t="shared" si="4"/>
        <v>14.4838</v>
      </c>
      <c r="H33">
        <f t="shared" si="5"/>
        <v>14483800000</v>
      </c>
      <c r="I33">
        <f t="shared" si="6"/>
        <v>96558864</v>
      </c>
    </row>
    <row r="34" spans="1:9" x14ac:dyDescent="0.2">
      <c r="A34" t="s">
        <v>739</v>
      </c>
      <c r="B34" t="str">
        <f t="shared" si="2"/>
        <v>NorSeaMetagenome_FD</v>
      </c>
      <c r="C34" s="14">
        <v>17110300000</v>
      </c>
      <c r="D34">
        <v>17.110299999999999</v>
      </c>
      <c r="E34" s="7">
        <v>205083318</v>
      </c>
      <c r="F34" t="str">
        <f t="shared" si="3"/>
        <v/>
      </c>
      <c r="G34" s="13">
        <f t="shared" si="4"/>
        <v>31.594099999999997</v>
      </c>
      <c r="H34">
        <f t="shared" si="5"/>
        <v>31594100000</v>
      </c>
      <c r="I34">
        <f t="shared" si="6"/>
        <v>205083318</v>
      </c>
    </row>
    <row r="35" spans="1:9" x14ac:dyDescent="0.2">
      <c r="A35" t="s">
        <v>739</v>
      </c>
      <c r="B35" t="str">
        <f t="shared" si="2"/>
        <v>NorSeaMetagenome_FD</v>
      </c>
      <c r="C35" s="14">
        <v>16278700000</v>
      </c>
      <c r="D35">
        <v>16.278700000000001</v>
      </c>
      <c r="E35" s="7">
        <v>319152160</v>
      </c>
      <c r="F35" t="str">
        <f t="shared" si="3"/>
        <v>NorSeaMetagenome_FD</v>
      </c>
      <c r="G35" s="13">
        <f t="shared" si="4"/>
        <v>47.872799999999998</v>
      </c>
      <c r="H35">
        <f t="shared" si="5"/>
        <v>47872800000</v>
      </c>
      <c r="I35">
        <f t="shared" si="6"/>
        <v>319152160</v>
      </c>
    </row>
    <row r="36" spans="1:9" x14ac:dyDescent="0.2">
      <c r="A36" t="s">
        <v>740</v>
      </c>
      <c r="B36" t="str">
        <f t="shared" si="2"/>
        <v>SouAtlMetagenome_2_FD</v>
      </c>
      <c r="C36" s="14">
        <v>50842200000</v>
      </c>
      <c r="D36">
        <v>50.842199999999998</v>
      </c>
      <c r="E36" s="7">
        <v>339741868</v>
      </c>
      <c r="F36" t="str">
        <f t="shared" si="3"/>
        <v>SouAtlMetagenome_2_FD</v>
      </c>
      <c r="G36" s="13">
        <f t="shared" si="4"/>
        <v>50.842199999999998</v>
      </c>
      <c r="H36">
        <f t="shared" si="5"/>
        <v>50842200000</v>
      </c>
      <c r="I36">
        <f t="shared" si="6"/>
        <v>339741868</v>
      </c>
    </row>
    <row r="37" spans="1:9" x14ac:dyDescent="0.2">
      <c r="A37" t="s">
        <v>741</v>
      </c>
      <c r="B37" t="str">
        <f t="shared" si="2"/>
        <v>SouAtlMetagenome_FD</v>
      </c>
      <c r="C37" s="14">
        <v>12982700000</v>
      </c>
      <c r="D37">
        <v>12.982699999999999</v>
      </c>
      <c r="E37" s="7">
        <v>120391108</v>
      </c>
      <c r="F37" t="str">
        <f t="shared" si="3"/>
        <v/>
      </c>
      <c r="G37" s="13">
        <f t="shared" si="4"/>
        <v>12.982699999999999</v>
      </c>
      <c r="H37">
        <f t="shared" si="5"/>
        <v>12982700000</v>
      </c>
      <c r="I37">
        <f t="shared" si="6"/>
        <v>120391108</v>
      </c>
    </row>
    <row r="38" spans="1:9" x14ac:dyDescent="0.2">
      <c r="A38" t="s">
        <v>741</v>
      </c>
      <c r="B38" t="str">
        <f t="shared" si="2"/>
        <v>SouAtlMetagenome_FD</v>
      </c>
      <c r="C38" s="14">
        <v>15748200000</v>
      </c>
      <c r="D38">
        <v>15.748200000000001</v>
      </c>
      <c r="E38" s="7">
        <v>225378832</v>
      </c>
      <c r="F38" t="str">
        <f t="shared" si="3"/>
        <v/>
      </c>
      <c r="G38" s="13">
        <f t="shared" si="4"/>
        <v>28.730899999999998</v>
      </c>
      <c r="H38">
        <f t="shared" si="5"/>
        <v>28730900000</v>
      </c>
      <c r="I38">
        <f t="shared" si="6"/>
        <v>225378832</v>
      </c>
    </row>
    <row r="39" spans="1:9" x14ac:dyDescent="0.2">
      <c r="A39" t="s">
        <v>741</v>
      </c>
      <c r="B39" t="str">
        <f t="shared" si="2"/>
        <v>SouAtlMetagenome_FD</v>
      </c>
      <c r="C39" s="14">
        <v>18058700000</v>
      </c>
      <c r="D39">
        <v>18.058700000000002</v>
      </c>
      <c r="E39" s="7">
        <v>311929990</v>
      </c>
      <c r="F39" t="str">
        <f t="shared" si="3"/>
        <v>SouAtlMetagenome_FD</v>
      </c>
      <c r="G39" s="13">
        <f t="shared" si="4"/>
        <v>46.7896</v>
      </c>
      <c r="H39">
        <f t="shared" si="5"/>
        <v>46789600000</v>
      </c>
      <c r="I39">
        <f t="shared" si="6"/>
        <v>311929990</v>
      </c>
    </row>
    <row r="40" spans="1:9" x14ac:dyDescent="0.2">
      <c r="A40" t="s">
        <v>742</v>
      </c>
      <c r="B40" t="str">
        <f t="shared" si="2"/>
        <v>TroAtlMetagenome_2_FD</v>
      </c>
      <c r="C40" s="14">
        <v>67373900000</v>
      </c>
      <c r="D40">
        <v>67.373900000000006</v>
      </c>
      <c r="E40" s="7">
        <v>449695066</v>
      </c>
      <c r="F40" t="str">
        <f t="shared" si="3"/>
        <v>TroAtlMetagenome_2_FD</v>
      </c>
      <c r="G40" s="13">
        <f t="shared" si="4"/>
        <v>67.373900000000006</v>
      </c>
      <c r="H40">
        <f t="shared" si="5"/>
        <v>67373900000</v>
      </c>
      <c r="I40">
        <f t="shared" si="6"/>
        <v>449695066</v>
      </c>
    </row>
    <row r="41" spans="1:9" x14ac:dyDescent="0.2">
      <c r="A41" t="s">
        <v>743</v>
      </c>
      <c r="B41" t="str">
        <f t="shared" si="2"/>
        <v>TroAtlMetagenome_FD</v>
      </c>
      <c r="C41" s="14">
        <v>63198300000</v>
      </c>
      <c r="D41">
        <v>63.198300000000003</v>
      </c>
      <c r="E41" s="7">
        <v>421721726</v>
      </c>
      <c r="F41" t="str">
        <f t="shared" si="3"/>
        <v>TroAtlMetagenome_FD</v>
      </c>
      <c r="G41" s="13">
        <f t="shared" si="4"/>
        <v>63.198300000000003</v>
      </c>
      <c r="H41">
        <f t="shared" si="5"/>
        <v>63198300000</v>
      </c>
      <c r="I41">
        <f t="shared" si="6"/>
        <v>421721726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130"/>
  <sheetViews>
    <sheetView zoomScaleNormal="100" workbookViewId="0">
      <pane ySplit="1" topLeftCell="A104" activePane="bottomLeft" state="frozen"/>
      <selection pane="bottomLeft" activeCell="I127" sqref="I127"/>
    </sheetView>
  </sheetViews>
  <sheetFormatPr baseColWidth="10" defaultColWidth="8.33203125" defaultRowHeight="16" x14ac:dyDescent="0.2"/>
  <sheetData>
    <row r="1" spans="1:20" x14ac:dyDescent="0.2">
      <c r="A1" t="s">
        <v>744</v>
      </c>
      <c r="B1" t="s">
        <v>745</v>
      </c>
      <c r="C1" t="s">
        <v>205</v>
      </c>
      <c r="D1" t="s">
        <v>206</v>
      </c>
      <c r="E1" t="s">
        <v>207</v>
      </c>
      <c r="F1" t="s">
        <v>208</v>
      </c>
      <c r="G1" t="s">
        <v>209</v>
      </c>
      <c r="H1" t="s">
        <v>210</v>
      </c>
      <c r="I1" t="s">
        <v>211</v>
      </c>
      <c r="J1" t="s">
        <v>212</v>
      </c>
      <c r="K1" t="s">
        <v>213</v>
      </c>
      <c r="L1" t="s">
        <v>214</v>
      </c>
      <c r="M1" t="s">
        <v>215</v>
      </c>
      <c r="N1" t="s">
        <v>216</v>
      </c>
      <c r="O1" t="s">
        <v>217</v>
      </c>
      <c r="P1" t="s">
        <v>218</v>
      </c>
      <c r="Q1" t="s">
        <v>219</v>
      </c>
      <c r="R1" t="s">
        <v>220</v>
      </c>
      <c r="S1" t="s">
        <v>221</v>
      </c>
      <c r="T1" t="s">
        <v>222</v>
      </c>
    </row>
    <row r="2" spans="1:20" x14ac:dyDescent="0.2">
      <c r="A2" t="s">
        <v>746</v>
      </c>
      <c r="B2">
        <v>628</v>
      </c>
      <c r="C2">
        <v>628</v>
      </c>
      <c r="D2">
        <v>4231802</v>
      </c>
      <c r="E2">
        <v>4231802</v>
      </c>
      <c r="F2">
        <v>0</v>
      </c>
      <c r="G2">
        <v>182</v>
      </c>
      <c r="H2">
        <v>7595</v>
      </c>
      <c r="I2">
        <v>182</v>
      </c>
      <c r="J2">
        <v>7595</v>
      </c>
      <c r="K2">
        <v>503</v>
      </c>
      <c r="L2">
        <v>3744</v>
      </c>
      <c r="M2">
        <v>503</v>
      </c>
      <c r="N2">
        <v>3744</v>
      </c>
      <c r="O2">
        <v>35273</v>
      </c>
      <c r="P2">
        <v>35273</v>
      </c>
      <c r="Q2">
        <v>0</v>
      </c>
      <c r="R2">
        <v>0</v>
      </c>
      <c r="S2">
        <v>0.58701000000000003</v>
      </c>
      <c r="T2">
        <v>1.3899999999999999E-2</v>
      </c>
    </row>
    <row r="3" spans="1:20" x14ac:dyDescent="0.2">
      <c r="A3" t="s">
        <v>747</v>
      </c>
      <c r="B3">
        <v>48</v>
      </c>
      <c r="C3">
        <v>48</v>
      </c>
      <c r="D3">
        <v>3699837</v>
      </c>
      <c r="E3">
        <v>3699837</v>
      </c>
      <c r="F3">
        <v>0</v>
      </c>
      <c r="G3">
        <v>9</v>
      </c>
      <c r="H3">
        <v>143631</v>
      </c>
      <c r="I3">
        <v>9</v>
      </c>
      <c r="J3">
        <v>143631</v>
      </c>
      <c r="K3">
        <v>26</v>
      </c>
      <c r="L3">
        <v>37444</v>
      </c>
      <c r="M3">
        <v>26</v>
      </c>
      <c r="N3">
        <v>37444</v>
      </c>
      <c r="O3">
        <v>312028</v>
      </c>
      <c r="P3">
        <v>312028</v>
      </c>
      <c r="Q3">
        <v>24</v>
      </c>
      <c r="R3">
        <v>87.819000000000003</v>
      </c>
      <c r="S3">
        <v>0.65232000000000001</v>
      </c>
      <c r="T3">
        <v>1.2359999999999999E-2</v>
      </c>
    </row>
    <row r="4" spans="1:20" x14ac:dyDescent="0.2">
      <c r="A4" t="s">
        <v>748</v>
      </c>
      <c r="B4">
        <v>340</v>
      </c>
      <c r="C4">
        <v>340</v>
      </c>
      <c r="D4">
        <v>3563224</v>
      </c>
      <c r="E4">
        <v>3563224</v>
      </c>
      <c r="F4">
        <v>0</v>
      </c>
      <c r="G4">
        <v>81</v>
      </c>
      <c r="H4">
        <v>13438</v>
      </c>
      <c r="I4">
        <v>81</v>
      </c>
      <c r="J4">
        <v>13438</v>
      </c>
      <c r="K4">
        <v>251</v>
      </c>
      <c r="L4">
        <v>5206</v>
      </c>
      <c r="M4">
        <v>251</v>
      </c>
      <c r="N4">
        <v>5206</v>
      </c>
      <c r="O4">
        <v>116316</v>
      </c>
      <c r="P4">
        <v>116316</v>
      </c>
      <c r="Q4">
        <v>2</v>
      </c>
      <c r="R4">
        <v>4.9740000000000002</v>
      </c>
      <c r="S4">
        <v>0.54945999999999995</v>
      </c>
      <c r="T4">
        <v>1.302E-2</v>
      </c>
    </row>
    <row r="5" spans="1:20" x14ac:dyDescent="0.2">
      <c r="A5" t="s">
        <v>749</v>
      </c>
      <c r="B5">
        <v>313</v>
      </c>
      <c r="C5">
        <v>313</v>
      </c>
      <c r="D5">
        <v>3278878</v>
      </c>
      <c r="E5">
        <v>3278878</v>
      </c>
      <c r="F5">
        <v>0</v>
      </c>
      <c r="G5">
        <v>58</v>
      </c>
      <c r="H5">
        <v>15045</v>
      </c>
      <c r="I5">
        <v>58</v>
      </c>
      <c r="J5">
        <v>15045</v>
      </c>
      <c r="K5">
        <v>223</v>
      </c>
      <c r="L5">
        <v>4374</v>
      </c>
      <c r="M5">
        <v>223</v>
      </c>
      <c r="N5">
        <v>4374</v>
      </c>
      <c r="O5">
        <v>104966</v>
      </c>
      <c r="P5">
        <v>104966</v>
      </c>
      <c r="Q5">
        <v>3</v>
      </c>
      <c r="R5">
        <v>6.49</v>
      </c>
      <c r="S5">
        <v>0.47449000000000002</v>
      </c>
      <c r="T5">
        <v>1.3990000000000001E-2</v>
      </c>
    </row>
    <row r="6" spans="1:20" x14ac:dyDescent="0.2">
      <c r="A6" t="s">
        <v>750</v>
      </c>
      <c r="B6">
        <v>488</v>
      </c>
      <c r="C6">
        <v>488</v>
      </c>
      <c r="D6">
        <v>2630549</v>
      </c>
      <c r="E6">
        <v>2630549</v>
      </c>
      <c r="F6">
        <v>0</v>
      </c>
      <c r="G6">
        <v>158</v>
      </c>
      <c r="H6">
        <v>5587</v>
      </c>
      <c r="I6">
        <v>158</v>
      </c>
      <c r="J6">
        <v>5587</v>
      </c>
      <c r="K6">
        <v>406</v>
      </c>
      <c r="L6">
        <v>3418</v>
      </c>
      <c r="M6">
        <v>406</v>
      </c>
      <c r="N6">
        <v>3418</v>
      </c>
      <c r="O6">
        <v>21110</v>
      </c>
      <c r="P6">
        <v>21110</v>
      </c>
      <c r="Q6">
        <v>0</v>
      </c>
      <c r="R6">
        <v>0</v>
      </c>
      <c r="S6">
        <v>0.49915999999999999</v>
      </c>
      <c r="T6">
        <v>1.7129999999999999E-2</v>
      </c>
    </row>
    <row r="7" spans="1:20" x14ac:dyDescent="0.2">
      <c r="A7" t="s">
        <v>751</v>
      </c>
      <c r="B7">
        <v>159</v>
      </c>
      <c r="C7">
        <v>159</v>
      </c>
      <c r="D7">
        <v>2181758</v>
      </c>
      <c r="E7">
        <v>2181758</v>
      </c>
      <c r="F7">
        <v>0</v>
      </c>
      <c r="G7">
        <v>24</v>
      </c>
      <c r="H7">
        <v>23793</v>
      </c>
      <c r="I7">
        <v>24</v>
      </c>
      <c r="J7">
        <v>23793</v>
      </c>
      <c r="K7">
        <v>107</v>
      </c>
      <c r="L7">
        <v>5420</v>
      </c>
      <c r="M7">
        <v>107</v>
      </c>
      <c r="N7">
        <v>5420</v>
      </c>
      <c r="O7">
        <v>128003</v>
      </c>
      <c r="P7">
        <v>128003</v>
      </c>
      <c r="Q7">
        <v>6</v>
      </c>
      <c r="R7">
        <v>22.015999999999998</v>
      </c>
      <c r="S7">
        <v>0.51329000000000002</v>
      </c>
      <c r="T7">
        <v>1.095E-2</v>
      </c>
    </row>
    <row r="8" spans="1:20" x14ac:dyDescent="0.2">
      <c r="A8" t="s">
        <v>752</v>
      </c>
      <c r="B8">
        <v>26</v>
      </c>
      <c r="C8">
        <v>26</v>
      </c>
      <c r="D8">
        <v>2188858</v>
      </c>
      <c r="E8">
        <v>2188858</v>
      </c>
      <c r="F8">
        <v>0</v>
      </c>
      <c r="G8">
        <v>2</v>
      </c>
      <c r="H8">
        <v>521893</v>
      </c>
      <c r="I8">
        <v>2</v>
      </c>
      <c r="J8">
        <v>521893</v>
      </c>
      <c r="K8">
        <v>7</v>
      </c>
      <c r="L8">
        <v>60739</v>
      </c>
      <c r="M8">
        <v>7</v>
      </c>
      <c r="N8">
        <v>60739</v>
      </c>
      <c r="O8">
        <v>661972</v>
      </c>
      <c r="P8">
        <v>661972</v>
      </c>
      <c r="Q8">
        <v>8</v>
      </c>
      <c r="R8">
        <v>93.031999999999996</v>
      </c>
      <c r="S8">
        <v>0.33807999999999999</v>
      </c>
      <c r="T8">
        <v>1.23E-2</v>
      </c>
    </row>
    <row r="9" spans="1:20" x14ac:dyDescent="0.2">
      <c r="A9" t="s">
        <v>753</v>
      </c>
      <c r="B9">
        <v>163</v>
      </c>
      <c r="C9">
        <v>163</v>
      </c>
      <c r="D9">
        <v>1722331</v>
      </c>
      <c r="E9">
        <v>1722331</v>
      </c>
      <c r="F9">
        <v>0</v>
      </c>
      <c r="G9">
        <v>36</v>
      </c>
      <c r="H9">
        <v>15994</v>
      </c>
      <c r="I9">
        <v>36</v>
      </c>
      <c r="J9">
        <v>15994</v>
      </c>
      <c r="K9">
        <v>118</v>
      </c>
      <c r="L9">
        <v>4766</v>
      </c>
      <c r="M9">
        <v>118</v>
      </c>
      <c r="N9">
        <v>4766</v>
      </c>
      <c r="O9">
        <v>46103</v>
      </c>
      <c r="P9">
        <v>46103</v>
      </c>
      <c r="Q9">
        <v>0</v>
      </c>
      <c r="R9">
        <v>0</v>
      </c>
      <c r="S9">
        <v>0.48862</v>
      </c>
      <c r="T9">
        <v>1.5650000000000001E-2</v>
      </c>
    </row>
    <row r="10" spans="1:20" x14ac:dyDescent="0.2">
      <c r="A10" t="s">
        <v>754</v>
      </c>
      <c r="B10">
        <v>70</v>
      </c>
      <c r="C10">
        <v>70</v>
      </c>
      <c r="D10">
        <v>1686369</v>
      </c>
      <c r="E10">
        <v>1686369</v>
      </c>
      <c r="F10">
        <v>0</v>
      </c>
      <c r="G10">
        <v>12</v>
      </c>
      <c r="H10">
        <v>45378</v>
      </c>
      <c r="I10">
        <v>12</v>
      </c>
      <c r="J10">
        <v>45378</v>
      </c>
      <c r="K10">
        <v>39</v>
      </c>
      <c r="L10">
        <v>8373</v>
      </c>
      <c r="M10">
        <v>39</v>
      </c>
      <c r="N10">
        <v>8373</v>
      </c>
      <c r="O10">
        <v>117385</v>
      </c>
      <c r="P10">
        <v>117385</v>
      </c>
      <c r="Q10">
        <v>10</v>
      </c>
      <c r="R10">
        <v>45.619</v>
      </c>
      <c r="S10">
        <v>0.42596000000000001</v>
      </c>
      <c r="T10">
        <v>1.1129999999999999E-2</v>
      </c>
    </row>
    <row r="11" spans="1:20" x14ac:dyDescent="0.2">
      <c r="A11" t="s">
        <v>755</v>
      </c>
      <c r="B11">
        <v>143</v>
      </c>
      <c r="C11">
        <v>143</v>
      </c>
      <c r="D11">
        <v>1443393</v>
      </c>
      <c r="E11">
        <v>1443393</v>
      </c>
      <c r="F11">
        <v>0</v>
      </c>
      <c r="G11">
        <v>34</v>
      </c>
      <c r="H11">
        <v>13738</v>
      </c>
      <c r="I11">
        <v>34</v>
      </c>
      <c r="J11">
        <v>13738</v>
      </c>
      <c r="K11">
        <v>103</v>
      </c>
      <c r="L11">
        <v>4269</v>
      </c>
      <c r="M11">
        <v>103</v>
      </c>
      <c r="N11">
        <v>4269</v>
      </c>
      <c r="O11">
        <v>36607</v>
      </c>
      <c r="P11">
        <v>36607</v>
      </c>
      <c r="Q11">
        <v>0</v>
      </c>
      <c r="R11">
        <v>0</v>
      </c>
      <c r="S11">
        <v>0.47972999999999999</v>
      </c>
      <c r="T11">
        <v>1.474E-2</v>
      </c>
    </row>
    <row r="12" spans="1:20" x14ac:dyDescent="0.2">
      <c r="A12" t="s">
        <v>756</v>
      </c>
      <c r="B12">
        <v>760</v>
      </c>
      <c r="C12">
        <v>760</v>
      </c>
      <c r="D12">
        <v>6056143</v>
      </c>
      <c r="E12">
        <v>6056143</v>
      </c>
      <c r="F12">
        <v>0</v>
      </c>
      <c r="G12">
        <v>192</v>
      </c>
      <c r="H12">
        <v>9872</v>
      </c>
      <c r="I12">
        <v>192</v>
      </c>
      <c r="J12">
        <v>9872</v>
      </c>
      <c r="K12">
        <v>584</v>
      </c>
      <c r="L12">
        <v>3990</v>
      </c>
      <c r="M12">
        <v>584</v>
      </c>
      <c r="N12">
        <v>3990</v>
      </c>
      <c r="O12">
        <v>45400</v>
      </c>
      <c r="P12">
        <v>45400</v>
      </c>
      <c r="Q12">
        <v>0</v>
      </c>
      <c r="R12">
        <v>0</v>
      </c>
      <c r="S12">
        <v>0.52844000000000002</v>
      </c>
      <c r="T12">
        <v>1.217E-2</v>
      </c>
    </row>
    <row r="13" spans="1:20" x14ac:dyDescent="0.2">
      <c r="A13" t="s">
        <v>757</v>
      </c>
      <c r="B13">
        <v>460</v>
      </c>
      <c r="C13">
        <v>460</v>
      </c>
      <c r="D13">
        <v>4491777</v>
      </c>
      <c r="E13">
        <v>4491777</v>
      </c>
      <c r="F13">
        <v>0</v>
      </c>
      <c r="G13">
        <v>109</v>
      </c>
      <c r="H13">
        <v>12376</v>
      </c>
      <c r="I13">
        <v>109</v>
      </c>
      <c r="J13">
        <v>12376</v>
      </c>
      <c r="K13">
        <v>341</v>
      </c>
      <c r="L13">
        <v>4583</v>
      </c>
      <c r="M13">
        <v>341</v>
      </c>
      <c r="N13">
        <v>4583</v>
      </c>
      <c r="O13">
        <v>62733</v>
      </c>
      <c r="P13">
        <v>62733</v>
      </c>
      <c r="Q13">
        <v>1</v>
      </c>
      <c r="R13">
        <v>1.397</v>
      </c>
      <c r="S13">
        <v>0.58089000000000002</v>
      </c>
      <c r="T13">
        <v>1.336E-2</v>
      </c>
    </row>
    <row r="14" spans="1:20" x14ac:dyDescent="0.2">
      <c r="A14" t="s">
        <v>758</v>
      </c>
      <c r="B14">
        <v>568</v>
      </c>
      <c r="C14">
        <v>568</v>
      </c>
      <c r="D14">
        <v>3567095</v>
      </c>
      <c r="E14">
        <v>3567095</v>
      </c>
      <c r="F14">
        <v>0</v>
      </c>
      <c r="G14">
        <v>171</v>
      </c>
      <c r="H14">
        <v>6836</v>
      </c>
      <c r="I14">
        <v>171</v>
      </c>
      <c r="J14">
        <v>6836</v>
      </c>
      <c r="K14">
        <v>460</v>
      </c>
      <c r="L14">
        <v>3566</v>
      </c>
      <c r="M14">
        <v>460</v>
      </c>
      <c r="N14">
        <v>3566</v>
      </c>
      <c r="O14">
        <v>24019</v>
      </c>
      <c r="P14">
        <v>24019</v>
      </c>
      <c r="Q14">
        <v>0</v>
      </c>
      <c r="R14">
        <v>0</v>
      </c>
      <c r="S14">
        <v>0.48743999999999998</v>
      </c>
      <c r="T14">
        <v>1.157E-2</v>
      </c>
    </row>
    <row r="15" spans="1:20" x14ac:dyDescent="0.2">
      <c r="A15" t="s">
        <v>759</v>
      </c>
      <c r="B15">
        <v>524</v>
      </c>
      <c r="C15">
        <v>524</v>
      </c>
      <c r="D15">
        <v>3471424</v>
      </c>
      <c r="E15">
        <v>3471424</v>
      </c>
      <c r="F15">
        <v>0</v>
      </c>
      <c r="G15">
        <v>155</v>
      </c>
      <c r="H15">
        <v>7372</v>
      </c>
      <c r="I15">
        <v>155</v>
      </c>
      <c r="J15">
        <v>7372</v>
      </c>
      <c r="K15">
        <v>420</v>
      </c>
      <c r="L15">
        <v>3713</v>
      </c>
      <c r="M15">
        <v>420</v>
      </c>
      <c r="N15">
        <v>3713</v>
      </c>
      <c r="O15">
        <v>28274</v>
      </c>
      <c r="P15">
        <v>28274</v>
      </c>
      <c r="Q15">
        <v>0</v>
      </c>
      <c r="R15">
        <v>0</v>
      </c>
      <c r="S15">
        <v>0.61736000000000002</v>
      </c>
      <c r="T15">
        <v>1.409E-2</v>
      </c>
    </row>
    <row r="16" spans="1:20" x14ac:dyDescent="0.2">
      <c r="A16" t="s">
        <v>760</v>
      </c>
      <c r="B16">
        <v>615</v>
      </c>
      <c r="C16">
        <v>615</v>
      </c>
      <c r="D16">
        <v>3238826</v>
      </c>
      <c r="E16">
        <v>3238826</v>
      </c>
      <c r="F16">
        <v>0</v>
      </c>
      <c r="G16">
        <v>203</v>
      </c>
      <c r="H16">
        <v>5392</v>
      </c>
      <c r="I16">
        <v>203</v>
      </c>
      <c r="J16">
        <v>5392</v>
      </c>
      <c r="K16">
        <v>514</v>
      </c>
      <c r="L16">
        <v>3358</v>
      </c>
      <c r="M16">
        <v>514</v>
      </c>
      <c r="N16">
        <v>3358</v>
      </c>
      <c r="O16">
        <v>26218</v>
      </c>
      <c r="P16">
        <v>26218</v>
      </c>
      <c r="Q16">
        <v>0</v>
      </c>
      <c r="R16">
        <v>0</v>
      </c>
      <c r="S16">
        <v>0.40359</v>
      </c>
      <c r="T16">
        <v>1.721E-2</v>
      </c>
    </row>
    <row r="17" spans="1:20" x14ac:dyDescent="0.2">
      <c r="A17" t="s">
        <v>761</v>
      </c>
      <c r="B17">
        <v>596</v>
      </c>
      <c r="C17">
        <v>596</v>
      </c>
      <c r="D17">
        <v>2951437</v>
      </c>
      <c r="E17">
        <v>2951437</v>
      </c>
      <c r="F17">
        <v>0</v>
      </c>
      <c r="G17">
        <v>210</v>
      </c>
      <c r="H17">
        <v>4947</v>
      </c>
      <c r="I17">
        <v>210</v>
      </c>
      <c r="J17">
        <v>4947</v>
      </c>
      <c r="K17">
        <v>504</v>
      </c>
      <c r="L17">
        <v>3384</v>
      </c>
      <c r="M17">
        <v>504</v>
      </c>
      <c r="N17">
        <v>3384</v>
      </c>
      <c r="O17">
        <v>21350</v>
      </c>
      <c r="P17">
        <v>21350</v>
      </c>
      <c r="Q17">
        <v>0</v>
      </c>
      <c r="R17">
        <v>0</v>
      </c>
      <c r="S17">
        <v>0.45251000000000002</v>
      </c>
      <c r="T17">
        <v>2.3359999999999999E-2</v>
      </c>
    </row>
    <row r="18" spans="1:20" x14ac:dyDescent="0.2">
      <c r="A18" t="s">
        <v>762</v>
      </c>
      <c r="B18">
        <v>349</v>
      </c>
      <c r="C18">
        <v>349</v>
      </c>
      <c r="D18">
        <v>2493551</v>
      </c>
      <c r="E18">
        <v>2493551</v>
      </c>
      <c r="F18">
        <v>0</v>
      </c>
      <c r="G18">
        <v>89</v>
      </c>
      <c r="H18">
        <v>8885</v>
      </c>
      <c r="I18">
        <v>89</v>
      </c>
      <c r="J18">
        <v>8885</v>
      </c>
      <c r="K18">
        <v>274</v>
      </c>
      <c r="L18">
        <v>3562</v>
      </c>
      <c r="M18">
        <v>274</v>
      </c>
      <c r="N18">
        <v>3562</v>
      </c>
      <c r="O18">
        <v>27388</v>
      </c>
      <c r="P18">
        <v>27388</v>
      </c>
      <c r="Q18">
        <v>0</v>
      </c>
      <c r="R18">
        <v>0</v>
      </c>
      <c r="S18">
        <v>0.34056999999999998</v>
      </c>
      <c r="T18">
        <v>1.7139999999999999E-2</v>
      </c>
    </row>
    <row r="19" spans="1:20" x14ac:dyDescent="0.2">
      <c r="A19" t="s">
        <v>763</v>
      </c>
      <c r="B19">
        <v>9</v>
      </c>
      <c r="C19">
        <v>9</v>
      </c>
      <c r="D19">
        <v>2405472</v>
      </c>
      <c r="E19">
        <v>2405472</v>
      </c>
      <c r="F19">
        <v>0</v>
      </c>
      <c r="G19">
        <v>3</v>
      </c>
      <c r="H19">
        <v>348909</v>
      </c>
      <c r="I19">
        <v>3</v>
      </c>
      <c r="J19">
        <v>348909</v>
      </c>
      <c r="K19">
        <v>7</v>
      </c>
      <c r="L19">
        <v>239478</v>
      </c>
      <c r="M19">
        <v>7</v>
      </c>
      <c r="N19">
        <v>239478</v>
      </c>
      <c r="O19">
        <v>459418</v>
      </c>
      <c r="P19">
        <v>459418</v>
      </c>
      <c r="Q19">
        <v>8</v>
      </c>
      <c r="R19">
        <v>99.337999999999994</v>
      </c>
      <c r="S19">
        <v>0.58613999999999999</v>
      </c>
      <c r="T19">
        <v>9.6100000000000005E-3</v>
      </c>
    </row>
    <row r="20" spans="1:20" x14ac:dyDescent="0.2">
      <c r="A20" t="s">
        <v>764</v>
      </c>
      <c r="B20">
        <v>241</v>
      </c>
      <c r="C20">
        <v>241</v>
      </c>
      <c r="D20">
        <v>1645047</v>
      </c>
      <c r="E20">
        <v>1645047</v>
      </c>
      <c r="F20">
        <v>0</v>
      </c>
      <c r="G20">
        <v>67</v>
      </c>
      <c r="H20">
        <v>7785</v>
      </c>
      <c r="I20">
        <v>67</v>
      </c>
      <c r="J20">
        <v>7785</v>
      </c>
      <c r="K20">
        <v>192</v>
      </c>
      <c r="L20">
        <v>3766</v>
      </c>
      <c r="M20">
        <v>192</v>
      </c>
      <c r="N20">
        <v>3766</v>
      </c>
      <c r="O20">
        <v>33667</v>
      </c>
      <c r="P20">
        <v>33667</v>
      </c>
      <c r="Q20">
        <v>0</v>
      </c>
      <c r="R20">
        <v>0</v>
      </c>
      <c r="S20">
        <v>0.42726999999999998</v>
      </c>
      <c r="T20">
        <v>1.516E-2</v>
      </c>
    </row>
    <row r="21" spans="1:20" x14ac:dyDescent="0.2">
      <c r="A21" t="s">
        <v>765</v>
      </c>
      <c r="B21">
        <v>302</v>
      </c>
      <c r="C21">
        <v>302</v>
      </c>
      <c r="D21">
        <v>1619219</v>
      </c>
      <c r="E21">
        <v>1619219</v>
      </c>
      <c r="F21">
        <v>0</v>
      </c>
      <c r="G21">
        <v>94</v>
      </c>
      <c r="H21">
        <v>5365</v>
      </c>
      <c r="I21">
        <v>94</v>
      </c>
      <c r="J21">
        <v>5365</v>
      </c>
      <c r="K21">
        <v>251</v>
      </c>
      <c r="L21">
        <v>3310</v>
      </c>
      <c r="M21">
        <v>251</v>
      </c>
      <c r="N21">
        <v>3310</v>
      </c>
      <c r="O21">
        <v>52650</v>
      </c>
      <c r="P21">
        <v>52650</v>
      </c>
      <c r="Q21">
        <v>1</v>
      </c>
      <c r="R21">
        <v>3.2519999999999998</v>
      </c>
      <c r="S21">
        <v>0.46171000000000001</v>
      </c>
      <c r="T21">
        <v>1.694E-2</v>
      </c>
    </row>
    <row r="22" spans="1:20" x14ac:dyDescent="0.2">
      <c r="A22" t="s">
        <v>766</v>
      </c>
      <c r="B22">
        <v>135</v>
      </c>
      <c r="C22">
        <v>135</v>
      </c>
      <c r="D22">
        <v>879918</v>
      </c>
      <c r="E22">
        <v>879918</v>
      </c>
      <c r="F22">
        <v>0</v>
      </c>
      <c r="G22">
        <v>37</v>
      </c>
      <c r="H22">
        <v>7002</v>
      </c>
      <c r="I22">
        <v>37</v>
      </c>
      <c r="J22">
        <v>7002</v>
      </c>
      <c r="K22">
        <v>109</v>
      </c>
      <c r="L22">
        <v>3451</v>
      </c>
      <c r="M22">
        <v>109</v>
      </c>
      <c r="N22">
        <v>3451</v>
      </c>
      <c r="O22">
        <v>28765</v>
      </c>
      <c r="P22">
        <v>28765</v>
      </c>
      <c r="Q22">
        <v>0</v>
      </c>
      <c r="R22">
        <v>0</v>
      </c>
      <c r="S22">
        <v>0.36548000000000003</v>
      </c>
      <c r="T22">
        <v>2.112E-2</v>
      </c>
    </row>
    <row r="23" spans="1:20" x14ac:dyDescent="0.2">
      <c r="A23" t="s">
        <v>767</v>
      </c>
      <c r="B23">
        <v>115</v>
      </c>
      <c r="C23">
        <v>115</v>
      </c>
      <c r="D23">
        <v>705983</v>
      </c>
      <c r="E23">
        <v>705983</v>
      </c>
      <c r="F23">
        <v>0</v>
      </c>
      <c r="G23">
        <v>34</v>
      </c>
      <c r="H23">
        <v>6697</v>
      </c>
      <c r="I23">
        <v>34</v>
      </c>
      <c r="J23">
        <v>6697</v>
      </c>
      <c r="K23">
        <v>93</v>
      </c>
      <c r="L23">
        <v>3354</v>
      </c>
      <c r="M23">
        <v>93</v>
      </c>
      <c r="N23">
        <v>3354</v>
      </c>
      <c r="O23">
        <v>17231</v>
      </c>
      <c r="P23">
        <v>17231</v>
      </c>
      <c r="Q23">
        <v>0</v>
      </c>
      <c r="R23">
        <v>0</v>
      </c>
      <c r="S23">
        <v>0.31835000000000002</v>
      </c>
      <c r="T23">
        <v>2.026E-2</v>
      </c>
    </row>
    <row r="24" spans="1:20" x14ac:dyDescent="0.2">
      <c r="A24" t="s">
        <v>768</v>
      </c>
      <c r="B24">
        <v>384</v>
      </c>
      <c r="C24">
        <v>384</v>
      </c>
      <c r="D24">
        <v>4113173</v>
      </c>
      <c r="E24">
        <v>4113173</v>
      </c>
      <c r="F24">
        <v>0</v>
      </c>
      <c r="G24">
        <v>87</v>
      </c>
      <c r="H24">
        <v>14487</v>
      </c>
      <c r="I24">
        <v>87</v>
      </c>
      <c r="J24">
        <v>14487</v>
      </c>
      <c r="K24">
        <v>282</v>
      </c>
      <c r="L24">
        <v>4966</v>
      </c>
      <c r="M24">
        <v>282</v>
      </c>
      <c r="N24">
        <v>4966</v>
      </c>
      <c r="O24">
        <v>46935</v>
      </c>
      <c r="P24">
        <v>46935</v>
      </c>
      <c r="Q24">
        <v>0</v>
      </c>
      <c r="R24">
        <v>0</v>
      </c>
      <c r="S24">
        <v>0.57664000000000004</v>
      </c>
      <c r="T24">
        <v>1.8339999999999999E-2</v>
      </c>
    </row>
    <row r="25" spans="1:20" x14ac:dyDescent="0.2">
      <c r="A25" t="s">
        <v>769</v>
      </c>
      <c r="B25">
        <v>239</v>
      </c>
      <c r="C25">
        <v>239</v>
      </c>
      <c r="D25">
        <v>3894124</v>
      </c>
      <c r="E25">
        <v>3894124</v>
      </c>
      <c r="F25">
        <v>0</v>
      </c>
      <c r="G25">
        <v>47</v>
      </c>
      <c r="H25">
        <v>25965</v>
      </c>
      <c r="I25">
        <v>47</v>
      </c>
      <c r="J25">
        <v>25965</v>
      </c>
      <c r="K25">
        <v>153</v>
      </c>
      <c r="L25">
        <v>6847</v>
      </c>
      <c r="M25">
        <v>153</v>
      </c>
      <c r="N25">
        <v>6847</v>
      </c>
      <c r="O25">
        <v>120105</v>
      </c>
      <c r="P25">
        <v>120105</v>
      </c>
      <c r="Q25">
        <v>5</v>
      </c>
      <c r="R25">
        <v>11.295999999999999</v>
      </c>
      <c r="S25">
        <v>0.39567999999999998</v>
      </c>
      <c r="T25">
        <v>1.3429999999999999E-2</v>
      </c>
    </row>
    <row r="26" spans="1:20" x14ac:dyDescent="0.2">
      <c r="A26" t="s">
        <v>770</v>
      </c>
      <c r="B26">
        <v>432</v>
      </c>
      <c r="C26">
        <v>432</v>
      </c>
      <c r="D26">
        <v>3495999</v>
      </c>
      <c r="E26">
        <v>3495999</v>
      </c>
      <c r="F26">
        <v>0</v>
      </c>
      <c r="G26">
        <v>114</v>
      </c>
      <c r="H26">
        <v>9688</v>
      </c>
      <c r="I26">
        <v>114</v>
      </c>
      <c r="J26">
        <v>9688</v>
      </c>
      <c r="K26">
        <v>336</v>
      </c>
      <c r="L26">
        <v>4159</v>
      </c>
      <c r="M26">
        <v>336</v>
      </c>
      <c r="N26">
        <v>4159</v>
      </c>
      <c r="O26">
        <v>33341</v>
      </c>
      <c r="P26">
        <v>33341</v>
      </c>
      <c r="Q26">
        <v>0</v>
      </c>
      <c r="R26">
        <v>0</v>
      </c>
      <c r="S26">
        <v>0.55079</v>
      </c>
      <c r="T26">
        <v>1.406E-2</v>
      </c>
    </row>
    <row r="27" spans="1:20" x14ac:dyDescent="0.2">
      <c r="A27" t="s">
        <v>771</v>
      </c>
      <c r="B27">
        <v>690</v>
      </c>
      <c r="C27">
        <v>690</v>
      </c>
      <c r="D27">
        <v>3453122</v>
      </c>
      <c r="E27">
        <v>3453122</v>
      </c>
      <c r="F27">
        <v>0</v>
      </c>
      <c r="G27">
        <v>230</v>
      </c>
      <c r="H27">
        <v>4994</v>
      </c>
      <c r="I27">
        <v>230</v>
      </c>
      <c r="J27">
        <v>4994</v>
      </c>
      <c r="K27">
        <v>580</v>
      </c>
      <c r="L27">
        <v>3287</v>
      </c>
      <c r="M27">
        <v>580</v>
      </c>
      <c r="N27">
        <v>3287</v>
      </c>
      <c r="O27">
        <v>20527</v>
      </c>
      <c r="P27">
        <v>20527</v>
      </c>
      <c r="Q27">
        <v>0</v>
      </c>
      <c r="R27">
        <v>0</v>
      </c>
      <c r="S27">
        <v>0.60324</v>
      </c>
      <c r="T27">
        <v>1.7590000000000001E-2</v>
      </c>
    </row>
    <row r="28" spans="1:20" x14ac:dyDescent="0.2">
      <c r="A28" t="s">
        <v>772</v>
      </c>
      <c r="B28">
        <v>25</v>
      </c>
      <c r="C28">
        <v>25</v>
      </c>
      <c r="D28">
        <v>3387632</v>
      </c>
      <c r="E28">
        <v>3387632</v>
      </c>
      <c r="F28">
        <v>0</v>
      </c>
      <c r="G28">
        <v>6</v>
      </c>
      <c r="H28">
        <v>212099</v>
      </c>
      <c r="I28">
        <v>6</v>
      </c>
      <c r="J28">
        <v>212099</v>
      </c>
      <c r="K28">
        <v>16</v>
      </c>
      <c r="L28">
        <v>74718</v>
      </c>
      <c r="M28">
        <v>16</v>
      </c>
      <c r="N28">
        <v>74718</v>
      </c>
      <c r="O28">
        <v>426033</v>
      </c>
      <c r="P28">
        <v>426033</v>
      </c>
      <c r="Q28">
        <v>18</v>
      </c>
      <c r="R28">
        <v>95.58</v>
      </c>
      <c r="S28">
        <v>0.60018000000000005</v>
      </c>
      <c r="T28">
        <v>1.6639999999999999E-2</v>
      </c>
    </row>
    <row r="29" spans="1:20" x14ac:dyDescent="0.2">
      <c r="A29" t="s">
        <v>773</v>
      </c>
      <c r="B29">
        <v>471</v>
      </c>
      <c r="C29">
        <v>471</v>
      </c>
      <c r="D29">
        <v>3341013</v>
      </c>
      <c r="E29">
        <v>3341013</v>
      </c>
      <c r="F29">
        <v>0</v>
      </c>
      <c r="G29">
        <v>139</v>
      </c>
      <c r="H29">
        <v>7669</v>
      </c>
      <c r="I29">
        <v>139</v>
      </c>
      <c r="J29">
        <v>7669</v>
      </c>
      <c r="K29">
        <v>374</v>
      </c>
      <c r="L29">
        <v>3992</v>
      </c>
      <c r="M29">
        <v>374</v>
      </c>
      <c r="N29">
        <v>3992</v>
      </c>
      <c r="O29">
        <v>40133</v>
      </c>
      <c r="P29">
        <v>40133</v>
      </c>
      <c r="Q29">
        <v>0</v>
      </c>
      <c r="R29">
        <v>0</v>
      </c>
      <c r="S29">
        <v>0.49008000000000002</v>
      </c>
      <c r="T29">
        <v>1.349E-2</v>
      </c>
    </row>
    <row r="30" spans="1:20" x14ac:dyDescent="0.2">
      <c r="A30" t="s">
        <v>774</v>
      </c>
      <c r="B30">
        <v>152</v>
      </c>
      <c r="C30">
        <v>152</v>
      </c>
      <c r="D30">
        <v>2609799</v>
      </c>
      <c r="E30">
        <v>2609799</v>
      </c>
      <c r="F30">
        <v>0</v>
      </c>
      <c r="G30">
        <v>32</v>
      </c>
      <c r="H30">
        <v>26515</v>
      </c>
      <c r="I30">
        <v>32</v>
      </c>
      <c r="J30">
        <v>26515</v>
      </c>
      <c r="K30">
        <v>100</v>
      </c>
      <c r="L30">
        <v>7494</v>
      </c>
      <c r="M30">
        <v>100</v>
      </c>
      <c r="N30">
        <v>7494</v>
      </c>
      <c r="O30">
        <v>95477</v>
      </c>
      <c r="P30">
        <v>95477</v>
      </c>
      <c r="Q30">
        <v>6</v>
      </c>
      <c r="R30">
        <v>14.522</v>
      </c>
      <c r="S30">
        <v>0.67427999999999999</v>
      </c>
      <c r="T30">
        <v>1.4290000000000001E-2</v>
      </c>
    </row>
    <row r="31" spans="1:20" x14ac:dyDescent="0.2">
      <c r="A31" t="s">
        <v>775</v>
      </c>
      <c r="B31">
        <v>401</v>
      </c>
      <c r="C31">
        <v>401</v>
      </c>
      <c r="D31">
        <v>2238345</v>
      </c>
      <c r="E31">
        <v>2238345</v>
      </c>
      <c r="F31">
        <v>0</v>
      </c>
      <c r="G31">
        <v>128</v>
      </c>
      <c r="H31">
        <v>5847</v>
      </c>
      <c r="I31">
        <v>128</v>
      </c>
      <c r="J31">
        <v>5847</v>
      </c>
      <c r="K31">
        <v>332</v>
      </c>
      <c r="L31">
        <v>3416</v>
      </c>
      <c r="M31">
        <v>332</v>
      </c>
      <c r="N31">
        <v>3416</v>
      </c>
      <c r="O31">
        <v>46843</v>
      </c>
      <c r="P31">
        <v>46843</v>
      </c>
      <c r="Q31">
        <v>0</v>
      </c>
      <c r="R31">
        <v>0</v>
      </c>
      <c r="S31">
        <v>0.65049000000000001</v>
      </c>
      <c r="T31">
        <v>1.636E-2</v>
      </c>
    </row>
    <row r="32" spans="1:20" x14ac:dyDescent="0.2">
      <c r="A32" t="s">
        <v>776</v>
      </c>
      <c r="B32">
        <v>144</v>
      </c>
      <c r="C32">
        <v>144</v>
      </c>
      <c r="D32">
        <v>1817413</v>
      </c>
      <c r="E32">
        <v>1817413</v>
      </c>
      <c r="F32">
        <v>0</v>
      </c>
      <c r="G32">
        <v>30</v>
      </c>
      <c r="H32">
        <v>17462</v>
      </c>
      <c r="I32">
        <v>30</v>
      </c>
      <c r="J32">
        <v>17462</v>
      </c>
      <c r="K32">
        <v>98</v>
      </c>
      <c r="L32">
        <v>5188</v>
      </c>
      <c r="M32">
        <v>98</v>
      </c>
      <c r="N32">
        <v>5188</v>
      </c>
      <c r="O32">
        <v>68397</v>
      </c>
      <c r="P32">
        <v>68397</v>
      </c>
      <c r="Q32">
        <v>3</v>
      </c>
      <c r="R32">
        <v>10.082000000000001</v>
      </c>
      <c r="S32">
        <v>0.52068999999999999</v>
      </c>
      <c r="T32">
        <v>1.306E-2</v>
      </c>
    </row>
    <row r="33" spans="1:20" x14ac:dyDescent="0.2">
      <c r="A33" t="s">
        <v>777</v>
      </c>
      <c r="B33">
        <v>155</v>
      </c>
      <c r="C33">
        <v>155</v>
      </c>
      <c r="D33">
        <v>1656548</v>
      </c>
      <c r="E33">
        <v>1656548</v>
      </c>
      <c r="F33">
        <v>0</v>
      </c>
      <c r="G33">
        <v>31</v>
      </c>
      <c r="H33">
        <v>17027</v>
      </c>
      <c r="I33">
        <v>31</v>
      </c>
      <c r="J33">
        <v>17027</v>
      </c>
      <c r="K33">
        <v>110</v>
      </c>
      <c r="L33">
        <v>4682</v>
      </c>
      <c r="M33">
        <v>110</v>
      </c>
      <c r="N33">
        <v>4682</v>
      </c>
      <c r="O33">
        <v>48722</v>
      </c>
      <c r="P33">
        <v>48722</v>
      </c>
      <c r="Q33">
        <v>0</v>
      </c>
      <c r="R33">
        <v>0</v>
      </c>
      <c r="S33">
        <v>0.34234999999999999</v>
      </c>
      <c r="T33">
        <v>1.4319999999999999E-2</v>
      </c>
    </row>
    <row r="34" spans="1:20" x14ac:dyDescent="0.2">
      <c r="A34" t="s">
        <v>778</v>
      </c>
      <c r="B34">
        <v>227</v>
      </c>
      <c r="C34">
        <v>227</v>
      </c>
      <c r="D34">
        <v>1557760</v>
      </c>
      <c r="E34">
        <v>1557760</v>
      </c>
      <c r="F34">
        <v>0</v>
      </c>
      <c r="G34">
        <v>58</v>
      </c>
      <c r="H34">
        <v>7766</v>
      </c>
      <c r="I34">
        <v>58</v>
      </c>
      <c r="J34">
        <v>7766</v>
      </c>
      <c r="K34">
        <v>180</v>
      </c>
      <c r="L34">
        <v>3639</v>
      </c>
      <c r="M34">
        <v>180</v>
      </c>
      <c r="N34">
        <v>3639</v>
      </c>
      <c r="O34">
        <v>41534</v>
      </c>
      <c r="P34">
        <v>41534</v>
      </c>
      <c r="Q34">
        <v>0</v>
      </c>
      <c r="R34">
        <v>0</v>
      </c>
      <c r="S34">
        <v>0.42863000000000001</v>
      </c>
      <c r="T34">
        <v>1.6129999999999999E-2</v>
      </c>
    </row>
    <row r="35" spans="1:20" x14ac:dyDescent="0.2">
      <c r="A35" t="s">
        <v>779</v>
      </c>
      <c r="B35">
        <v>272</v>
      </c>
      <c r="C35">
        <v>272</v>
      </c>
      <c r="D35">
        <v>1365662</v>
      </c>
      <c r="E35">
        <v>1365662</v>
      </c>
      <c r="F35">
        <v>0</v>
      </c>
      <c r="G35">
        <v>91</v>
      </c>
      <c r="H35">
        <v>5212</v>
      </c>
      <c r="I35">
        <v>91</v>
      </c>
      <c r="J35">
        <v>5212</v>
      </c>
      <c r="K35">
        <v>229</v>
      </c>
      <c r="L35">
        <v>3238</v>
      </c>
      <c r="M35">
        <v>229</v>
      </c>
      <c r="N35">
        <v>3238</v>
      </c>
      <c r="O35">
        <v>38100</v>
      </c>
      <c r="P35">
        <v>38100</v>
      </c>
      <c r="Q35">
        <v>0</v>
      </c>
      <c r="R35">
        <v>0</v>
      </c>
      <c r="S35">
        <v>0.45097999999999999</v>
      </c>
      <c r="T35">
        <v>1.966E-2</v>
      </c>
    </row>
    <row r="36" spans="1:20" x14ac:dyDescent="0.2">
      <c r="A36" t="s">
        <v>780</v>
      </c>
      <c r="B36">
        <v>23</v>
      </c>
      <c r="C36">
        <v>23</v>
      </c>
      <c r="D36">
        <v>1168482</v>
      </c>
      <c r="E36">
        <v>1168482</v>
      </c>
      <c r="F36">
        <v>0</v>
      </c>
      <c r="G36">
        <v>5</v>
      </c>
      <c r="H36">
        <v>81611</v>
      </c>
      <c r="I36">
        <v>5</v>
      </c>
      <c r="J36">
        <v>81611</v>
      </c>
      <c r="K36">
        <v>15</v>
      </c>
      <c r="L36">
        <v>26136</v>
      </c>
      <c r="M36">
        <v>15</v>
      </c>
      <c r="N36">
        <v>26136</v>
      </c>
      <c r="O36">
        <v>156981</v>
      </c>
      <c r="P36">
        <v>156981</v>
      </c>
      <c r="Q36">
        <v>9</v>
      </c>
      <c r="R36">
        <v>73.78</v>
      </c>
      <c r="S36">
        <v>0.47732999999999998</v>
      </c>
      <c r="T36">
        <v>1.0800000000000001E-2</v>
      </c>
    </row>
    <row r="37" spans="1:20" x14ac:dyDescent="0.2">
      <c r="A37" t="s">
        <v>781</v>
      </c>
      <c r="B37">
        <v>344</v>
      </c>
      <c r="C37">
        <v>344</v>
      </c>
      <c r="D37">
        <v>4467928</v>
      </c>
      <c r="E37">
        <v>4467928</v>
      </c>
      <c r="F37">
        <v>0</v>
      </c>
      <c r="G37">
        <v>64</v>
      </c>
      <c r="H37">
        <v>19569</v>
      </c>
      <c r="I37">
        <v>64</v>
      </c>
      <c r="J37">
        <v>19569</v>
      </c>
      <c r="K37">
        <v>234</v>
      </c>
      <c r="L37">
        <v>5291</v>
      </c>
      <c r="M37">
        <v>234</v>
      </c>
      <c r="N37">
        <v>5291</v>
      </c>
      <c r="O37">
        <v>133916</v>
      </c>
      <c r="P37">
        <v>133916</v>
      </c>
      <c r="Q37">
        <v>6</v>
      </c>
      <c r="R37">
        <v>11.436</v>
      </c>
      <c r="S37">
        <v>0.48275000000000001</v>
      </c>
      <c r="T37">
        <v>1.115E-2</v>
      </c>
    </row>
    <row r="38" spans="1:20" x14ac:dyDescent="0.2">
      <c r="A38" t="s">
        <v>782</v>
      </c>
      <c r="B38">
        <v>162</v>
      </c>
      <c r="C38">
        <v>162</v>
      </c>
      <c r="D38">
        <v>904614</v>
      </c>
      <c r="E38">
        <v>904614</v>
      </c>
      <c r="F38">
        <v>0</v>
      </c>
      <c r="G38">
        <v>53</v>
      </c>
      <c r="H38">
        <v>5643</v>
      </c>
      <c r="I38">
        <v>53</v>
      </c>
      <c r="J38">
        <v>5643</v>
      </c>
      <c r="K38">
        <v>135</v>
      </c>
      <c r="L38">
        <v>3515</v>
      </c>
      <c r="M38">
        <v>135</v>
      </c>
      <c r="N38">
        <v>3515</v>
      </c>
      <c r="O38">
        <v>16393</v>
      </c>
      <c r="P38">
        <v>16393</v>
      </c>
      <c r="Q38">
        <v>0</v>
      </c>
      <c r="R38">
        <v>0</v>
      </c>
      <c r="S38">
        <v>0.31640000000000001</v>
      </c>
      <c r="T38">
        <v>1.7739999999999999E-2</v>
      </c>
    </row>
    <row r="39" spans="1:20" x14ac:dyDescent="0.2">
      <c r="A39" t="s">
        <v>783</v>
      </c>
      <c r="B39">
        <v>66</v>
      </c>
      <c r="C39">
        <v>66</v>
      </c>
      <c r="D39">
        <v>4558824</v>
      </c>
      <c r="E39">
        <v>4558824</v>
      </c>
      <c r="F39">
        <v>0</v>
      </c>
      <c r="G39">
        <v>14</v>
      </c>
      <c r="H39">
        <v>101613</v>
      </c>
      <c r="I39">
        <v>14</v>
      </c>
      <c r="J39">
        <v>101613</v>
      </c>
      <c r="K39">
        <v>41</v>
      </c>
      <c r="L39">
        <v>40101</v>
      </c>
      <c r="M39">
        <v>41</v>
      </c>
      <c r="N39">
        <v>40101</v>
      </c>
      <c r="O39">
        <v>294077</v>
      </c>
      <c r="P39">
        <v>294077</v>
      </c>
      <c r="Q39">
        <v>37</v>
      </c>
      <c r="R39">
        <v>86.375</v>
      </c>
      <c r="S39">
        <v>0.64149999999999996</v>
      </c>
      <c r="T39">
        <v>1.2500000000000001E-2</v>
      </c>
    </row>
    <row r="40" spans="1:20" x14ac:dyDescent="0.2">
      <c r="A40" t="s">
        <v>784</v>
      </c>
      <c r="B40">
        <v>118</v>
      </c>
      <c r="C40">
        <v>118</v>
      </c>
      <c r="D40">
        <v>4479563</v>
      </c>
      <c r="E40">
        <v>4479563</v>
      </c>
      <c r="F40">
        <v>0</v>
      </c>
      <c r="G40">
        <v>19</v>
      </c>
      <c r="H40">
        <v>75813</v>
      </c>
      <c r="I40">
        <v>19</v>
      </c>
      <c r="J40">
        <v>75813</v>
      </c>
      <c r="K40">
        <v>63</v>
      </c>
      <c r="L40">
        <v>17872</v>
      </c>
      <c r="M40">
        <v>63</v>
      </c>
      <c r="N40">
        <v>17872</v>
      </c>
      <c r="O40">
        <v>201519</v>
      </c>
      <c r="P40">
        <v>201519</v>
      </c>
      <c r="Q40">
        <v>32</v>
      </c>
      <c r="R40">
        <v>69.125</v>
      </c>
      <c r="S40">
        <v>0.44735000000000003</v>
      </c>
      <c r="T40">
        <v>1.2160000000000001E-2</v>
      </c>
    </row>
    <row r="41" spans="1:20" x14ac:dyDescent="0.2">
      <c r="A41" t="s">
        <v>785</v>
      </c>
      <c r="B41">
        <v>208</v>
      </c>
      <c r="C41">
        <v>208</v>
      </c>
      <c r="D41">
        <v>4122650</v>
      </c>
      <c r="E41">
        <v>4122650</v>
      </c>
      <c r="F41">
        <v>0</v>
      </c>
      <c r="G41">
        <v>30</v>
      </c>
      <c r="H41">
        <v>38012</v>
      </c>
      <c r="I41">
        <v>30</v>
      </c>
      <c r="J41">
        <v>38012</v>
      </c>
      <c r="K41">
        <v>114</v>
      </c>
      <c r="L41">
        <v>7922</v>
      </c>
      <c r="M41">
        <v>114</v>
      </c>
      <c r="N41">
        <v>7922</v>
      </c>
      <c r="O41">
        <v>162996</v>
      </c>
      <c r="P41">
        <v>162996</v>
      </c>
      <c r="Q41">
        <v>21</v>
      </c>
      <c r="R41">
        <v>41.356000000000002</v>
      </c>
      <c r="S41">
        <v>0.57826999999999995</v>
      </c>
      <c r="T41">
        <v>1.8870000000000001E-2</v>
      </c>
    </row>
    <row r="42" spans="1:20" x14ac:dyDescent="0.2">
      <c r="A42" t="s">
        <v>786</v>
      </c>
      <c r="B42">
        <v>367</v>
      </c>
      <c r="C42">
        <v>367</v>
      </c>
      <c r="D42">
        <v>4200884</v>
      </c>
      <c r="E42">
        <v>4200884</v>
      </c>
      <c r="F42">
        <v>0</v>
      </c>
      <c r="G42">
        <v>83</v>
      </c>
      <c r="H42">
        <v>15297</v>
      </c>
      <c r="I42">
        <v>83</v>
      </c>
      <c r="J42">
        <v>15297</v>
      </c>
      <c r="K42">
        <v>268</v>
      </c>
      <c r="L42">
        <v>5405</v>
      </c>
      <c r="M42">
        <v>268</v>
      </c>
      <c r="N42">
        <v>5405</v>
      </c>
      <c r="O42">
        <v>64947</v>
      </c>
      <c r="P42">
        <v>64947</v>
      </c>
      <c r="Q42">
        <v>3</v>
      </c>
      <c r="R42">
        <v>4.2130000000000001</v>
      </c>
      <c r="S42">
        <v>0.44723000000000002</v>
      </c>
      <c r="T42">
        <v>1.4330000000000001E-2</v>
      </c>
    </row>
    <row r="43" spans="1:20" x14ac:dyDescent="0.2">
      <c r="A43" t="s">
        <v>787</v>
      </c>
      <c r="B43">
        <v>569</v>
      </c>
      <c r="C43">
        <v>569</v>
      </c>
      <c r="D43">
        <v>3873269</v>
      </c>
      <c r="E43">
        <v>3873269</v>
      </c>
      <c r="F43">
        <v>0</v>
      </c>
      <c r="G43">
        <v>133</v>
      </c>
      <c r="H43">
        <v>7660</v>
      </c>
      <c r="I43">
        <v>133</v>
      </c>
      <c r="J43">
        <v>7660</v>
      </c>
      <c r="K43">
        <v>448</v>
      </c>
      <c r="L43">
        <v>3470</v>
      </c>
      <c r="M43">
        <v>448</v>
      </c>
      <c r="N43">
        <v>3470</v>
      </c>
      <c r="O43">
        <v>50708</v>
      </c>
      <c r="P43">
        <v>50708</v>
      </c>
      <c r="Q43">
        <v>1</v>
      </c>
      <c r="R43">
        <v>1.3089999999999999</v>
      </c>
      <c r="S43">
        <v>0.33866000000000002</v>
      </c>
      <c r="T43">
        <v>1.9120000000000002E-2</v>
      </c>
    </row>
    <row r="44" spans="1:20" x14ac:dyDescent="0.2">
      <c r="A44" t="s">
        <v>788</v>
      </c>
      <c r="B44">
        <v>397</v>
      </c>
      <c r="C44">
        <v>397</v>
      </c>
      <c r="D44">
        <v>3501992</v>
      </c>
      <c r="E44">
        <v>3501992</v>
      </c>
      <c r="F44">
        <v>0</v>
      </c>
      <c r="G44">
        <v>100</v>
      </c>
      <c r="H44">
        <v>10952</v>
      </c>
      <c r="I44">
        <v>100</v>
      </c>
      <c r="J44">
        <v>10952</v>
      </c>
      <c r="K44">
        <v>302</v>
      </c>
      <c r="L44">
        <v>4356</v>
      </c>
      <c r="M44">
        <v>302</v>
      </c>
      <c r="N44">
        <v>4356</v>
      </c>
      <c r="O44">
        <v>48786</v>
      </c>
      <c r="P44">
        <v>48786</v>
      </c>
      <c r="Q44">
        <v>0</v>
      </c>
      <c r="R44">
        <v>0</v>
      </c>
      <c r="S44">
        <v>0.54947999999999997</v>
      </c>
      <c r="T44">
        <v>1.43E-2</v>
      </c>
    </row>
    <row r="45" spans="1:20" x14ac:dyDescent="0.2">
      <c r="A45" t="s">
        <v>789</v>
      </c>
      <c r="B45">
        <v>399</v>
      </c>
      <c r="C45">
        <v>399</v>
      </c>
      <c r="D45">
        <v>2850860</v>
      </c>
      <c r="E45">
        <v>2850860</v>
      </c>
      <c r="F45">
        <v>0</v>
      </c>
      <c r="G45">
        <v>107</v>
      </c>
      <c r="H45">
        <v>8152</v>
      </c>
      <c r="I45">
        <v>107</v>
      </c>
      <c r="J45">
        <v>8152</v>
      </c>
      <c r="K45">
        <v>315</v>
      </c>
      <c r="L45">
        <v>3738</v>
      </c>
      <c r="M45">
        <v>315</v>
      </c>
      <c r="N45">
        <v>3738</v>
      </c>
      <c r="O45">
        <v>39836</v>
      </c>
      <c r="P45">
        <v>39836</v>
      </c>
      <c r="Q45">
        <v>0</v>
      </c>
      <c r="R45">
        <v>0</v>
      </c>
      <c r="S45">
        <v>0.43557000000000001</v>
      </c>
      <c r="T45">
        <v>1.439E-2</v>
      </c>
    </row>
    <row r="46" spans="1:20" x14ac:dyDescent="0.2">
      <c r="A46" t="s">
        <v>790</v>
      </c>
      <c r="B46">
        <v>370</v>
      </c>
      <c r="C46">
        <v>370</v>
      </c>
      <c r="D46">
        <v>2021848</v>
      </c>
      <c r="E46">
        <v>2021848</v>
      </c>
      <c r="F46">
        <v>0</v>
      </c>
      <c r="G46">
        <v>105</v>
      </c>
      <c r="H46">
        <v>5384</v>
      </c>
      <c r="I46">
        <v>105</v>
      </c>
      <c r="J46">
        <v>5384</v>
      </c>
      <c r="K46">
        <v>305</v>
      </c>
      <c r="L46">
        <v>3235</v>
      </c>
      <c r="M46">
        <v>305</v>
      </c>
      <c r="N46">
        <v>3235</v>
      </c>
      <c r="O46">
        <v>42623</v>
      </c>
      <c r="P46">
        <v>42623</v>
      </c>
      <c r="Q46">
        <v>0</v>
      </c>
      <c r="R46">
        <v>0</v>
      </c>
      <c r="S46">
        <v>0.37822</v>
      </c>
      <c r="T46">
        <v>1.9939999999999999E-2</v>
      </c>
    </row>
    <row r="47" spans="1:20" x14ac:dyDescent="0.2">
      <c r="A47" t="s">
        <v>791</v>
      </c>
      <c r="B47">
        <v>66</v>
      </c>
      <c r="C47">
        <v>66</v>
      </c>
      <c r="D47">
        <v>2255374</v>
      </c>
      <c r="E47">
        <v>2255374</v>
      </c>
      <c r="F47">
        <v>0</v>
      </c>
      <c r="G47">
        <v>9</v>
      </c>
      <c r="H47">
        <v>64532</v>
      </c>
      <c r="I47">
        <v>9</v>
      </c>
      <c r="J47">
        <v>64532</v>
      </c>
      <c r="K47">
        <v>34</v>
      </c>
      <c r="L47">
        <v>15634</v>
      </c>
      <c r="M47">
        <v>34</v>
      </c>
      <c r="N47">
        <v>15634</v>
      </c>
      <c r="O47">
        <v>360328</v>
      </c>
      <c r="P47">
        <v>360328</v>
      </c>
      <c r="Q47">
        <v>13</v>
      </c>
      <c r="R47">
        <v>63.057000000000002</v>
      </c>
      <c r="S47">
        <v>0.51976999999999995</v>
      </c>
      <c r="T47">
        <v>9.0600000000000003E-3</v>
      </c>
    </row>
    <row r="48" spans="1:20" x14ac:dyDescent="0.2">
      <c r="A48" t="s">
        <v>792</v>
      </c>
      <c r="B48">
        <v>282</v>
      </c>
      <c r="C48">
        <v>282</v>
      </c>
      <c r="D48">
        <v>1763599</v>
      </c>
      <c r="E48">
        <v>1763599</v>
      </c>
      <c r="F48">
        <v>0</v>
      </c>
      <c r="G48">
        <v>84</v>
      </c>
      <c r="H48">
        <v>7003</v>
      </c>
      <c r="I48">
        <v>84</v>
      </c>
      <c r="J48">
        <v>7003</v>
      </c>
      <c r="K48">
        <v>228</v>
      </c>
      <c r="L48">
        <v>3538</v>
      </c>
      <c r="M48">
        <v>228</v>
      </c>
      <c r="N48">
        <v>3538</v>
      </c>
      <c r="O48">
        <v>20834</v>
      </c>
      <c r="P48">
        <v>20834</v>
      </c>
      <c r="Q48">
        <v>0</v>
      </c>
      <c r="R48">
        <v>0</v>
      </c>
      <c r="S48">
        <v>0.3962</v>
      </c>
      <c r="T48">
        <v>1.874E-2</v>
      </c>
    </row>
    <row r="49" spans="1:20" x14ac:dyDescent="0.2">
      <c r="A49" t="s">
        <v>793</v>
      </c>
      <c r="B49">
        <v>201</v>
      </c>
      <c r="C49">
        <v>201</v>
      </c>
      <c r="D49">
        <v>1519318</v>
      </c>
      <c r="E49">
        <v>1519318</v>
      </c>
      <c r="F49">
        <v>0</v>
      </c>
      <c r="G49">
        <v>53</v>
      </c>
      <c r="H49">
        <v>8747</v>
      </c>
      <c r="I49">
        <v>53</v>
      </c>
      <c r="J49">
        <v>8747</v>
      </c>
      <c r="K49">
        <v>158</v>
      </c>
      <c r="L49">
        <v>3954</v>
      </c>
      <c r="M49">
        <v>158</v>
      </c>
      <c r="N49">
        <v>3954</v>
      </c>
      <c r="O49">
        <v>33139</v>
      </c>
      <c r="P49">
        <v>33139</v>
      </c>
      <c r="Q49">
        <v>0</v>
      </c>
      <c r="R49">
        <v>0</v>
      </c>
      <c r="S49">
        <v>0.50385999999999997</v>
      </c>
      <c r="T49">
        <v>1.3939999999999999E-2</v>
      </c>
    </row>
    <row r="50" spans="1:20" x14ac:dyDescent="0.2">
      <c r="A50" t="s">
        <v>794</v>
      </c>
      <c r="B50">
        <v>83</v>
      </c>
      <c r="C50">
        <v>83</v>
      </c>
      <c r="D50">
        <v>1580637</v>
      </c>
      <c r="E50">
        <v>1580637</v>
      </c>
      <c r="F50">
        <v>0</v>
      </c>
      <c r="G50">
        <v>18</v>
      </c>
      <c r="H50">
        <v>30541</v>
      </c>
      <c r="I50">
        <v>18</v>
      </c>
      <c r="J50">
        <v>30541</v>
      </c>
      <c r="K50">
        <v>55</v>
      </c>
      <c r="L50">
        <v>8370</v>
      </c>
      <c r="M50">
        <v>55</v>
      </c>
      <c r="N50">
        <v>8370</v>
      </c>
      <c r="O50">
        <v>75817</v>
      </c>
      <c r="P50">
        <v>75817</v>
      </c>
      <c r="Q50">
        <v>6</v>
      </c>
      <c r="R50">
        <v>22.091000000000001</v>
      </c>
      <c r="S50">
        <v>0.43609999999999999</v>
      </c>
      <c r="T50">
        <v>1.383E-2</v>
      </c>
    </row>
    <row r="51" spans="1:20" x14ac:dyDescent="0.2">
      <c r="A51" t="s">
        <v>795</v>
      </c>
      <c r="B51">
        <v>257</v>
      </c>
      <c r="C51">
        <v>257</v>
      </c>
      <c r="D51">
        <v>1263197</v>
      </c>
      <c r="E51">
        <v>1263197</v>
      </c>
      <c r="F51">
        <v>0</v>
      </c>
      <c r="G51">
        <v>92</v>
      </c>
      <c r="H51">
        <v>4925</v>
      </c>
      <c r="I51">
        <v>92</v>
      </c>
      <c r="J51">
        <v>4925</v>
      </c>
      <c r="K51">
        <v>217</v>
      </c>
      <c r="L51">
        <v>3322</v>
      </c>
      <c r="M51">
        <v>217</v>
      </c>
      <c r="N51">
        <v>3322</v>
      </c>
      <c r="O51">
        <v>13477</v>
      </c>
      <c r="P51">
        <v>13477</v>
      </c>
      <c r="Q51">
        <v>0</v>
      </c>
      <c r="R51">
        <v>0</v>
      </c>
      <c r="S51">
        <v>0.56716</v>
      </c>
      <c r="T51">
        <v>1.917E-2</v>
      </c>
    </row>
    <row r="52" spans="1:20" x14ac:dyDescent="0.2">
      <c r="A52" t="s">
        <v>796</v>
      </c>
      <c r="B52">
        <v>91</v>
      </c>
      <c r="C52">
        <v>91</v>
      </c>
      <c r="D52">
        <v>816027</v>
      </c>
      <c r="E52">
        <v>816027</v>
      </c>
      <c r="F52">
        <v>0</v>
      </c>
      <c r="G52">
        <v>24</v>
      </c>
      <c r="H52">
        <v>9778</v>
      </c>
      <c r="I52">
        <v>24</v>
      </c>
      <c r="J52">
        <v>9778</v>
      </c>
      <c r="K52">
        <v>70</v>
      </c>
      <c r="L52">
        <v>4606</v>
      </c>
      <c r="M52">
        <v>70</v>
      </c>
      <c r="N52">
        <v>4606</v>
      </c>
      <c r="O52">
        <v>34799</v>
      </c>
      <c r="P52">
        <v>34799</v>
      </c>
      <c r="Q52">
        <v>0</v>
      </c>
      <c r="R52">
        <v>0</v>
      </c>
      <c r="S52">
        <v>0.45182</v>
      </c>
      <c r="T52">
        <v>1.7319999999999999E-2</v>
      </c>
    </row>
    <row r="53" spans="1:20" x14ac:dyDescent="0.2">
      <c r="A53" t="s">
        <v>797</v>
      </c>
      <c r="B53">
        <v>58</v>
      </c>
      <c r="C53">
        <v>58</v>
      </c>
      <c r="D53">
        <v>4518587</v>
      </c>
      <c r="E53">
        <v>4518587</v>
      </c>
      <c r="F53">
        <v>0</v>
      </c>
      <c r="G53">
        <v>12</v>
      </c>
      <c r="H53">
        <v>104136</v>
      </c>
      <c r="I53">
        <v>12</v>
      </c>
      <c r="J53">
        <v>104136</v>
      </c>
      <c r="K53">
        <v>38</v>
      </c>
      <c r="L53">
        <v>38243</v>
      </c>
      <c r="M53">
        <v>38</v>
      </c>
      <c r="N53">
        <v>38243</v>
      </c>
      <c r="O53">
        <v>329079</v>
      </c>
      <c r="P53">
        <v>329079</v>
      </c>
      <c r="Q53">
        <v>33</v>
      </c>
      <c r="R53">
        <v>85.91</v>
      </c>
      <c r="S53">
        <v>0.67022999999999999</v>
      </c>
      <c r="T53">
        <v>9.2300000000000004E-3</v>
      </c>
    </row>
    <row r="54" spans="1:20" x14ac:dyDescent="0.2">
      <c r="A54" t="s">
        <v>798</v>
      </c>
      <c r="B54">
        <v>237</v>
      </c>
      <c r="C54">
        <v>237</v>
      </c>
      <c r="D54">
        <v>4258701</v>
      </c>
      <c r="E54">
        <v>4258701</v>
      </c>
      <c r="F54">
        <v>0</v>
      </c>
      <c r="G54">
        <v>41</v>
      </c>
      <c r="H54">
        <v>30652</v>
      </c>
      <c r="I54">
        <v>41</v>
      </c>
      <c r="J54">
        <v>30652</v>
      </c>
      <c r="K54">
        <v>155</v>
      </c>
      <c r="L54">
        <v>7604</v>
      </c>
      <c r="M54">
        <v>155</v>
      </c>
      <c r="N54">
        <v>7604</v>
      </c>
      <c r="O54">
        <v>103860</v>
      </c>
      <c r="P54">
        <v>103860</v>
      </c>
      <c r="Q54">
        <v>18</v>
      </c>
      <c r="R54">
        <v>29.535</v>
      </c>
      <c r="S54">
        <v>0.60502999999999996</v>
      </c>
      <c r="T54">
        <v>1.176E-2</v>
      </c>
    </row>
    <row r="55" spans="1:20" x14ac:dyDescent="0.2">
      <c r="A55" t="s">
        <v>799</v>
      </c>
      <c r="B55">
        <v>304</v>
      </c>
      <c r="C55">
        <v>304</v>
      </c>
      <c r="D55">
        <v>3336769</v>
      </c>
      <c r="E55">
        <v>3336769</v>
      </c>
      <c r="F55">
        <v>0</v>
      </c>
      <c r="G55">
        <v>66</v>
      </c>
      <c r="H55">
        <v>14065</v>
      </c>
      <c r="I55">
        <v>66</v>
      </c>
      <c r="J55">
        <v>14065</v>
      </c>
      <c r="K55">
        <v>220</v>
      </c>
      <c r="L55">
        <v>5532</v>
      </c>
      <c r="M55">
        <v>220</v>
      </c>
      <c r="N55">
        <v>5532</v>
      </c>
      <c r="O55">
        <v>63227</v>
      </c>
      <c r="P55">
        <v>63227</v>
      </c>
      <c r="Q55">
        <v>3</v>
      </c>
      <c r="R55">
        <v>5.2990000000000004</v>
      </c>
      <c r="S55">
        <v>0.58313000000000004</v>
      </c>
      <c r="T55">
        <v>1.61E-2</v>
      </c>
    </row>
    <row r="56" spans="1:20" x14ac:dyDescent="0.2">
      <c r="A56" t="s">
        <v>800</v>
      </c>
      <c r="B56">
        <v>281</v>
      </c>
      <c r="C56">
        <v>281</v>
      </c>
      <c r="D56">
        <v>2557483</v>
      </c>
      <c r="E56">
        <v>2557483</v>
      </c>
      <c r="F56">
        <v>0</v>
      </c>
      <c r="G56">
        <v>69</v>
      </c>
      <c r="H56">
        <v>11408</v>
      </c>
      <c r="I56">
        <v>69</v>
      </c>
      <c r="J56">
        <v>11408</v>
      </c>
      <c r="K56">
        <v>211</v>
      </c>
      <c r="L56">
        <v>4499</v>
      </c>
      <c r="M56">
        <v>211</v>
      </c>
      <c r="N56">
        <v>4499</v>
      </c>
      <c r="O56">
        <v>40556</v>
      </c>
      <c r="P56">
        <v>40556</v>
      </c>
      <c r="Q56">
        <v>0</v>
      </c>
      <c r="R56">
        <v>0</v>
      </c>
      <c r="S56">
        <v>0.56045</v>
      </c>
      <c r="T56">
        <v>1.7760000000000001E-2</v>
      </c>
    </row>
    <row r="57" spans="1:20" x14ac:dyDescent="0.2">
      <c r="A57" t="s">
        <v>801</v>
      </c>
      <c r="B57">
        <v>38</v>
      </c>
      <c r="C57">
        <v>38</v>
      </c>
      <c r="D57">
        <v>2436683</v>
      </c>
      <c r="E57">
        <v>2436683</v>
      </c>
      <c r="F57">
        <v>0</v>
      </c>
      <c r="G57">
        <v>8</v>
      </c>
      <c r="H57">
        <v>108974</v>
      </c>
      <c r="I57">
        <v>8</v>
      </c>
      <c r="J57">
        <v>108974</v>
      </c>
      <c r="K57">
        <v>24</v>
      </c>
      <c r="L57">
        <v>35298</v>
      </c>
      <c r="M57">
        <v>24</v>
      </c>
      <c r="N57">
        <v>35298</v>
      </c>
      <c r="O57">
        <v>292718</v>
      </c>
      <c r="P57">
        <v>292718</v>
      </c>
      <c r="Q57">
        <v>19</v>
      </c>
      <c r="R57">
        <v>82.323999999999998</v>
      </c>
      <c r="S57">
        <v>0.45089000000000001</v>
      </c>
      <c r="T57">
        <v>9.2599999999999991E-3</v>
      </c>
    </row>
    <row r="58" spans="1:20" x14ac:dyDescent="0.2">
      <c r="A58" t="s">
        <v>802</v>
      </c>
      <c r="B58">
        <v>134</v>
      </c>
      <c r="C58">
        <v>134</v>
      </c>
      <c r="D58">
        <v>1996931</v>
      </c>
      <c r="E58">
        <v>1996931</v>
      </c>
      <c r="F58">
        <v>0</v>
      </c>
      <c r="G58">
        <v>32</v>
      </c>
      <c r="H58">
        <v>21502</v>
      </c>
      <c r="I58">
        <v>32</v>
      </c>
      <c r="J58">
        <v>21502</v>
      </c>
      <c r="K58">
        <v>96</v>
      </c>
      <c r="L58">
        <v>6994</v>
      </c>
      <c r="M58">
        <v>96</v>
      </c>
      <c r="N58">
        <v>6994</v>
      </c>
      <c r="O58">
        <v>51690</v>
      </c>
      <c r="P58">
        <v>51690</v>
      </c>
      <c r="Q58">
        <v>1</v>
      </c>
      <c r="R58">
        <v>2.5880000000000001</v>
      </c>
      <c r="S58">
        <v>0.58214999999999995</v>
      </c>
      <c r="T58">
        <v>1.4149999999999999E-2</v>
      </c>
    </row>
    <row r="59" spans="1:20" x14ac:dyDescent="0.2">
      <c r="A59" t="s">
        <v>803</v>
      </c>
      <c r="B59">
        <v>292</v>
      </c>
      <c r="C59">
        <v>292</v>
      </c>
      <c r="D59">
        <v>1548523</v>
      </c>
      <c r="E59">
        <v>1548523</v>
      </c>
      <c r="F59">
        <v>0</v>
      </c>
      <c r="G59">
        <v>98</v>
      </c>
      <c r="H59">
        <v>5496</v>
      </c>
      <c r="I59">
        <v>98</v>
      </c>
      <c r="J59">
        <v>5496</v>
      </c>
      <c r="K59">
        <v>244</v>
      </c>
      <c r="L59">
        <v>3337</v>
      </c>
      <c r="M59">
        <v>244</v>
      </c>
      <c r="N59">
        <v>3337</v>
      </c>
      <c r="O59">
        <v>16178</v>
      </c>
      <c r="P59">
        <v>16178</v>
      </c>
      <c r="Q59">
        <v>0</v>
      </c>
      <c r="R59">
        <v>0</v>
      </c>
      <c r="S59">
        <v>0.57176000000000005</v>
      </c>
      <c r="T59">
        <v>2.4740000000000002E-2</v>
      </c>
    </row>
    <row r="60" spans="1:20" x14ac:dyDescent="0.2">
      <c r="A60" t="s">
        <v>804</v>
      </c>
      <c r="B60">
        <v>85</v>
      </c>
      <c r="C60">
        <v>85</v>
      </c>
      <c r="D60">
        <v>1047207</v>
      </c>
      <c r="E60">
        <v>1047207</v>
      </c>
      <c r="F60">
        <v>0</v>
      </c>
      <c r="G60">
        <v>18</v>
      </c>
      <c r="H60">
        <v>17295</v>
      </c>
      <c r="I60">
        <v>18</v>
      </c>
      <c r="J60">
        <v>17295</v>
      </c>
      <c r="K60">
        <v>60</v>
      </c>
      <c r="L60">
        <v>5384</v>
      </c>
      <c r="M60">
        <v>60</v>
      </c>
      <c r="N60">
        <v>5384</v>
      </c>
      <c r="O60">
        <v>65808</v>
      </c>
      <c r="P60">
        <v>65808</v>
      </c>
      <c r="Q60">
        <v>2</v>
      </c>
      <c r="R60">
        <v>11.085000000000001</v>
      </c>
      <c r="S60">
        <v>0.49569000000000002</v>
      </c>
      <c r="T60">
        <v>1.787E-2</v>
      </c>
    </row>
    <row r="61" spans="1:20" x14ac:dyDescent="0.2">
      <c r="A61" t="s">
        <v>805</v>
      </c>
      <c r="B61">
        <v>156</v>
      </c>
      <c r="C61">
        <v>156</v>
      </c>
      <c r="D61">
        <v>1088070</v>
      </c>
      <c r="E61">
        <v>1088070</v>
      </c>
      <c r="F61">
        <v>0</v>
      </c>
      <c r="G61">
        <v>44</v>
      </c>
      <c r="H61">
        <v>7417</v>
      </c>
      <c r="I61">
        <v>44</v>
      </c>
      <c r="J61">
        <v>7417</v>
      </c>
      <c r="K61">
        <v>124</v>
      </c>
      <c r="L61">
        <v>3766</v>
      </c>
      <c r="M61">
        <v>124</v>
      </c>
      <c r="N61">
        <v>3766</v>
      </c>
      <c r="O61">
        <v>28307</v>
      </c>
      <c r="P61">
        <v>28307</v>
      </c>
      <c r="Q61">
        <v>0</v>
      </c>
      <c r="R61">
        <v>0</v>
      </c>
      <c r="S61">
        <v>0.37601000000000001</v>
      </c>
      <c r="T61">
        <v>1.745E-2</v>
      </c>
    </row>
    <row r="62" spans="1:20" x14ac:dyDescent="0.2">
      <c r="A62" t="s">
        <v>806</v>
      </c>
      <c r="B62">
        <v>351</v>
      </c>
      <c r="C62">
        <v>351</v>
      </c>
      <c r="D62">
        <v>4479979</v>
      </c>
      <c r="E62">
        <v>4479979</v>
      </c>
      <c r="F62">
        <v>0</v>
      </c>
      <c r="G62">
        <v>66</v>
      </c>
      <c r="H62">
        <v>18236</v>
      </c>
      <c r="I62">
        <v>66</v>
      </c>
      <c r="J62">
        <v>18236</v>
      </c>
      <c r="K62">
        <v>245</v>
      </c>
      <c r="L62">
        <v>5490</v>
      </c>
      <c r="M62">
        <v>245</v>
      </c>
      <c r="N62">
        <v>5490</v>
      </c>
      <c r="O62">
        <v>122637</v>
      </c>
      <c r="P62">
        <v>122637</v>
      </c>
      <c r="Q62">
        <v>9</v>
      </c>
      <c r="R62">
        <v>13.154</v>
      </c>
      <c r="S62">
        <v>0.43509999999999999</v>
      </c>
      <c r="T62">
        <v>1.504E-2</v>
      </c>
    </row>
    <row r="63" spans="1:20" x14ac:dyDescent="0.2">
      <c r="A63" t="s">
        <v>807</v>
      </c>
      <c r="B63">
        <v>409</v>
      </c>
      <c r="C63">
        <v>409</v>
      </c>
      <c r="D63">
        <v>3734917</v>
      </c>
      <c r="E63">
        <v>3734917</v>
      </c>
      <c r="F63">
        <v>0</v>
      </c>
      <c r="G63">
        <v>98</v>
      </c>
      <c r="H63">
        <v>11267</v>
      </c>
      <c r="I63">
        <v>98</v>
      </c>
      <c r="J63">
        <v>11267</v>
      </c>
      <c r="K63">
        <v>307</v>
      </c>
      <c r="L63">
        <v>4411</v>
      </c>
      <c r="M63">
        <v>307</v>
      </c>
      <c r="N63">
        <v>4411</v>
      </c>
      <c r="O63">
        <v>60401</v>
      </c>
      <c r="P63">
        <v>60401</v>
      </c>
      <c r="Q63">
        <v>2</v>
      </c>
      <c r="R63">
        <v>3.1179999999999999</v>
      </c>
      <c r="S63">
        <v>0.53078999999999998</v>
      </c>
      <c r="T63">
        <v>1.7229999999999999E-2</v>
      </c>
    </row>
    <row r="64" spans="1:20" x14ac:dyDescent="0.2">
      <c r="A64" t="s">
        <v>808</v>
      </c>
      <c r="B64">
        <v>643</v>
      </c>
      <c r="C64">
        <v>643</v>
      </c>
      <c r="D64">
        <v>3663361</v>
      </c>
      <c r="E64">
        <v>3663361</v>
      </c>
      <c r="F64">
        <v>0</v>
      </c>
      <c r="G64">
        <v>203</v>
      </c>
      <c r="H64">
        <v>5839</v>
      </c>
      <c r="I64">
        <v>203</v>
      </c>
      <c r="J64">
        <v>5839</v>
      </c>
      <c r="K64">
        <v>530</v>
      </c>
      <c r="L64">
        <v>3522</v>
      </c>
      <c r="M64">
        <v>530</v>
      </c>
      <c r="N64">
        <v>3522</v>
      </c>
      <c r="O64">
        <v>53663</v>
      </c>
      <c r="P64">
        <v>53663</v>
      </c>
      <c r="Q64">
        <v>1</v>
      </c>
      <c r="R64">
        <v>1.4650000000000001</v>
      </c>
      <c r="S64">
        <v>0.66137999999999997</v>
      </c>
      <c r="T64">
        <v>2.7099999999999999E-2</v>
      </c>
    </row>
    <row r="65" spans="1:20" x14ac:dyDescent="0.2">
      <c r="A65" t="s">
        <v>809</v>
      </c>
      <c r="B65">
        <v>46</v>
      </c>
      <c r="C65">
        <v>46</v>
      </c>
      <c r="D65">
        <v>3510332</v>
      </c>
      <c r="E65">
        <v>3510332</v>
      </c>
      <c r="F65">
        <v>0</v>
      </c>
      <c r="G65">
        <v>6</v>
      </c>
      <c r="H65">
        <v>200595</v>
      </c>
      <c r="I65">
        <v>6</v>
      </c>
      <c r="J65">
        <v>200595</v>
      </c>
      <c r="K65">
        <v>20</v>
      </c>
      <c r="L65">
        <v>54894</v>
      </c>
      <c r="M65">
        <v>20</v>
      </c>
      <c r="N65">
        <v>54894</v>
      </c>
      <c r="O65">
        <v>453848</v>
      </c>
      <c r="P65">
        <v>453848</v>
      </c>
      <c r="Q65">
        <v>20</v>
      </c>
      <c r="R65">
        <v>90.411000000000001</v>
      </c>
      <c r="S65">
        <v>0.45454</v>
      </c>
      <c r="T65">
        <v>1.694E-2</v>
      </c>
    </row>
    <row r="66" spans="1:20" x14ac:dyDescent="0.2">
      <c r="A66" t="s">
        <v>810</v>
      </c>
      <c r="B66">
        <v>553</v>
      </c>
      <c r="C66">
        <v>553</v>
      </c>
      <c r="D66">
        <v>4219346</v>
      </c>
      <c r="E66">
        <v>4219346</v>
      </c>
      <c r="F66">
        <v>0</v>
      </c>
      <c r="G66">
        <v>148</v>
      </c>
      <c r="H66">
        <v>8828</v>
      </c>
      <c r="I66">
        <v>148</v>
      </c>
      <c r="J66">
        <v>8828</v>
      </c>
      <c r="K66">
        <v>433</v>
      </c>
      <c r="L66">
        <v>4090</v>
      </c>
      <c r="M66">
        <v>433</v>
      </c>
      <c r="N66">
        <v>4090</v>
      </c>
      <c r="O66">
        <v>50145</v>
      </c>
      <c r="P66">
        <v>50145</v>
      </c>
      <c r="Q66">
        <v>1</v>
      </c>
      <c r="R66">
        <v>1.1879999999999999</v>
      </c>
      <c r="S66">
        <v>0.34176000000000001</v>
      </c>
      <c r="T66">
        <v>1.5429999999999999E-2</v>
      </c>
    </row>
    <row r="67" spans="1:20" x14ac:dyDescent="0.2">
      <c r="A67" t="s">
        <v>811</v>
      </c>
      <c r="B67">
        <v>64</v>
      </c>
      <c r="C67">
        <v>64</v>
      </c>
      <c r="D67">
        <v>4173936</v>
      </c>
      <c r="E67">
        <v>4173936</v>
      </c>
      <c r="F67">
        <v>0</v>
      </c>
      <c r="G67">
        <v>8</v>
      </c>
      <c r="H67">
        <v>147999</v>
      </c>
      <c r="I67">
        <v>8</v>
      </c>
      <c r="J67">
        <v>147999</v>
      </c>
      <c r="K67">
        <v>26</v>
      </c>
      <c r="L67">
        <v>40373</v>
      </c>
      <c r="M67">
        <v>26</v>
      </c>
      <c r="N67">
        <v>40373</v>
      </c>
      <c r="O67">
        <v>488387</v>
      </c>
      <c r="P67">
        <v>488387</v>
      </c>
      <c r="Q67">
        <v>23</v>
      </c>
      <c r="R67">
        <v>87.066999999999993</v>
      </c>
      <c r="S67">
        <v>0.39613999999999999</v>
      </c>
      <c r="T67">
        <v>1.2880000000000001E-2</v>
      </c>
    </row>
    <row r="68" spans="1:20" x14ac:dyDescent="0.2">
      <c r="A68" t="s">
        <v>812</v>
      </c>
      <c r="B68">
        <v>317</v>
      </c>
      <c r="C68">
        <v>317</v>
      </c>
      <c r="D68">
        <v>4035185</v>
      </c>
      <c r="E68">
        <v>4035185</v>
      </c>
      <c r="F68">
        <v>0</v>
      </c>
      <c r="G68">
        <v>68</v>
      </c>
      <c r="H68">
        <v>17690</v>
      </c>
      <c r="I68">
        <v>68</v>
      </c>
      <c r="J68">
        <v>17690</v>
      </c>
      <c r="K68">
        <v>222</v>
      </c>
      <c r="L68">
        <v>5872</v>
      </c>
      <c r="M68">
        <v>222</v>
      </c>
      <c r="N68">
        <v>5872</v>
      </c>
      <c r="O68">
        <v>80648</v>
      </c>
      <c r="P68">
        <v>80648</v>
      </c>
      <c r="Q68">
        <v>7</v>
      </c>
      <c r="R68">
        <v>10.702</v>
      </c>
      <c r="S68">
        <v>0.35410999999999998</v>
      </c>
      <c r="T68">
        <v>1.1809999999999999E-2</v>
      </c>
    </row>
    <row r="69" spans="1:20" x14ac:dyDescent="0.2">
      <c r="A69" t="s">
        <v>813</v>
      </c>
      <c r="B69">
        <v>125</v>
      </c>
      <c r="C69">
        <v>125</v>
      </c>
      <c r="D69">
        <v>3429227</v>
      </c>
      <c r="E69">
        <v>3429227</v>
      </c>
      <c r="F69">
        <v>0</v>
      </c>
      <c r="G69">
        <v>16</v>
      </c>
      <c r="H69">
        <v>63544</v>
      </c>
      <c r="I69">
        <v>16</v>
      </c>
      <c r="J69">
        <v>63544</v>
      </c>
      <c r="K69">
        <v>65</v>
      </c>
      <c r="L69">
        <v>11354</v>
      </c>
      <c r="M69">
        <v>65</v>
      </c>
      <c r="N69">
        <v>11354</v>
      </c>
      <c r="O69">
        <v>174131</v>
      </c>
      <c r="P69">
        <v>174131</v>
      </c>
      <c r="Q69">
        <v>21</v>
      </c>
      <c r="R69">
        <v>58.784999999999997</v>
      </c>
      <c r="S69">
        <v>0.43226999999999999</v>
      </c>
      <c r="T69">
        <v>1.2749999999999999E-2</v>
      </c>
    </row>
    <row r="70" spans="1:20" x14ac:dyDescent="0.2">
      <c r="A70" t="s">
        <v>814</v>
      </c>
      <c r="B70">
        <v>18</v>
      </c>
      <c r="C70">
        <v>18</v>
      </c>
      <c r="D70">
        <v>3112211</v>
      </c>
      <c r="E70">
        <v>3112211</v>
      </c>
      <c r="F70">
        <v>0</v>
      </c>
      <c r="G70">
        <v>2</v>
      </c>
      <c r="H70">
        <v>991887</v>
      </c>
      <c r="I70">
        <v>2</v>
      </c>
      <c r="J70">
        <v>991887</v>
      </c>
      <c r="K70">
        <v>5</v>
      </c>
      <c r="L70">
        <v>97315</v>
      </c>
      <c r="M70">
        <v>5</v>
      </c>
      <c r="N70">
        <v>97315</v>
      </c>
      <c r="O70">
        <v>1030635</v>
      </c>
      <c r="P70">
        <v>1030635</v>
      </c>
      <c r="Q70">
        <v>7</v>
      </c>
      <c r="R70">
        <v>97.132999999999996</v>
      </c>
      <c r="S70">
        <v>0.33864</v>
      </c>
      <c r="T70">
        <v>1.355E-2</v>
      </c>
    </row>
    <row r="71" spans="1:20" x14ac:dyDescent="0.2">
      <c r="A71" t="s">
        <v>815</v>
      </c>
      <c r="B71">
        <v>335</v>
      </c>
      <c r="C71">
        <v>335</v>
      </c>
      <c r="D71">
        <v>2625479</v>
      </c>
      <c r="E71">
        <v>2625479</v>
      </c>
      <c r="F71">
        <v>0</v>
      </c>
      <c r="G71">
        <v>77</v>
      </c>
      <c r="H71">
        <v>8830</v>
      </c>
      <c r="I71">
        <v>77</v>
      </c>
      <c r="J71">
        <v>8830</v>
      </c>
      <c r="K71">
        <v>259</v>
      </c>
      <c r="L71">
        <v>3773</v>
      </c>
      <c r="M71">
        <v>259</v>
      </c>
      <c r="N71">
        <v>3773</v>
      </c>
      <c r="O71">
        <v>55760</v>
      </c>
      <c r="P71">
        <v>55760</v>
      </c>
      <c r="Q71">
        <v>1</v>
      </c>
      <c r="R71">
        <v>2.1240000000000001</v>
      </c>
      <c r="S71">
        <v>0.54240999999999995</v>
      </c>
      <c r="T71">
        <v>1.7309999999999999E-2</v>
      </c>
    </row>
    <row r="72" spans="1:20" x14ac:dyDescent="0.2">
      <c r="A72" t="s">
        <v>816</v>
      </c>
      <c r="B72">
        <v>151</v>
      </c>
      <c r="C72">
        <v>151</v>
      </c>
      <c r="D72">
        <v>2530500</v>
      </c>
      <c r="E72">
        <v>2530500</v>
      </c>
      <c r="F72">
        <v>0</v>
      </c>
      <c r="G72">
        <v>30</v>
      </c>
      <c r="H72">
        <v>26563</v>
      </c>
      <c r="I72">
        <v>30</v>
      </c>
      <c r="J72">
        <v>26563</v>
      </c>
      <c r="K72">
        <v>100</v>
      </c>
      <c r="L72">
        <v>7223</v>
      </c>
      <c r="M72">
        <v>100</v>
      </c>
      <c r="N72">
        <v>7223</v>
      </c>
      <c r="O72">
        <v>90074</v>
      </c>
      <c r="P72">
        <v>90074</v>
      </c>
      <c r="Q72">
        <v>11</v>
      </c>
      <c r="R72">
        <v>25.928000000000001</v>
      </c>
      <c r="S72">
        <v>0.51734000000000002</v>
      </c>
      <c r="T72">
        <v>1.5100000000000001E-2</v>
      </c>
    </row>
    <row r="73" spans="1:20" x14ac:dyDescent="0.2">
      <c r="A73" t="s">
        <v>817</v>
      </c>
      <c r="B73">
        <v>153</v>
      </c>
      <c r="C73">
        <v>153</v>
      </c>
      <c r="D73">
        <v>2420077</v>
      </c>
      <c r="E73">
        <v>2420077</v>
      </c>
      <c r="F73">
        <v>0</v>
      </c>
      <c r="G73">
        <v>26</v>
      </c>
      <c r="H73">
        <v>26504</v>
      </c>
      <c r="I73">
        <v>26</v>
      </c>
      <c r="J73">
        <v>26504</v>
      </c>
      <c r="K73">
        <v>98</v>
      </c>
      <c r="L73">
        <v>6405</v>
      </c>
      <c r="M73">
        <v>98</v>
      </c>
      <c r="N73">
        <v>6405</v>
      </c>
      <c r="O73">
        <v>129107</v>
      </c>
      <c r="P73">
        <v>129107</v>
      </c>
      <c r="Q73">
        <v>10</v>
      </c>
      <c r="R73">
        <v>28.562999999999999</v>
      </c>
      <c r="S73">
        <v>0.45028000000000001</v>
      </c>
      <c r="T73">
        <v>1.289E-2</v>
      </c>
    </row>
    <row r="74" spans="1:20" x14ac:dyDescent="0.2">
      <c r="A74" t="s">
        <v>818</v>
      </c>
      <c r="B74">
        <v>271</v>
      </c>
      <c r="C74">
        <v>271</v>
      </c>
      <c r="D74">
        <v>2199280</v>
      </c>
      <c r="E74">
        <v>2199280</v>
      </c>
      <c r="F74">
        <v>0</v>
      </c>
      <c r="G74">
        <v>63</v>
      </c>
      <c r="H74">
        <v>9752</v>
      </c>
      <c r="I74">
        <v>63</v>
      </c>
      <c r="J74">
        <v>9752</v>
      </c>
      <c r="K74">
        <v>208</v>
      </c>
      <c r="L74">
        <v>4068</v>
      </c>
      <c r="M74">
        <v>208</v>
      </c>
      <c r="N74">
        <v>4068</v>
      </c>
      <c r="O74">
        <v>49157</v>
      </c>
      <c r="P74">
        <v>49157</v>
      </c>
      <c r="Q74">
        <v>0</v>
      </c>
      <c r="R74">
        <v>0</v>
      </c>
      <c r="S74">
        <v>0.45101000000000002</v>
      </c>
      <c r="T74">
        <v>1.393E-2</v>
      </c>
    </row>
    <row r="75" spans="1:20" x14ac:dyDescent="0.2">
      <c r="A75" t="s">
        <v>819</v>
      </c>
      <c r="B75">
        <v>266</v>
      </c>
      <c r="C75">
        <v>266</v>
      </c>
      <c r="D75">
        <v>1701074</v>
      </c>
      <c r="E75">
        <v>1701074</v>
      </c>
      <c r="F75">
        <v>0</v>
      </c>
      <c r="G75">
        <v>78</v>
      </c>
      <c r="H75">
        <v>6910</v>
      </c>
      <c r="I75">
        <v>78</v>
      </c>
      <c r="J75">
        <v>6910</v>
      </c>
      <c r="K75">
        <v>215</v>
      </c>
      <c r="L75">
        <v>3715</v>
      </c>
      <c r="M75">
        <v>215</v>
      </c>
      <c r="N75">
        <v>3715</v>
      </c>
      <c r="O75">
        <v>23018</v>
      </c>
      <c r="P75">
        <v>23018</v>
      </c>
      <c r="Q75">
        <v>0</v>
      </c>
      <c r="R75">
        <v>0</v>
      </c>
      <c r="S75">
        <v>0.44029000000000001</v>
      </c>
      <c r="T75">
        <v>1.223E-2</v>
      </c>
    </row>
    <row r="76" spans="1:20" x14ac:dyDescent="0.2">
      <c r="A76" t="s">
        <v>820</v>
      </c>
      <c r="B76">
        <v>152</v>
      </c>
      <c r="C76">
        <v>152</v>
      </c>
      <c r="D76">
        <v>1550253</v>
      </c>
      <c r="E76">
        <v>1550253</v>
      </c>
      <c r="F76">
        <v>0</v>
      </c>
      <c r="G76">
        <v>36</v>
      </c>
      <c r="H76">
        <v>11937</v>
      </c>
      <c r="I76">
        <v>36</v>
      </c>
      <c r="J76">
        <v>11937</v>
      </c>
      <c r="K76">
        <v>114</v>
      </c>
      <c r="L76">
        <v>4990</v>
      </c>
      <c r="M76">
        <v>114</v>
      </c>
      <c r="N76">
        <v>4990</v>
      </c>
      <c r="O76">
        <v>54159</v>
      </c>
      <c r="P76">
        <v>54159</v>
      </c>
      <c r="Q76">
        <v>1</v>
      </c>
      <c r="R76">
        <v>3.4940000000000002</v>
      </c>
      <c r="S76">
        <v>0.47249000000000002</v>
      </c>
      <c r="T76">
        <v>1.1429999999999999E-2</v>
      </c>
    </row>
    <row r="77" spans="1:20" x14ac:dyDescent="0.2">
      <c r="A77" t="s">
        <v>821</v>
      </c>
      <c r="B77">
        <v>62</v>
      </c>
      <c r="C77">
        <v>62</v>
      </c>
      <c r="D77">
        <v>1411191</v>
      </c>
      <c r="E77">
        <v>1411191</v>
      </c>
      <c r="F77">
        <v>0</v>
      </c>
      <c r="G77">
        <v>12</v>
      </c>
      <c r="H77">
        <v>40477</v>
      </c>
      <c r="I77">
        <v>12</v>
      </c>
      <c r="J77">
        <v>40477</v>
      </c>
      <c r="K77">
        <v>38</v>
      </c>
      <c r="L77">
        <v>9975</v>
      </c>
      <c r="M77">
        <v>38</v>
      </c>
      <c r="N77">
        <v>9975</v>
      </c>
      <c r="O77">
        <v>93055</v>
      </c>
      <c r="P77">
        <v>93055</v>
      </c>
      <c r="Q77">
        <v>6</v>
      </c>
      <c r="R77">
        <v>32.338999999999999</v>
      </c>
      <c r="S77">
        <v>0.45633000000000001</v>
      </c>
      <c r="T77">
        <v>1.034E-2</v>
      </c>
    </row>
    <row r="78" spans="1:20" x14ac:dyDescent="0.2">
      <c r="A78" t="s">
        <v>822</v>
      </c>
      <c r="B78">
        <v>206</v>
      </c>
      <c r="C78">
        <v>206</v>
      </c>
      <c r="D78">
        <v>1396029</v>
      </c>
      <c r="E78">
        <v>1396029</v>
      </c>
      <c r="F78">
        <v>0</v>
      </c>
      <c r="G78">
        <v>56</v>
      </c>
      <c r="H78">
        <v>7843</v>
      </c>
      <c r="I78">
        <v>56</v>
      </c>
      <c r="J78">
        <v>7843</v>
      </c>
      <c r="K78">
        <v>164</v>
      </c>
      <c r="L78">
        <v>3560</v>
      </c>
      <c r="M78">
        <v>164</v>
      </c>
      <c r="N78">
        <v>3560</v>
      </c>
      <c r="O78">
        <v>31848</v>
      </c>
      <c r="P78">
        <v>31848</v>
      </c>
      <c r="Q78">
        <v>0</v>
      </c>
      <c r="R78">
        <v>0</v>
      </c>
      <c r="S78">
        <v>0.36953999999999998</v>
      </c>
      <c r="T78">
        <v>1.404E-2</v>
      </c>
    </row>
    <row r="79" spans="1:20" x14ac:dyDescent="0.2">
      <c r="A79" t="s">
        <v>823</v>
      </c>
      <c r="B79">
        <v>172</v>
      </c>
      <c r="C79">
        <v>172</v>
      </c>
      <c r="D79">
        <v>1354030</v>
      </c>
      <c r="E79">
        <v>1354030</v>
      </c>
      <c r="F79">
        <v>0</v>
      </c>
      <c r="G79">
        <v>47</v>
      </c>
      <c r="H79">
        <v>8986</v>
      </c>
      <c r="I79">
        <v>47</v>
      </c>
      <c r="J79">
        <v>8986</v>
      </c>
      <c r="K79">
        <v>135</v>
      </c>
      <c r="L79">
        <v>4209</v>
      </c>
      <c r="M79">
        <v>135</v>
      </c>
      <c r="N79">
        <v>4209</v>
      </c>
      <c r="O79">
        <v>38076</v>
      </c>
      <c r="P79">
        <v>38076</v>
      </c>
      <c r="Q79">
        <v>0</v>
      </c>
      <c r="R79">
        <v>0</v>
      </c>
      <c r="S79">
        <v>0.42586000000000002</v>
      </c>
      <c r="T79">
        <v>1.3140000000000001E-2</v>
      </c>
    </row>
    <row r="80" spans="1:20" x14ac:dyDescent="0.2">
      <c r="A80" t="s">
        <v>824</v>
      </c>
      <c r="B80">
        <v>143</v>
      </c>
      <c r="C80">
        <v>143</v>
      </c>
      <c r="D80">
        <v>1172628</v>
      </c>
      <c r="E80">
        <v>1172628</v>
      </c>
      <c r="F80">
        <v>0</v>
      </c>
      <c r="G80">
        <v>40</v>
      </c>
      <c r="H80">
        <v>9425</v>
      </c>
      <c r="I80">
        <v>40</v>
      </c>
      <c r="J80">
        <v>9425</v>
      </c>
      <c r="K80">
        <v>113</v>
      </c>
      <c r="L80">
        <v>4404</v>
      </c>
      <c r="M80">
        <v>113</v>
      </c>
      <c r="N80">
        <v>4404</v>
      </c>
      <c r="O80">
        <v>34516</v>
      </c>
      <c r="P80">
        <v>34516</v>
      </c>
      <c r="Q80">
        <v>0</v>
      </c>
      <c r="R80">
        <v>0</v>
      </c>
      <c r="S80">
        <v>0.42255999999999999</v>
      </c>
      <c r="T80">
        <v>1.299E-2</v>
      </c>
    </row>
    <row r="81" spans="1:20" x14ac:dyDescent="0.2">
      <c r="A81" t="s">
        <v>825</v>
      </c>
      <c r="B81">
        <v>258</v>
      </c>
      <c r="C81">
        <v>258</v>
      </c>
      <c r="D81">
        <v>2844391</v>
      </c>
      <c r="E81">
        <v>2844391</v>
      </c>
      <c r="F81">
        <v>0</v>
      </c>
      <c r="G81">
        <v>41</v>
      </c>
      <c r="H81">
        <v>15448</v>
      </c>
      <c r="I81">
        <v>41</v>
      </c>
      <c r="J81">
        <v>15448</v>
      </c>
      <c r="K81">
        <v>182</v>
      </c>
      <c r="L81">
        <v>4532</v>
      </c>
      <c r="M81">
        <v>182</v>
      </c>
      <c r="N81">
        <v>4532</v>
      </c>
      <c r="O81">
        <v>119647</v>
      </c>
      <c r="P81">
        <v>119647</v>
      </c>
      <c r="Q81">
        <v>8</v>
      </c>
      <c r="R81">
        <v>22.539000000000001</v>
      </c>
      <c r="S81">
        <v>0.50792000000000004</v>
      </c>
      <c r="T81">
        <v>2.009E-2</v>
      </c>
    </row>
    <row r="82" spans="1:20" x14ac:dyDescent="0.2">
      <c r="A82" t="s">
        <v>826</v>
      </c>
      <c r="B82">
        <v>319</v>
      </c>
      <c r="C82">
        <v>319</v>
      </c>
      <c r="D82">
        <v>2610970</v>
      </c>
      <c r="E82">
        <v>2610970</v>
      </c>
      <c r="F82">
        <v>0</v>
      </c>
      <c r="G82">
        <v>78</v>
      </c>
      <c r="H82">
        <v>9656</v>
      </c>
      <c r="I82">
        <v>78</v>
      </c>
      <c r="J82">
        <v>9656</v>
      </c>
      <c r="K82">
        <v>245</v>
      </c>
      <c r="L82">
        <v>4134</v>
      </c>
      <c r="M82">
        <v>245</v>
      </c>
      <c r="N82">
        <v>4134</v>
      </c>
      <c r="O82">
        <v>38469</v>
      </c>
      <c r="P82">
        <v>38469</v>
      </c>
      <c r="Q82">
        <v>0</v>
      </c>
      <c r="R82">
        <v>0</v>
      </c>
      <c r="S82">
        <v>0.37833</v>
      </c>
      <c r="T82">
        <v>1.2999999999999999E-2</v>
      </c>
    </row>
    <row r="83" spans="1:20" x14ac:dyDescent="0.2">
      <c r="A83" t="s">
        <v>827</v>
      </c>
      <c r="B83">
        <v>199</v>
      </c>
      <c r="C83">
        <v>199</v>
      </c>
      <c r="D83">
        <v>2493520</v>
      </c>
      <c r="E83">
        <v>2493520</v>
      </c>
      <c r="F83">
        <v>0</v>
      </c>
      <c r="G83">
        <v>41</v>
      </c>
      <c r="H83">
        <v>17030</v>
      </c>
      <c r="I83">
        <v>41</v>
      </c>
      <c r="J83">
        <v>17030</v>
      </c>
      <c r="K83">
        <v>142</v>
      </c>
      <c r="L83">
        <v>5834</v>
      </c>
      <c r="M83">
        <v>142</v>
      </c>
      <c r="N83">
        <v>5834</v>
      </c>
      <c r="O83">
        <v>74307</v>
      </c>
      <c r="P83">
        <v>74307</v>
      </c>
      <c r="Q83">
        <v>5</v>
      </c>
      <c r="R83">
        <v>12.932</v>
      </c>
      <c r="S83">
        <v>0.45956000000000002</v>
      </c>
      <c r="T83">
        <v>1.4840000000000001E-2</v>
      </c>
    </row>
    <row r="84" spans="1:20" x14ac:dyDescent="0.2">
      <c r="A84" t="s">
        <v>828</v>
      </c>
      <c r="B84">
        <v>313</v>
      </c>
      <c r="C84">
        <v>313</v>
      </c>
      <c r="D84">
        <v>2074814</v>
      </c>
      <c r="E84">
        <v>2074814</v>
      </c>
      <c r="F84">
        <v>0</v>
      </c>
      <c r="G84">
        <v>91</v>
      </c>
      <c r="H84">
        <v>7297</v>
      </c>
      <c r="I84">
        <v>91</v>
      </c>
      <c r="J84">
        <v>7297</v>
      </c>
      <c r="K84">
        <v>252</v>
      </c>
      <c r="L84">
        <v>3771</v>
      </c>
      <c r="M84">
        <v>252</v>
      </c>
      <c r="N84">
        <v>3771</v>
      </c>
      <c r="O84">
        <v>24525</v>
      </c>
      <c r="P84">
        <v>24525</v>
      </c>
      <c r="Q84">
        <v>0</v>
      </c>
      <c r="R84">
        <v>0</v>
      </c>
      <c r="S84">
        <v>0.44995000000000002</v>
      </c>
      <c r="T84">
        <v>1.503E-2</v>
      </c>
    </row>
    <row r="85" spans="1:20" x14ac:dyDescent="0.2">
      <c r="A85" t="s">
        <v>829</v>
      </c>
      <c r="B85">
        <v>261</v>
      </c>
      <c r="C85">
        <v>261</v>
      </c>
      <c r="D85">
        <v>1507785</v>
      </c>
      <c r="E85">
        <v>1507785</v>
      </c>
      <c r="F85">
        <v>0</v>
      </c>
      <c r="G85">
        <v>81</v>
      </c>
      <c r="H85">
        <v>6216</v>
      </c>
      <c r="I85">
        <v>81</v>
      </c>
      <c r="J85">
        <v>6216</v>
      </c>
      <c r="K85">
        <v>215</v>
      </c>
      <c r="L85">
        <v>3418</v>
      </c>
      <c r="M85">
        <v>215</v>
      </c>
      <c r="N85">
        <v>3418</v>
      </c>
      <c r="O85">
        <v>37673</v>
      </c>
      <c r="P85">
        <v>37673</v>
      </c>
      <c r="Q85">
        <v>0</v>
      </c>
      <c r="R85">
        <v>0</v>
      </c>
      <c r="S85">
        <v>0.48948000000000003</v>
      </c>
      <c r="T85">
        <v>1.452E-2</v>
      </c>
    </row>
    <row r="86" spans="1:20" x14ac:dyDescent="0.2">
      <c r="A86" t="s">
        <v>830</v>
      </c>
      <c r="B86">
        <v>70</v>
      </c>
      <c r="C86">
        <v>70</v>
      </c>
      <c r="D86">
        <v>1503876</v>
      </c>
      <c r="E86">
        <v>1503876</v>
      </c>
      <c r="F86">
        <v>0</v>
      </c>
      <c r="G86">
        <v>14</v>
      </c>
      <c r="H86">
        <v>33750</v>
      </c>
      <c r="I86">
        <v>14</v>
      </c>
      <c r="J86">
        <v>33750</v>
      </c>
      <c r="K86">
        <v>46</v>
      </c>
      <c r="L86">
        <v>9578</v>
      </c>
      <c r="M86">
        <v>46</v>
      </c>
      <c r="N86">
        <v>9578</v>
      </c>
      <c r="O86">
        <v>78127</v>
      </c>
      <c r="P86">
        <v>78127</v>
      </c>
      <c r="Q86">
        <v>8</v>
      </c>
      <c r="R86">
        <v>35.122999999999998</v>
      </c>
      <c r="S86">
        <v>0.51881999999999995</v>
      </c>
      <c r="T86">
        <v>1.677E-2</v>
      </c>
    </row>
    <row r="87" spans="1:20" x14ac:dyDescent="0.2">
      <c r="A87" t="s">
        <v>831</v>
      </c>
      <c r="B87">
        <v>265</v>
      </c>
      <c r="C87">
        <v>265</v>
      </c>
      <c r="D87">
        <v>1300054</v>
      </c>
      <c r="E87">
        <v>1300054</v>
      </c>
      <c r="F87">
        <v>0</v>
      </c>
      <c r="G87">
        <v>88</v>
      </c>
      <c r="H87">
        <v>4747</v>
      </c>
      <c r="I87">
        <v>88</v>
      </c>
      <c r="J87">
        <v>4747</v>
      </c>
      <c r="K87">
        <v>223</v>
      </c>
      <c r="L87">
        <v>3200</v>
      </c>
      <c r="M87">
        <v>223</v>
      </c>
      <c r="N87">
        <v>3200</v>
      </c>
      <c r="O87">
        <v>25740</v>
      </c>
      <c r="P87">
        <v>25740</v>
      </c>
      <c r="Q87">
        <v>0</v>
      </c>
      <c r="R87">
        <v>0</v>
      </c>
      <c r="S87">
        <v>0.42254999999999998</v>
      </c>
      <c r="T87">
        <v>2.2270000000000002E-2</v>
      </c>
    </row>
    <row r="88" spans="1:20" x14ac:dyDescent="0.2">
      <c r="A88" t="s">
        <v>832</v>
      </c>
      <c r="B88">
        <v>241</v>
      </c>
      <c r="C88">
        <v>241</v>
      </c>
      <c r="D88">
        <v>1263188</v>
      </c>
      <c r="E88">
        <v>1263188</v>
      </c>
      <c r="F88">
        <v>0</v>
      </c>
      <c r="G88">
        <v>80</v>
      </c>
      <c r="H88">
        <v>5350</v>
      </c>
      <c r="I88">
        <v>80</v>
      </c>
      <c r="J88">
        <v>5350</v>
      </c>
      <c r="K88">
        <v>201</v>
      </c>
      <c r="L88">
        <v>3270</v>
      </c>
      <c r="M88">
        <v>201</v>
      </c>
      <c r="N88">
        <v>3270</v>
      </c>
      <c r="O88">
        <v>17173</v>
      </c>
      <c r="P88">
        <v>17173</v>
      </c>
      <c r="Q88">
        <v>0</v>
      </c>
      <c r="R88">
        <v>0</v>
      </c>
      <c r="S88">
        <v>0.38270999999999999</v>
      </c>
      <c r="T88">
        <v>1.3259999999999999E-2</v>
      </c>
    </row>
    <row r="89" spans="1:20" x14ac:dyDescent="0.2">
      <c r="A89" t="s">
        <v>833</v>
      </c>
      <c r="B89">
        <v>65</v>
      </c>
      <c r="C89">
        <v>65</v>
      </c>
      <c r="D89">
        <v>1133751</v>
      </c>
      <c r="E89">
        <v>1133751</v>
      </c>
      <c r="F89">
        <v>0</v>
      </c>
      <c r="G89">
        <v>12</v>
      </c>
      <c r="H89">
        <v>25154</v>
      </c>
      <c r="I89">
        <v>12</v>
      </c>
      <c r="J89">
        <v>25154</v>
      </c>
      <c r="K89">
        <v>44</v>
      </c>
      <c r="L89">
        <v>6992</v>
      </c>
      <c r="M89">
        <v>44</v>
      </c>
      <c r="N89">
        <v>6992</v>
      </c>
      <c r="O89">
        <v>77866</v>
      </c>
      <c r="P89">
        <v>77866</v>
      </c>
      <c r="Q89">
        <v>5</v>
      </c>
      <c r="R89">
        <v>26.984000000000002</v>
      </c>
      <c r="S89">
        <v>0.45739999999999997</v>
      </c>
      <c r="T89">
        <v>8.5699999999999995E-3</v>
      </c>
    </row>
    <row r="90" spans="1:20" x14ac:dyDescent="0.2">
      <c r="A90" t="s">
        <v>834</v>
      </c>
      <c r="B90">
        <v>65</v>
      </c>
      <c r="C90">
        <v>65</v>
      </c>
      <c r="D90">
        <v>3914611</v>
      </c>
      <c r="E90">
        <v>3914611</v>
      </c>
      <c r="F90">
        <v>0</v>
      </c>
      <c r="G90">
        <v>14</v>
      </c>
      <c r="H90">
        <v>102964</v>
      </c>
      <c r="I90">
        <v>14</v>
      </c>
      <c r="J90">
        <v>102964</v>
      </c>
      <c r="K90">
        <v>38</v>
      </c>
      <c r="L90">
        <v>31487</v>
      </c>
      <c r="M90">
        <v>38</v>
      </c>
      <c r="N90">
        <v>31487</v>
      </c>
      <c r="O90">
        <v>232935</v>
      </c>
      <c r="P90">
        <v>232935</v>
      </c>
      <c r="Q90">
        <v>27</v>
      </c>
      <c r="R90">
        <v>78.590999999999994</v>
      </c>
      <c r="S90">
        <v>0.37452000000000002</v>
      </c>
      <c r="T90">
        <v>9.9000000000000008E-3</v>
      </c>
    </row>
    <row r="91" spans="1:20" x14ac:dyDescent="0.2">
      <c r="A91" t="s">
        <v>835</v>
      </c>
      <c r="B91">
        <v>438</v>
      </c>
      <c r="C91">
        <v>438</v>
      </c>
      <c r="D91">
        <v>3466324</v>
      </c>
      <c r="E91">
        <v>3466324</v>
      </c>
      <c r="F91">
        <v>0</v>
      </c>
      <c r="G91">
        <v>113</v>
      </c>
      <c r="H91">
        <v>9373</v>
      </c>
      <c r="I91">
        <v>113</v>
      </c>
      <c r="J91">
        <v>9373</v>
      </c>
      <c r="K91">
        <v>338</v>
      </c>
      <c r="L91">
        <v>3935</v>
      </c>
      <c r="M91">
        <v>338</v>
      </c>
      <c r="N91">
        <v>3935</v>
      </c>
      <c r="O91">
        <v>44396</v>
      </c>
      <c r="P91">
        <v>44396</v>
      </c>
      <c r="Q91">
        <v>0</v>
      </c>
      <c r="R91">
        <v>0</v>
      </c>
      <c r="S91">
        <v>0.52283000000000002</v>
      </c>
      <c r="T91">
        <v>3.066E-2</v>
      </c>
    </row>
    <row r="92" spans="1:20" x14ac:dyDescent="0.2">
      <c r="A92" t="s">
        <v>836</v>
      </c>
      <c r="B92">
        <v>175</v>
      </c>
      <c r="C92">
        <v>175</v>
      </c>
      <c r="D92">
        <v>2939519</v>
      </c>
      <c r="E92">
        <v>2939519</v>
      </c>
      <c r="F92">
        <v>0</v>
      </c>
      <c r="G92">
        <v>28</v>
      </c>
      <c r="H92">
        <v>28938</v>
      </c>
      <c r="I92">
        <v>28</v>
      </c>
      <c r="J92">
        <v>28938</v>
      </c>
      <c r="K92">
        <v>116</v>
      </c>
      <c r="L92">
        <v>6721</v>
      </c>
      <c r="M92">
        <v>116</v>
      </c>
      <c r="N92">
        <v>6721</v>
      </c>
      <c r="O92">
        <v>146163</v>
      </c>
      <c r="P92">
        <v>146163</v>
      </c>
      <c r="Q92">
        <v>9</v>
      </c>
      <c r="R92">
        <v>26.544</v>
      </c>
      <c r="S92">
        <v>0.50636999999999999</v>
      </c>
      <c r="T92">
        <v>1.5859999999999999E-2</v>
      </c>
    </row>
    <row r="93" spans="1:20" x14ac:dyDescent="0.2">
      <c r="A93" t="s">
        <v>837</v>
      </c>
      <c r="B93">
        <v>118</v>
      </c>
      <c r="C93">
        <v>118</v>
      </c>
      <c r="D93">
        <v>2755864</v>
      </c>
      <c r="E93">
        <v>2755864</v>
      </c>
      <c r="F93">
        <v>0</v>
      </c>
      <c r="G93">
        <v>20</v>
      </c>
      <c r="H93">
        <v>43428</v>
      </c>
      <c r="I93">
        <v>20</v>
      </c>
      <c r="J93">
        <v>43428</v>
      </c>
      <c r="K93">
        <v>72</v>
      </c>
      <c r="L93">
        <v>10279</v>
      </c>
      <c r="M93">
        <v>72</v>
      </c>
      <c r="N93">
        <v>10279</v>
      </c>
      <c r="O93">
        <v>128444</v>
      </c>
      <c r="P93">
        <v>128444</v>
      </c>
      <c r="Q93">
        <v>15</v>
      </c>
      <c r="R93">
        <v>42.125999999999998</v>
      </c>
      <c r="S93">
        <v>0.45197999999999999</v>
      </c>
      <c r="T93">
        <v>1.093E-2</v>
      </c>
    </row>
    <row r="94" spans="1:20" x14ac:dyDescent="0.2">
      <c r="A94" t="s">
        <v>838</v>
      </c>
      <c r="B94">
        <v>364</v>
      </c>
      <c r="C94">
        <v>364</v>
      </c>
      <c r="D94">
        <v>2276430</v>
      </c>
      <c r="E94">
        <v>2276430</v>
      </c>
      <c r="F94">
        <v>0</v>
      </c>
      <c r="G94">
        <v>101</v>
      </c>
      <c r="H94">
        <v>6949</v>
      </c>
      <c r="I94">
        <v>101</v>
      </c>
      <c r="J94">
        <v>6949</v>
      </c>
      <c r="K94">
        <v>294</v>
      </c>
      <c r="L94">
        <v>3467</v>
      </c>
      <c r="M94">
        <v>294</v>
      </c>
      <c r="N94">
        <v>3467</v>
      </c>
      <c r="O94">
        <v>34509</v>
      </c>
      <c r="P94">
        <v>34509</v>
      </c>
      <c r="Q94">
        <v>0</v>
      </c>
      <c r="R94">
        <v>0</v>
      </c>
      <c r="S94">
        <v>0.54166999999999998</v>
      </c>
      <c r="T94">
        <v>1.7819999999999999E-2</v>
      </c>
    </row>
    <row r="95" spans="1:20" x14ac:dyDescent="0.2">
      <c r="A95" t="s">
        <v>839</v>
      </c>
      <c r="B95">
        <v>342</v>
      </c>
      <c r="C95">
        <v>342</v>
      </c>
      <c r="D95">
        <v>1900294</v>
      </c>
      <c r="E95">
        <v>1900294</v>
      </c>
      <c r="F95">
        <v>0</v>
      </c>
      <c r="G95">
        <v>106</v>
      </c>
      <c r="H95">
        <v>5678</v>
      </c>
      <c r="I95">
        <v>106</v>
      </c>
      <c r="J95">
        <v>5678</v>
      </c>
      <c r="K95">
        <v>283</v>
      </c>
      <c r="L95">
        <v>3395</v>
      </c>
      <c r="M95">
        <v>283</v>
      </c>
      <c r="N95">
        <v>3395</v>
      </c>
      <c r="O95">
        <v>27437</v>
      </c>
      <c r="P95">
        <v>27437</v>
      </c>
      <c r="Q95">
        <v>0</v>
      </c>
      <c r="R95">
        <v>0</v>
      </c>
      <c r="S95">
        <v>0.36984</v>
      </c>
      <c r="T95">
        <v>2.562E-2</v>
      </c>
    </row>
    <row r="96" spans="1:20" x14ac:dyDescent="0.2">
      <c r="A96" t="s">
        <v>840</v>
      </c>
      <c r="B96">
        <v>164</v>
      </c>
      <c r="C96">
        <v>164</v>
      </c>
      <c r="D96">
        <v>1907560</v>
      </c>
      <c r="E96">
        <v>1907560</v>
      </c>
      <c r="F96">
        <v>0</v>
      </c>
      <c r="G96">
        <v>40</v>
      </c>
      <c r="H96">
        <v>16960</v>
      </c>
      <c r="I96">
        <v>40</v>
      </c>
      <c r="J96">
        <v>16960</v>
      </c>
      <c r="K96">
        <v>117</v>
      </c>
      <c r="L96">
        <v>5392</v>
      </c>
      <c r="M96">
        <v>117</v>
      </c>
      <c r="N96">
        <v>5392</v>
      </c>
      <c r="O96">
        <v>50874</v>
      </c>
      <c r="P96">
        <v>50874</v>
      </c>
      <c r="Q96">
        <v>1</v>
      </c>
      <c r="R96">
        <v>2.6669999999999998</v>
      </c>
      <c r="S96">
        <v>0.38256000000000001</v>
      </c>
      <c r="T96">
        <v>1.098E-2</v>
      </c>
    </row>
    <row r="97" spans="1:20" x14ac:dyDescent="0.2">
      <c r="A97" t="s">
        <v>841</v>
      </c>
      <c r="B97">
        <v>254</v>
      </c>
      <c r="C97">
        <v>254</v>
      </c>
      <c r="D97">
        <v>1801705</v>
      </c>
      <c r="E97">
        <v>1801705</v>
      </c>
      <c r="F97">
        <v>0</v>
      </c>
      <c r="G97">
        <v>65</v>
      </c>
      <c r="H97">
        <v>8598</v>
      </c>
      <c r="I97">
        <v>65</v>
      </c>
      <c r="J97">
        <v>8598</v>
      </c>
      <c r="K97">
        <v>200</v>
      </c>
      <c r="L97">
        <v>3697</v>
      </c>
      <c r="M97">
        <v>200</v>
      </c>
      <c r="N97">
        <v>3697</v>
      </c>
      <c r="O97">
        <v>44452</v>
      </c>
      <c r="P97">
        <v>44452</v>
      </c>
      <c r="Q97">
        <v>0</v>
      </c>
      <c r="R97">
        <v>0</v>
      </c>
      <c r="S97">
        <v>0.49102000000000001</v>
      </c>
      <c r="T97">
        <v>1.455E-2</v>
      </c>
    </row>
    <row r="98" spans="1:20" x14ac:dyDescent="0.2">
      <c r="A98" t="s">
        <v>842</v>
      </c>
      <c r="B98">
        <v>209</v>
      </c>
      <c r="C98">
        <v>209</v>
      </c>
      <c r="D98">
        <v>1747367</v>
      </c>
      <c r="E98">
        <v>1747367</v>
      </c>
      <c r="F98">
        <v>0</v>
      </c>
      <c r="G98">
        <v>54</v>
      </c>
      <c r="H98">
        <v>10593</v>
      </c>
      <c r="I98">
        <v>54</v>
      </c>
      <c r="J98">
        <v>10593</v>
      </c>
      <c r="K98">
        <v>161</v>
      </c>
      <c r="L98">
        <v>4182</v>
      </c>
      <c r="M98">
        <v>161</v>
      </c>
      <c r="N98">
        <v>4182</v>
      </c>
      <c r="O98">
        <v>47753</v>
      </c>
      <c r="P98">
        <v>47753</v>
      </c>
      <c r="Q98">
        <v>0</v>
      </c>
      <c r="R98">
        <v>0</v>
      </c>
      <c r="S98">
        <v>0.36865999999999999</v>
      </c>
      <c r="T98">
        <v>1.4489999999999999E-2</v>
      </c>
    </row>
    <row r="99" spans="1:20" x14ac:dyDescent="0.2">
      <c r="A99" t="s">
        <v>843</v>
      </c>
      <c r="B99">
        <v>16</v>
      </c>
      <c r="C99">
        <v>16</v>
      </c>
      <c r="D99">
        <v>1744461</v>
      </c>
      <c r="E99">
        <v>1744461</v>
      </c>
      <c r="F99">
        <v>0</v>
      </c>
      <c r="G99">
        <v>5</v>
      </c>
      <c r="H99">
        <v>164634</v>
      </c>
      <c r="I99">
        <v>5</v>
      </c>
      <c r="J99">
        <v>164634</v>
      </c>
      <c r="K99">
        <v>11</v>
      </c>
      <c r="L99">
        <v>62977</v>
      </c>
      <c r="M99">
        <v>11</v>
      </c>
      <c r="N99">
        <v>62977</v>
      </c>
      <c r="O99">
        <v>252573</v>
      </c>
      <c r="P99">
        <v>252573</v>
      </c>
      <c r="Q99">
        <v>13</v>
      </c>
      <c r="R99">
        <v>97.47</v>
      </c>
      <c r="S99">
        <v>0.51758000000000004</v>
      </c>
      <c r="T99">
        <v>8.4600000000000005E-3</v>
      </c>
    </row>
    <row r="100" spans="1:20" x14ac:dyDescent="0.2">
      <c r="A100" t="s">
        <v>844</v>
      </c>
      <c r="B100">
        <v>216</v>
      </c>
      <c r="C100">
        <v>216</v>
      </c>
      <c r="D100">
        <v>1692652</v>
      </c>
      <c r="E100">
        <v>1692652</v>
      </c>
      <c r="F100">
        <v>0</v>
      </c>
      <c r="G100">
        <v>59</v>
      </c>
      <c r="H100">
        <v>9319</v>
      </c>
      <c r="I100">
        <v>59</v>
      </c>
      <c r="J100">
        <v>9319</v>
      </c>
      <c r="K100">
        <v>168</v>
      </c>
      <c r="L100">
        <v>4125</v>
      </c>
      <c r="M100">
        <v>168</v>
      </c>
      <c r="N100">
        <v>4125</v>
      </c>
      <c r="O100">
        <v>36647</v>
      </c>
      <c r="P100">
        <v>36647</v>
      </c>
      <c r="Q100">
        <v>0</v>
      </c>
      <c r="R100">
        <v>0</v>
      </c>
      <c r="S100">
        <v>0.41848000000000002</v>
      </c>
      <c r="T100">
        <v>1.465E-2</v>
      </c>
    </row>
    <row r="101" spans="1:20" x14ac:dyDescent="0.2">
      <c r="A101" t="s">
        <v>845</v>
      </c>
      <c r="B101">
        <v>284</v>
      </c>
      <c r="C101">
        <v>284</v>
      </c>
      <c r="D101">
        <v>1488021</v>
      </c>
      <c r="E101">
        <v>1488021</v>
      </c>
      <c r="F101">
        <v>0</v>
      </c>
      <c r="G101">
        <v>93</v>
      </c>
      <c r="H101">
        <v>5266</v>
      </c>
      <c r="I101">
        <v>93</v>
      </c>
      <c r="J101">
        <v>5266</v>
      </c>
      <c r="K101">
        <v>237</v>
      </c>
      <c r="L101">
        <v>3367</v>
      </c>
      <c r="M101">
        <v>237</v>
      </c>
      <c r="N101">
        <v>3367</v>
      </c>
      <c r="O101">
        <v>23688</v>
      </c>
      <c r="P101">
        <v>23688</v>
      </c>
      <c r="Q101">
        <v>0</v>
      </c>
      <c r="R101">
        <v>0</v>
      </c>
      <c r="S101">
        <v>0.49102000000000001</v>
      </c>
      <c r="T101">
        <v>1.321E-2</v>
      </c>
    </row>
    <row r="102" spans="1:20" x14ac:dyDescent="0.2">
      <c r="A102" t="s">
        <v>846</v>
      </c>
      <c r="B102">
        <v>207</v>
      </c>
      <c r="C102">
        <v>207</v>
      </c>
      <c r="D102">
        <v>2928419</v>
      </c>
      <c r="E102">
        <v>2926023</v>
      </c>
      <c r="F102">
        <v>8.2000000000000003E-2</v>
      </c>
      <c r="G102">
        <v>38</v>
      </c>
      <c r="H102">
        <v>21337</v>
      </c>
      <c r="I102">
        <v>38</v>
      </c>
      <c r="J102">
        <v>21325</v>
      </c>
      <c r="K102">
        <v>139</v>
      </c>
      <c r="L102">
        <v>5803</v>
      </c>
      <c r="M102">
        <v>139</v>
      </c>
      <c r="N102">
        <v>5789</v>
      </c>
      <c r="O102">
        <v>101069</v>
      </c>
      <c r="P102">
        <v>101043</v>
      </c>
      <c r="Q102">
        <v>6</v>
      </c>
      <c r="R102">
        <v>16.199000000000002</v>
      </c>
      <c r="S102">
        <v>0.50566999999999995</v>
      </c>
      <c r="T102">
        <v>1.7639999999999999E-2</v>
      </c>
    </row>
    <row r="103" spans="1:20" x14ac:dyDescent="0.2">
      <c r="A103" t="s">
        <v>847</v>
      </c>
      <c r="B103">
        <v>210</v>
      </c>
      <c r="C103">
        <v>210</v>
      </c>
      <c r="D103">
        <v>2565387</v>
      </c>
      <c r="E103">
        <v>2562114</v>
      </c>
      <c r="F103">
        <v>0.128</v>
      </c>
      <c r="G103">
        <v>40</v>
      </c>
      <c r="H103">
        <v>19255</v>
      </c>
      <c r="I103">
        <v>40</v>
      </c>
      <c r="J103">
        <v>19240</v>
      </c>
      <c r="K103">
        <v>147</v>
      </c>
      <c r="L103">
        <v>5257</v>
      </c>
      <c r="M103">
        <v>147</v>
      </c>
      <c r="N103">
        <v>5245</v>
      </c>
      <c r="O103">
        <v>84072</v>
      </c>
      <c r="P103">
        <v>83993</v>
      </c>
      <c r="Q103">
        <v>5</v>
      </c>
      <c r="R103">
        <v>13.236000000000001</v>
      </c>
      <c r="S103">
        <v>0.4521</v>
      </c>
      <c r="T103">
        <v>1.32E-2</v>
      </c>
    </row>
    <row r="104" spans="1:20" x14ac:dyDescent="0.2">
      <c r="A104" t="s">
        <v>848</v>
      </c>
      <c r="B104">
        <v>210</v>
      </c>
      <c r="C104">
        <v>210</v>
      </c>
      <c r="D104">
        <v>2226673</v>
      </c>
      <c r="E104">
        <v>2225264</v>
      </c>
      <c r="F104">
        <v>6.3E-2</v>
      </c>
      <c r="G104">
        <v>46</v>
      </c>
      <c r="H104">
        <v>15552</v>
      </c>
      <c r="I104">
        <v>46</v>
      </c>
      <c r="J104">
        <v>15542</v>
      </c>
      <c r="K104">
        <v>152</v>
      </c>
      <c r="L104">
        <v>4798</v>
      </c>
      <c r="M104">
        <v>152</v>
      </c>
      <c r="N104">
        <v>4796</v>
      </c>
      <c r="O104">
        <v>48699</v>
      </c>
      <c r="P104">
        <v>48682</v>
      </c>
      <c r="Q104">
        <v>0</v>
      </c>
      <c r="R104">
        <v>0</v>
      </c>
      <c r="S104">
        <v>0.46028999999999998</v>
      </c>
      <c r="T104">
        <v>1.4630000000000001E-2</v>
      </c>
    </row>
    <row r="105" spans="1:20" x14ac:dyDescent="0.2">
      <c r="A105" t="s">
        <v>849</v>
      </c>
      <c r="B105">
        <v>221</v>
      </c>
      <c r="C105">
        <v>221</v>
      </c>
      <c r="D105">
        <v>1754849</v>
      </c>
      <c r="E105">
        <v>1751712</v>
      </c>
      <c r="F105">
        <v>0.17899999999999999</v>
      </c>
      <c r="G105">
        <v>61</v>
      </c>
      <c r="H105">
        <v>9126</v>
      </c>
      <c r="I105">
        <v>61</v>
      </c>
      <c r="J105">
        <v>9117</v>
      </c>
      <c r="K105">
        <v>171</v>
      </c>
      <c r="L105">
        <v>4180</v>
      </c>
      <c r="M105">
        <v>171</v>
      </c>
      <c r="N105">
        <v>4178</v>
      </c>
      <c r="O105">
        <v>37872</v>
      </c>
      <c r="P105">
        <v>37795</v>
      </c>
      <c r="Q105">
        <v>0</v>
      </c>
      <c r="R105">
        <v>0</v>
      </c>
      <c r="S105">
        <v>0.41836000000000001</v>
      </c>
      <c r="T105">
        <v>1.538E-2</v>
      </c>
    </row>
    <row r="106" spans="1:20" x14ac:dyDescent="0.2">
      <c r="A106" t="s">
        <v>850</v>
      </c>
      <c r="B106">
        <v>235</v>
      </c>
      <c r="C106">
        <v>235</v>
      </c>
      <c r="D106">
        <v>1579624</v>
      </c>
      <c r="E106">
        <v>1578305</v>
      </c>
      <c r="F106">
        <v>8.4000000000000005E-2</v>
      </c>
      <c r="G106">
        <v>65</v>
      </c>
      <c r="H106">
        <v>7335</v>
      </c>
      <c r="I106">
        <v>65</v>
      </c>
      <c r="J106">
        <v>7332</v>
      </c>
      <c r="K106">
        <v>189</v>
      </c>
      <c r="L106">
        <v>3719</v>
      </c>
      <c r="M106">
        <v>189</v>
      </c>
      <c r="N106">
        <v>3719</v>
      </c>
      <c r="O106">
        <v>25505</v>
      </c>
      <c r="P106">
        <v>25495</v>
      </c>
      <c r="Q106">
        <v>0</v>
      </c>
      <c r="R106">
        <v>0</v>
      </c>
      <c r="S106">
        <v>0.36935000000000001</v>
      </c>
      <c r="T106">
        <v>1.491E-2</v>
      </c>
    </row>
    <row r="107" spans="1:20" x14ac:dyDescent="0.2">
      <c r="A107" t="s">
        <v>851</v>
      </c>
      <c r="B107">
        <v>92</v>
      </c>
      <c r="C107">
        <v>92</v>
      </c>
      <c r="D107">
        <v>982604</v>
      </c>
      <c r="E107">
        <v>981444</v>
      </c>
      <c r="F107">
        <v>0.11799999999999999</v>
      </c>
      <c r="G107">
        <v>21</v>
      </c>
      <c r="H107">
        <v>13739</v>
      </c>
      <c r="I107">
        <v>21</v>
      </c>
      <c r="J107">
        <v>13713</v>
      </c>
      <c r="K107">
        <v>68</v>
      </c>
      <c r="L107">
        <v>4883</v>
      </c>
      <c r="M107">
        <v>68</v>
      </c>
      <c r="N107">
        <v>4881</v>
      </c>
      <c r="O107">
        <v>55725</v>
      </c>
      <c r="P107">
        <v>55669</v>
      </c>
      <c r="Q107">
        <v>1</v>
      </c>
      <c r="R107">
        <v>5.6710000000000003</v>
      </c>
      <c r="S107">
        <v>0.28921000000000002</v>
      </c>
      <c r="T107">
        <v>1.702E-2</v>
      </c>
    </row>
    <row r="108" spans="1:20" x14ac:dyDescent="0.2">
      <c r="A108" t="s">
        <v>852</v>
      </c>
      <c r="B108">
        <v>224</v>
      </c>
      <c r="C108">
        <v>224</v>
      </c>
      <c r="D108">
        <v>1109978</v>
      </c>
      <c r="E108">
        <v>1109452</v>
      </c>
      <c r="F108">
        <v>4.7E-2</v>
      </c>
      <c r="G108">
        <v>77</v>
      </c>
      <c r="H108">
        <v>4826</v>
      </c>
      <c r="I108">
        <v>77</v>
      </c>
      <c r="J108">
        <v>4824</v>
      </c>
      <c r="K108">
        <v>189</v>
      </c>
      <c r="L108">
        <v>3322</v>
      </c>
      <c r="M108">
        <v>189</v>
      </c>
      <c r="N108">
        <v>3319</v>
      </c>
      <c r="O108">
        <v>16718</v>
      </c>
      <c r="P108">
        <v>16716</v>
      </c>
      <c r="Q108">
        <v>0</v>
      </c>
      <c r="R108">
        <v>0</v>
      </c>
      <c r="S108">
        <v>0.45628999999999997</v>
      </c>
      <c r="T108">
        <v>1.376E-2</v>
      </c>
    </row>
    <row r="109" spans="1:20" x14ac:dyDescent="0.2">
      <c r="A109" t="s">
        <v>853</v>
      </c>
      <c r="B109">
        <v>64</v>
      </c>
      <c r="C109">
        <v>64</v>
      </c>
      <c r="D109">
        <v>945481</v>
      </c>
      <c r="E109">
        <v>944689</v>
      </c>
      <c r="F109">
        <v>8.4000000000000005E-2</v>
      </c>
      <c r="G109">
        <v>16</v>
      </c>
      <c r="H109">
        <v>19124</v>
      </c>
      <c r="I109">
        <v>16</v>
      </c>
      <c r="J109">
        <v>19086</v>
      </c>
      <c r="K109">
        <v>46</v>
      </c>
      <c r="L109">
        <v>7299</v>
      </c>
      <c r="M109">
        <v>46</v>
      </c>
      <c r="N109">
        <v>7299</v>
      </c>
      <c r="O109">
        <v>50410</v>
      </c>
      <c r="P109">
        <v>50365</v>
      </c>
      <c r="Q109">
        <v>1</v>
      </c>
      <c r="R109">
        <v>5.3319999999999999</v>
      </c>
      <c r="S109">
        <v>0.29625000000000001</v>
      </c>
      <c r="T109">
        <v>1.6619999999999999E-2</v>
      </c>
    </row>
    <row r="110" spans="1:20" x14ac:dyDescent="0.2">
      <c r="A110" t="s">
        <v>854</v>
      </c>
      <c r="B110">
        <v>157</v>
      </c>
      <c r="C110">
        <v>157</v>
      </c>
      <c r="D110">
        <v>1912866</v>
      </c>
      <c r="E110">
        <v>1911536</v>
      </c>
      <c r="F110">
        <v>7.0000000000000007E-2</v>
      </c>
      <c r="G110">
        <v>35</v>
      </c>
      <c r="H110">
        <v>17495</v>
      </c>
      <c r="I110">
        <v>35</v>
      </c>
      <c r="J110">
        <v>17477</v>
      </c>
      <c r="K110">
        <v>112</v>
      </c>
      <c r="L110">
        <v>5843</v>
      </c>
      <c r="M110">
        <v>112</v>
      </c>
      <c r="N110">
        <v>5833</v>
      </c>
      <c r="O110">
        <v>73230</v>
      </c>
      <c r="P110">
        <v>73207</v>
      </c>
      <c r="Q110">
        <v>2</v>
      </c>
      <c r="R110">
        <v>7.5060000000000002</v>
      </c>
      <c r="S110">
        <v>0.44163999999999998</v>
      </c>
      <c r="T110">
        <v>1.8620000000000001E-2</v>
      </c>
    </row>
    <row r="111" spans="1:20" x14ac:dyDescent="0.2">
      <c r="A111" t="s">
        <v>855</v>
      </c>
      <c r="B111">
        <v>169</v>
      </c>
      <c r="C111">
        <v>169</v>
      </c>
      <c r="D111">
        <v>886404</v>
      </c>
      <c r="E111">
        <v>885041</v>
      </c>
      <c r="F111">
        <v>0.154</v>
      </c>
      <c r="G111">
        <v>58</v>
      </c>
      <c r="H111">
        <v>5307</v>
      </c>
      <c r="I111">
        <v>58</v>
      </c>
      <c r="J111">
        <v>5292</v>
      </c>
      <c r="K111">
        <v>141</v>
      </c>
      <c r="L111">
        <v>3419</v>
      </c>
      <c r="M111">
        <v>141</v>
      </c>
      <c r="N111">
        <v>3402</v>
      </c>
      <c r="O111">
        <v>19718</v>
      </c>
      <c r="P111">
        <v>19690</v>
      </c>
      <c r="Q111">
        <v>0</v>
      </c>
      <c r="R111">
        <v>0</v>
      </c>
      <c r="S111">
        <v>0.51132</v>
      </c>
      <c r="T111">
        <v>1.804E-2</v>
      </c>
    </row>
    <row r="112" spans="1:20" x14ac:dyDescent="0.2">
      <c r="A112" t="s">
        <v>856</v>
      </c>
      <c r="B112">
        <v>139</v>
      </c>
      <c r="C112">
        <v>139</v>
      </c>
      <c r="D112">
        <v>796012</v>
      </c>
      <c r="E112">
        <v>795380</v>
      </c>
      <c r="F112">
        <v>7.9000000000000001E-2</v>
      </c>
      <c r="G112">
        <v>45</v>
      </c>
      <c r="H112">
        <v>5722</v>
      </c>
      <c r="I112">
        <v>45</v>
      </c>
      <c r="J112">
        <v>5707</v>
      </c>
      <c r="K112">
        <v>115</v>
      </c>
      <c r="L112">
        <v>3397</v>
      </c>
      <c r="M112">
        <v>115</v>
      </c>
      <c r="N112">
        <v>3397</v>
      </c>
      <c r="O112">
        <v>17677</v>
      </c>
      <c r="P112">
        <v>17663</v>
      </c>
      <c r="Q112">
        <v>0</v>
      </c>
      <c r="R112">
        <v>0</v>
      </c>
      <c r="S112">
        <v>0.38179000000000002</v>
      </c>
      <c r="T112">
        <v>1.34E-2</v>
      </c>
    </row>
    <row r="113" spans="1:20" x14ac:dyDescent="0.2">
      <c r="A113" t="s">
        <v>857</v>
      </c>
      <c r="B113">
        <v>128</v>
      </c>
      <c r="C113">
        <v>128</v>
      </c>
      <c r="D113">
        <v>2440954</v>
      </c>
      <c r="E113">
        <v>2439206</v>
      </c>
      <c r="F113">
        <v>7.1999999999999995E-2</v>
      </c>
      <c r="G113">
        <v>22</v>
      </c>
      <c r="H113">
        <v>29272</v>
      </c>
      <c r="I113">
        <v>22</v>
      </c>
      <c r="J113">
        <v>29245</v>
      </c>
      <c r="K113">
        <v>82</v>
      </c>
      <c r="L113">
        <v>8558</v>
      </c>
      <c r="M113">
        <v>82</v>
      </c>
      <c r="N113">
        <v>8552</v>
      </c>
      <c r="O113">
        <v>115416</v>
      </c>
      <c r="P113">
        <v>115353</v>
      </c>
      <c r="Q113">
        <v>11</v>
      </c>
      <c r="R113">
        <v>34.017000000000003</v>
      </c>
      <c r="S113">
        <v>0.45334000000000002</v>
      </c>
      <c r="T113">
        <v>1.3509999999999999E-2</v>
      </c>
    </row>
    <row r="114" spans="1:20" x14ac:dyDescent="0.2">
      <c r="A114" t="s">
        <v>858</v>
      </c>
      <c r="B114">
        <v>234</v>
      </c>
      <c r="C114">
        <v>234</v>
      </c>
      <c r="D114">
        <v>2037789</v>
      </c>
      <c r="E114">
        <v>2036370</v>
      </c>
      <c r="F114">
        <v>7.0000000000000007E-2</v>
      </c>
      <c r="G114">
        <v>54</v>
      </c>
      <c r="H114">
        <v>11401</v>
      </c>
      <c r="I114">
        <v>55</v>
      </c>
      <c r="J114">
        <v>11396</v>
      </c>
      <c r="K114">
        <v>176</v>
      </c>
      <c r="L114">
        <v>4190</v>
      </c>
      <c r="M114">
        <v>176</v>
      </c>
      <c r="N114">
        <v>4186</v>
      </c>
      <c r="O114">
        <v>45844</v>
      </c>
      <c r="P114">
        <v>45830</v>
      </c>
      <c r="Q114">
        <v>0</v>
      </c>
      <c r="R114">
        <v>0</v>
      </c>
      <c r="S114">
        <v>0.44947999999999999</v>
      </c>
      <c r="T114">
        <v>1.617E-2</v>
      </c>
    </row>
    <row r="115" spans="1:20" x14ac:dyDescent="0.2">
      <c r="A115" t="s">
        <v>859</v>
      </c>
      <c r="B115">
        <v>382</v>
      </c>
      <c r="C115">
        <v>382</v>
      </c>
      <c r="D115">
        <v>2792486</v>
      </c>
      <c r="E115">
        <v>2792486</v>
      </c>
      <c r="F115">
        <v>0</v>
      </c>
      <c r="G115">
        <v>92</v>
      </c>
      <c r="H115">
        <v>7859</v>
      </c>
      <c r="I115">
        <v>92</v>
      </c>
      <c r="J115">
        <v>7859</v>
      </c>
      <c r="K115">
        <v>299</v>
      </c>
      <c r="L115">
        <v>3775</v>
      </c>
      <c r="M115">
        <v>299</v>
      </c>
      <c r="N115">
        <v>3775</v>
      </c>
      <c r="O115">
        <v>145360</v>
      </c>
      <c r="P115">
        <v>145360</v>
      </c>
      <c r="Q115">
        <v>3</v>
      </c>
      <c r="R115">
        <v>13.476000000000001</v>
      </c>
      <c r="S115">
        <v>0.35793000000000003</v>
      </c>
      <c r="T115">
        <v>1.346E-2</v>
      </c>
    </row>
    <row r="116" spans="1:20" x14ac:dyDescent="0.2">
      <c r="A116" t="s">
        <v>860</v>
      </c>
      <c r="B116">
        <v>113</v>
      </c>
      <c r="C116">
        <v>113</v>
      </c>
      <c r="D116">
        <v>2515496</v>
      </c>
      <c r="E116">
        <v>2515496</v>
      </c>
      <c r="F116">
        <v>0</v>
      </c>
      <c r="G116">
        <v>22</v>
      </c>
      <c r="H116">
        <v>38370</v>
      </c>
      <c r="I116">
        <v>22</v>
      </c>
      <c r="J116">
        <v>38370</v>
      </c>
      <c r="K116">
        <v>73</v>
      </c>
      <c r="L116">
        <v>10312</v>
      </c>
      <c r="M116">
        <v>73</v>
      </c>
      <c r="N116">
        <v>10312</v>
      </c>
      <c r="O116">
        <v>110761</v>
      </c>
      <c r="P116">
        <v>110761</v>
      </c>
      <c r="Q116">
        <v>13</v>
      </c>
      <c r="R116">
        <v>35.469000000000001</v>
      </c>
      <c r="S116">
        <v>0.54083999999999999</v>
      </c>
      <c r="T116">
        <v>1.307E-2</v>
      </c>
    </row>
    <row r="117" spans="1:20" x14ac:dyDescent="0.2">
      <c r="A117" t="s">
        <v>861</v>
      </c>
      <c r="B117">
        <v>86</v>
      </c>
      <c r="C117">
        <v>86</v>
      </c>
      <c r="D117">
        <v>2306538</v>
      </c>
      <c r="E117">
        <v>2306538</v>
      </c>
      <c r="F117">
        <v>0</v>
      </c>
      <c r="G117">
        <v>16</v>
      </c>
      <c r="H117">
        <v>43167</v>
      </c>
      <c r="I117">
        <v>16</v>
      </c>
      <c r="J117">
        <v>43167</v>
      </c>
      <c r="K117">
        <v>52</v>
      </c>
      <c r="L117">
        <v>12795</v>
      </c>
      <c r="M117">
        <v>52</v>
      </c>
      <c r="N117">
        <v>12795</v>
      </c>
      <c r="O117">
        <v>155235</v>
      </c>
      <c r="P117">
        <v>155235</v>
      </c>
      <c r="Q117">
        <v>11</v>
      </c>
      <c r="R117">
        <v>41.167000000000002</v>
      </c>
      <c r="S117">
        <v>0.52383999999999997</v>
      </c>
      <c r="T117">
        <v>1.559E-2</v>
      </c>
    </row>
    <row r="118" spans="1:20" x14ac:dyDescent="0.2">
      <c r="A118" t="s">
        <v>862</v>
      </c>
      <c r="B118">
        <v>116</v>
      </c>
      <c r="C118">
        <v>116</v>
      </c>
      <c r="D118">
        <v>1908748</v>
      </c>
      <c r="E118">
        <v>1908748</v>
      </c>
      <c r="F118">
        <v>0</v>
      </c>
      <c r="G118">
        <v>24</v>
      </c>
      <c r="H118">
        <v>27443</v>
      </c>
      <c r="I118">
        <v>24</v>
      </c>
      <c r="J118">
        <v>27443</v>
      </c>
      <c r="K118">
        <v>75</v>
      </c>
      <c r="L118">
        <v>6865</v>
      </c>
      <c r="M118">
        <v>75</v>
      </c>
      <c r="N118">
        <v>6865</v>
      </c>
      <c r="O118">
        <v>80989</v>
      </c>
      <c r="P118">
        <v>80989</v>
      </c>
      <c r="Q118">
        <v>3</v>
      </c>
      <c r="R118">
        <v>11.792999999999999</v>
      </c>
      <c r="S118">
        <v>0.32017000000000001</v>
      </c>
      <c r="T118">
        <v>1.3270000000000001E-2</v>
      </c>
    </row>
    <row r="119" spans="1:20" x14ac:dyDescent="0.2">
      <c r="A119" t="s">
        <v>863</v>
      </c>
      <c r="B119">
        <v>108</v>
      </c>
      <c r="C119">
        <v>108</v>
      </c>
      <c r="D119">
        <v>1722552</v>
      </c>
      <c r="E119">
        <v>1722552</v>
      </c>
      <c r="F119">
        <v>0</v>
      </c>
      <c r="G119">
        <v>23</v>
      </c>
      <c r="H119">
        <v>21128</v>
      </c>
      <c r="I119">
        <v>23</v>
      </c>
      <c r="J119">
        <v>21128</v>
      </c>
      <c r="K119">
        <v>76</v>
      </c>
      <c r="L119">
        <v>7421</v>
      </c>
      <c r="M119">
        <v>76</v>
      </c>
      <c r="N119">
        <v>7421</v>
      </c>
      <c r="O119">
        <v>81726</v>
      </c>
      <c r="P119">
        <v>81726</v>
      </c>
      <c r="Q119">
        <v>4</v>
      </c>
      <c r="R119">
        <v>15.222</v>
      </c>
      <c r="S119">
        <v>0.30887999999999999</v>
      </c>
      <c r="T119">
        <v>1.125E-2</v>
      </c>
    </row>
    <row r="120" spans="1:20" x14ac:dyDescent="0.2">
      <c r="A120" t="s">
        <v>864</v>
      </c>
      <c r="B120">
        <v>220</v>
      </c>
      <c r="C120">
        <v>220</v>
      </c>
      <c r="D120">
        <v>1401065</v>
      </c>
      <c r="E120">
        <v>1401065</v>
      </c>
      <c r="F120">
        <v>0</v>
      </c>
      <c r="G120">
        <v>67</v>
      </c>
      <c r="H120">
        <v>6840</v>
      </c>
      <c r="I120">
        <v>67</v>
      </c>
      <c r="J120">
        <v>6840</v>
      </c>
      <c r="K120">
        <v>178</v>
      </c>
      <c r="L120">
        <v>3678</v>
      </c>
      <c r="M120">
        <v>178</v>
      </c>
      <c r="N120">
        <v>3678</v>
      </c>
      <c r="O120">
        <v>26520</v>
      </c>
      <c r="P120">
        <v>26520</v>
      </c>
      <c r="Q120">
        <v>0</v>
      </c>
      <c r="R120">
        <v>0</v>
      </c>
      <c r="S120">
        <v>0.43168000000000001</v>
      </c>
      <c r="T120">
        <v>1.634E-2</v>
      </c>
    </row>
    <row r="121" spans="1:20" x14ac:dyDescent="0.2">
      <c r="A121" t="s">
        <v>865</v>
      </c>
      <c r="B121">
        <v>195</v>
      </c>
      <c r="C121">
        <v>195</v>
      </c>
      <c r="D121">
        <v>1102244</v>
      </c>
      <c r="E121">
        <v>1102244</v>
      </c>
      <c r="F121">
        <v>0</v>
      </c>
      <c r="G121">
        <v>64</v>
      </c>
      <c r="H121">
        <v>6250</v>
      </c>
      <c r="I121">
        <v>64</v>
      </c>
      <c r="J121">
        <v>6250</v>
      </c>
      <c r="K121">
        <v>161</v>
      </c>
      <c r="L121">
        <v>3494</v>
      </c>
      <c r="M121">
        <v>161</v>
      </c>
      <c r="N121">
        <v>3494</v>
      </c>
      <c r="O121">
        <v>18615</v>
      </c>
      <c r="P121">
        <v>18615</v>
      </c>
      <c r="Q121">
        <v>0</v>
      </c>
      <c r="R121">
        <v>0</v>
      </c>
      <c r="S121">
        <v>0.48966999999999999</v>
      </c>
      <c r="T121">
        <v>1.619E-2</v>
      </c>
    </row>
    <row r="122" spans="1:20" x14ac:dyDescent="0.2">
      <c r="A122" t="s">
        <v>866</v>
      </c>
      <c r="B122">
        <v>178</v>
      </c>
      <c r="C122">
        <v>178</v>
      </c>
      <c r="D122">
        <v>1121342</v>
      </c>
      <c r="E122">
        <v>1121342</v>
      </c>
      <c r="F122">
        <v>0</v>
      </c>
      <c r="G122">
        <v>53</v>
      </c>
      <c r="H122">
        <v>6837</v>
      </c>
      <c r="I122">
        <v>53</v>
      </c>
      <c r="J122">
        <v>6837</v>
      </c>
      <c r="K122">
        <v>144</v>
      </c>
      <c r="L122">
        <v>3485</v>
      </c>
      <c r="M122">
        <v>144</v>
      </c>
      <c r="N122">
        <v>3485</v>
      </c>
      <c r="O122">
        <v>22136</v>
      </c>
      <c r="P122">
        <v>22136</v>
      </c>
      <c r="Q122">
        <v>0</v>
      </c>
      <c r="R122">
        <v>0</v>
      </c>
      <c r="S122">
        <v>0.36897000000000002</v>
      </c>
      <c r="T122">
        <v>1.4409999999999999E-2</v>
      </c>
    </row>
    <row r="123" spans="1:20" x14ac:dyDescent="0.2">
      <c r="A123" t="s">
        <v>867</v>
      </c>
      <c r="B123">
        <v>181</v>
      </c>
      <c r="C123">
        <v>181</v>
      </c>
      <c r="D123">
        <v>942690</v>
      </c>
      <c r="E123">
        <v>942690</v>
      </c>
      <c r="F123">
        <v>0</v>
      </c>
      <c r="G123">
        <v>62</v>
      </c>
      <c r="H123">
        <v>5128</v>
      </c>
      <c r="I123">
        <v>62</v>
      </c>
      <c r="J123">
        <v>5128</v>
      </c>
      <c r="K123">
        <v>152</v>
      </c>
      <c r="L123">
        <v>3438</v>
      </c>
      <c r="M123">
        <v>152</v>
      </c>
      <c r="N123">
        <v>3438</v>
      </c>
      <c r="O123">
        <v>20904</v>
      </c>
      <c r="P123">
        <v>20904</v>
      </c>
      <c r="Q123">
        <v>0</v>
      </c>
      <c r="R123">
        <v>0</v>
      </c>
      <c r="S123">
        <v>0.44331999999999999</v>
      </c>
      <c r="T123">
        <v>1.602E-2</v>
      </c>
    </row>
    <row r="125" spans="1:20" x14ac:dyDescent="0.2">
      <c r="A125" t="s">
        <v>868</v>
      </c>
      <c r="B125">
        <v>29174</v>
      </c>
      <c r="C125">
        <v>29174</v>
      </c>
      <c r="D125">
        <v>296287894</v>
      </c>
      <c r="E125">
        <v>296267390</v>
      </c>
    </row>
    <row r="126" spans="1:20" x14ac:dyDescent="0.2">
      <c r="A126" t="s">
        <v>869</v>
      </c>
      <c r="B126">
        <v>239.13114754098399</v>
      </c>
      <c r="C126">
        <v>239.13114754098399</v>
      </c>
      <c r="D126">
        <v>2428589.2950819698</v>
      </c>
      <c r="E126">
        <v>2428421.2295082002</v>
      </c>
      <c r="F126">
        <v>1.0081967213114801E-2</v>
      </c>
      <c r="G126">
        <v>62.614754098360699</v>
      </c>
      <c r="H126">
        <v>40257.467213114804</v>
      </c>
      <c r="I126">
        <v>62.622950819672099</v>
      </c>
      <c r="J126">
        <v>40255.868852459003</v>
      </c>
      <c r="K126">
        <v>182.90983606557401</v>
      </c>
      <c r="L126">
        <v>11486.4180327869</v>
      </c>
      <c r="M126">
        <v>182.90983606557401</v>
      </c>
      <c r="N126">
        <v>11485.827868852501</v>
      </c>
      <c r="O126">
        <v>100053.163934426</v>
      </c>
      <c r="P126">
        <v>100049.442622951</v>
      </c>
      <c r="Q126">
        <v>4.6721311475409797</v>
      </c>
      <c r="R126">
        <v>17.085532786885299</v>
      </c>
      <c r="S126">
        <v>0.46714254098360702</v>
      </c>
      <c r="T126">
        <v>1.51173770491803E-2</v>
      </c>
    </row>
    <row r="127" spans="1:20" x14ac:dyDescent="0.2">
      <c r="A127" t="s">
        <v>870</v>
      </c>
      <c r="B127">
        <v>209.5</v>
      </c>
      <c r="C127">
        <v>209.5</v>
      </c>
      <c r="D127">
        <v>2232509</v>
      </c>
      <c r="E127">
        <v>2231804.5</v>
      </c>
      <c r="F127">
        <v>0</v>
      </c>
      <c r="G127">
        <v>53.5</v>
      </c>
      <c r="H127">
        <v>11404.5</v>
      </c>
      <c r="I127">
        <v>53.5</v>
      </c>
      <c r="J127">
        <v>11402</v>
      </c>
      <c r="K127">
        <v>156.5</v>
      </c>
      <c r="L127">
        <v>4407.5</v>
      </c>
      <c r="M127">
        <v>156.5</v>
      </c>
      <c r="N127">
        <v>4407.5</v>
      </c>
      <c r="O127">
        <v>50277.5</v>
      </c>
      <c r="P127">
        <v>50255</v>
      </c>
      <c r="Q127">
        <v>1</v>
      </c>
      <c r="R127">
        <v>1.2484999999999999</v>
      </c>
      <c r="S127">
        <v>0.45541500000000001</v>
      </c>
      <c r="T127">
        <v>1.4449999999999999E-2</v>
      </c>
    </row>
    <row r="129" spans="1:5" x14ac:dyDescent="0.2">
      <c r="A129" s="3" t="s">
        <v>74</v>
      </c>
      <c r="B129" s="3"/>
      <c r="C129" s="3"/>
      <c r="D129" s="3"/>
      <c r="E129" s="3"/>
    </row>
    <row r="130" spans="1:5" x14ac:dyDescent="0.2">
      <c r="A130" s="3" t="s">
        <v>871</v>
      </c>
      <c r="B130" s="3"/>
      <c r="C130" s="3"/>
      <c r="D130" s="3"/>
      <c r="E130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7"/>
  <sheetViews>
    <sheetView zoomScaleNormal="100" workbookViewId="0">
      <selection activeCell="I47" sqref="I47"/>
    </sheetView>
  </sheetViews>
  <sheetFormatPr baseColWidth="10" defaultColWidth="10.6640625" defaultRowHeight="16" x14ac:dyDescent="0.2"/>
  <sheetData>
    <row r="1" spans="1:5" x14ac:dyDescent="0.2">
      <c r="A1" t="s">
        <v>81</v>
      </c>
      <c r="B1" t="s">
        <v>872</v>
      </c>
    </row>
    <row r="2" spans="1:5" x14ac:dyDescent="0.2">
      <c r="A2" t="s">
        <v>65</v>
      </c>
      <c r="B2" t="s">
        <v>873</v>
      </c>
    </row>
    <row r="3" spans="1:5" x14ac:dyDescent="0.2">
      <c r="A3" t="s">
        <v>50</v>
      </c>
      <c r="B3" t="s">
        <v>873</v>
      </c>
    </row>
    <row r="4" spans="1:5" x14ac:dyDescent="0.2">
      <c r="A4" t="s">
        <v>55</v>
      </c>
      <c r="B4" t="s">
        <v>873</v>
      </c>
    </row>
    <row r="5" spans="1:5" x14ac:dyDescent="0.2">
      <c r="A5" t="s">
        <v>60</v>
      </c>
      <c r="B5" t="s">
        <v>874</v>
      </c>
    </row>
    <row r="6" spans="1:5" x14ac:dyDescent="0.2">
      <c r="A6" t="s">
        <v>18</v>
      </c>
      <c r="B6" t="s">
        <v>874</v>
      </c>
    </row>
    <row r="7" spans="1:5" x14ac:dyDescent="0.2">
      <c r="A7" t="s">
        <v>23</v>
      </c>
      <c r="B7" t="s">
        <v>874</v>
      </c>
    </row>
    <row r="8" spans="1:5" x14ac:dyDescent="0.2">
      <c r="A8" t="s">
        <v>28</v>
      </c>
      <c r="B8" t="s">
        <v>874</v>
      </c>
    </row>
    <row r="9" spans="1:5" x14ac:dyDescent="0.2">
      <c r="A9" t="s">
        <v>46</v>
      </c>
      <c r="B9" t="s">
        <v>874</v>
      </c>
    </row>
    <row r="10" spans="1:5" x14ac:dyDescent="0.2">
      <c r="A10" t="s">
        <v>42</v>
      </c>
      <c r="B10" t="s">
        <v>873</v>
      </c>
    </row>
    <row r="11" spans="1:5" x14ac:dyDescent="0.2">
      <c r="A11" t="s">
        <v>37</v>
      </c>
      <c r="B11" t="s">
        <v>873</v>
      </c>
    </row>
    <row r="12" spans="1:5" x14ac:dyDescent="0.2">
      <c r="A12" t="s">
        <v>33</v>
      </c>
      <c r="B12" t="s">
        <v>873</v>
      </c>
    </row>
    <row r="13" spans="1:5" x14ac:dyDescent="0.2">
      <c r="A13" t="s">
        <v>70</v>
      </c>
      <c r="B13" t="s">
        <v>874</v>
      </c>
    </row>
    <row r="15" spans="1:5" x14ac:dyDescent="0.2">
      <c r="A15" s="15" t="s">
        <v>875</v>
      </c>
      <c r="B15" s="15"/>
      <c r="C15" s="15"/>
      <c r="D15" s="15"/>
      <c r="E15" s="15"/>
    </row>
    <row r="16" spans="1:5" x14ac:dyDescent="0.2">
      <c r="A16" s="15" t="s">
        <v>876</v>
      </c>
      <c r="B16" s="15"/>
      <c r="C16" s="15"/>
      <c r="D16" s="15"/>
      <c r="E16" s="15"/>
    </row>
    <row r="17" spans="1:5" x14ac:dyDescent="0.2">
      <c r="A17" s="15" t="s">
        <v>877</v>
      </c>
      <c r="B17" s="15"/>
      <c r="C17" s="15"/>
      <c r="D17" s="15"/>
      <c r="E17" s="15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zoomScaleNormal="100" workbookViewId="0">
      <selection activeCell="A3" sqref="A3"/>
    </sheetView>
  </sheetViews>
  <sheetFormatPr baseColWidth="10" defaultColWidth="10.5" defaultRowHeight="16" x14ac:dyDescent="0.2"/>
  <cols>
    <col min="1" max="1" width="23.6640625" customWidth="1"/>
    <col min="3" max="3" width="12.83203125" customWidth="1"/>
    <col min="5" max="5" width="4.5" customWidth="1"/>
    <col min="21" max="21" width="13.83203125" customWidth="1"/>
  </cols>
  <sheetData>
    <row r="1" spans="1:21" x14ac:dyDescent="0.2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93</v>
      </c>
      <c r="O1" t="s">
        <v>94</v>
      </c>
      <c r="P1" t="s">
        <v>95</v>
      </c>
      <c r="Q1" t="s">
        <v>96</v>
      </c>
      <c r="R1" t="s">
        <v>97</v>
      </c>
      <c r="S1" t="s">
        <v>98</v>
      </c>
      <c r="T1" t="s">
        <v>99</v>
      </c>
      <c r="U1" t="s">
        <v>100</v>
      </c>
    </row>
    <row r="2" spans="1:21" x14ac:dyDescent="0.2">
      <c r="A2" t="s">
        <v>22</v>
      </c>
      <c r="B2" s="1" t="s">
        <v>23</v>
      </c>
      <c r="C2" s="1" t="s">
        <v>24</v>
      </c>
      <c r="D2">
        <v>338289782</v>
      </c>
      <c r="E2">
        <v>150</v>
      </c>
      <c r="F2">
        <v>149.68199999999999</v>
      </c>
      <c r="G2">
        <v>4.3421000000000003</v>
      </c>
      <c r="H2">
        <v>51</v>
      </c>
      <c r="I2">
        <v>33</v>
      </c>
      <c r="J2">
        <v>2000000</v>
      </c>
      <c r="K2">
        <v>35</v>
      </c>
      <c r="L2">
        <v>0</v>
      </c>
      <c r="M2">
        <v>38</v>
      </c>
      <c r="N2">
        <v>36.177900000000001</v>
      </c>
      <c r="O2">
        <v>4.3212000000000002</v>
      </c>
      <c r="P2">
        <v>24.842400000000001</v>
      </c>
      <c r="Q2">
        <v>25.528300000000002</v>
      </c>
      <c r="R2">
        <v>24.915400000000002</v>
      </c>
      <c r="S2">
        <v>24.710999999999999</v>
      </c>
      <c r="T2">
        <v>2.8999999999999998E-3</v>
      </c>
      <c r="U2">
        <v>50635894902</v>
      </c>
    </row>
    <row r="3" spans="1:21" x14ac:dyDescent="0.2">
      <c r="A3" t="s">
        <v>27</v>
      </c>
      <c r="B3" s="1" t="s">
        <v>28</v>
      </c>
      <c r="C3" s="1" t="s">
        <v>29</v>
      </c>
      <c r="D3">
        <v>396061022</v>
      </c>
      <c r="E3">
        <v>150</v>
      </c>
      <c r="F3">
        <v>149.8314</v>
      </c>
      <c r="G3">
        <v>2.8529</v>
      </c>
      <c r="H3">
        <v>51</v>
      </c>
      <c r="I3">
        <v>33</v>
      </c>
      <c r="J3">
        <v>2000000</v>
      </c>
      <c r="K3">
        <v>35</v>
      </c>
      <c r="L3">
        <v>0</v>
      </c>
      <c r="M3">
        <v>38</v>
      </c>
      <c r="N3">
        <v>36.169499999999999</v>
      </c>
      <c r="O3">
        <v>4.3326000000000002</v>
      </c>
      <c r="P3">
        <v>24.3538</v>
      </c>
      <c r="Q3">
        <v>25.854900000000001</v>
      </c>
      <c r="R3">
        <v>25.368300000000001</v>
      </c>
      <c r="S3">
        <v>24.419899999999998</v>
      </c>
      <c r="T3">
        <v>3.0000000000000001E-3</v>
      </c>
      <c r="U3">
        <v>59342361033</v>
      </c>
    </row>
    <row r="4" spans="1:21" x14ac:dyDescent="0.2">
      <c r="A4" t="s">
        <v>17</v>
      </c>
      <c r="B4" s="1" t="s">
        <v>18</v>
      </c>
      <c r="C4" s="1" t="s">
        <v>19</v>
      </c>
      <c r="D4">
        <v>322367558</v>
      </c>
      <c r="E4">
        <v>150</v>
      </c>
      <c r="F4">
        <v>149.75190000000001</v>
      </c>
      <c r="G4">
        <v>3.5124</v>
      </c>
      <c r="H4">
        <v>51</v>
      </c>
      <c r="I4">
        <v>33</v>
      </c>
      <c r="J4">
        <v>2000000</v>
      </c>
      <c r="K4">
        <v>35</v>
      </c>
      <c r="L4">
        <v>0</v>
      </c>
      <c r="M4">
        <v>38</v>
      </c>
      <c r="N4">
        <v>36.335799999999999</v>
      </c>
      <c r="O4">
        <v>4.0746000000000002</v>
      </c>
      <c r="P4">
        <v>27.499199999999998</v>
      </c>
      <c r="Q4">
        <v>22.772099999999998</v>
      </c>
      <c r="R4">
        <v>22.269600000000001</v>
      </c>
      <c r="S4">
        <v>27.456299999999999</v>
      </c>
      <c r="T4">
        <v>2.8E-3</v>
      </c>
      <c r="U4">
        <v>48275147924</v>
      </c>
    </row>
    <row r="5" spans="1:21" x14ac:dyDescent="0.2">
      <c r="A5" t="s">
        <v>54</v>
      </c>
      <c r="B5" s="1" t="s">
        <v>55</v>
      </c>
      <c r="C5" s="1" t="s">
        <v>56</v>
      </c>
      <c r="D5">
        <v>392623182</v>
      </c>
      <c r="E5">
        <v>150</v>
      </c>
      <c r="F5">
        <v>149.83680000000001</v>
      </c>
      <c r="G5">
        <v>2.7452000000000001</v>
      </c>
      <c r="H5">
        <v>51</v>
      </c>
      <c r="I5">
        <v>33</v>
      </c>
      <c r="J5">
        <v>2000000</v>
      </c>
      <c r="K5">
        <v>35</v>
      </c>
      <c r="L5">
        <v>0</v>
      </c>
      <c r="M5">
        <v>38</v>
      </c>
      <c r="N5">
        <v>36.281500000000001</v>
      </c>
      <c r="O5">
        <v>4.1353</v>
      </c>
      <c r="P5">
        <v>25.693899999999999</v>
      </c>
      <c r="Q5">
        <v>24.4861</v>
      </c>
      <c r="R5">
        <v>24.157800000000002</v>
      </c>
      <c r="S5">
        <v>25.657399999999999</v>
      </c>
      <c r="T5">
        <v>4.7000000000000002E-3</v>
      </c>
      <c r="U5">
        <v>58829399940</v>
      </c>
    </row>
    <row r="6" spans="1:21" x14ac:dyDescent="0.2">
      <c r="A6" t="s">
        <v>49</v>
      </c>
      <c r="B6" s="1" t="s">
        <v>50</v>
      </c>
      <c r="C6" s="1" t="s">
        <v>51</v>
      </c>
      <c r="D6">
        <v>435274550</v>
      </c>
      <c r="E6">
        <v>150</v>
      </c>
      <c r="F6">
        <v>149.84700000000001</v>
      </c>
      <c r="G6">
        <v>2.6242999999999999</v>
      </c>
      <c r="H6">
        <v>51</v>
      </c>
      <c r="I6">
        <v>33</v>
      </c>
      <c r="J6">
        <v>2000000</v>
      </c>
      <c r="K6">
        <v>35</v>
      </c>
      <c r="L6">
        <v>0</v>
      </c>
      <c r="M6">
        <v>38</v>
      </c>
      <c r="N6">
        <v>36.150199999999998</v>
      </c>
      <c r="O6">
        <v>4.3124000000000002</v>
      </c>
      <c r="P6">
        <v>27.058499999999999</v>
      </c>
      <c r="Q6">
        <v>23.1602</v>
      </c>
      <c r="R6">
        <v>22.782699999999998</v>
      </c>
      <c r="S6">
        <v>26.994599999999998</v>
      </c>
      <c r="T6">
        <v>4.0000000000000001E-3</v>
      </c>
      <c r="U6">
        <v>65224566387</v>
      </c>
    </row>
    <row r="7" spans="1:21" x14ac:dyDescent="0.2">
      <c r="A7" t="s">
        <v>45</v>
      </c>
      <c r="B7" s="1" t="s">
        <v>46</v>
      </c>
      <c r="C7" s="1" t="s">
        <v>47</v>
      </c>
      <c r="D7">
        <v>373629282</v>
      </c>
      <c r="E7">
        <v>150</v>
      </c>
      <c r="F7">
        <v>149.77440000000001</v>
      </c>
      <c r="G7">
        <v>3.5621999999999998</v>
      </c>
      <c r="H7">
        <v>51</v>
      </c>
      <c r="I7">
        <v>33</v>
      </c>
      <c r="J7">
        <v>2000000</v>
      </c>
      <c r="K7">
        <v>35</v>
      </c>
      <c r="L7">
        <v>0</v>
      </c>
      <c r="M7">
        <v>38</v>
      </c>
      <c r="N7">
        <v>36.284500000000001</v>
      </c>
      <c r="O7">
        <v>4.0674999999999999</v>
      </c>
      <c r="P7">
        <v>28.3401</v>
      </c>
      <c r="Q7">
        <v>22.202300000000001</v>
      </c>
      <c r="R7">
        <v>21.409800000000001</v>
      </c>
      <c r="S7">
        <v>28.046299999999999</v>
      </c>
      <c r="T7">
        <v>1.4E-3</v>
      </c>
      <c r="U7">
        <v>55960111611</v>
      </c>
    </row>
    <row r="8" spans="1:21" x14ac:dyDescent="0.2">
      <c r="A8" t="s">
        <v>41</v>
      </c>
      <c r="B8" s="1" t="s">
        <v>42</v>
      </c>
      <c r="C8" s="1" t="s">
        <v>43</v>
      </c>
      <c r="D8">
        <v>432721360</v>
      </c>
      <c r="E8">
        <v>150</v>
      </c>
      <c r="F8">
        <v>150</v>
      </c>
      <c r="G8">
        <v>0</v>
      </c>
      <c r="H8">
        <v>150</v>
      </c>
      <c r="I8">
        <v>33</v>
      </c>
      <c r="J8">
        <v>2000000</v>
      </c>
      <c r="K8">
        <v>35</v>
      </c>
      <c r="L8">
        <v>2</v>
      </c>
      <c r="M8">
        <v>41</v>
      </c>
      <c r="N8">
        <v>37.542000000000002</v>
      </c>
      <c r="O8">
        <v>4.4443999999999999</v>
      </c>
      <c r="P8">
        <v>26.1326</v>
      </c>
      <c r="Q8">
        <v>24.136500000000002</v>
      </c>
      <c r="R8">
        <v>23.729199999999999</v>
      </c>
      <c r="S8">
        <v>26.0017</v>
      </c>
      <c r="T8">
        <v>0</v>
      </c>
      <c r="U8">
        <v>64908204000</v>
      </c>
    </row>
    <row r="9" spans="1:21" x14ac:dyDescent="0.2">
      <c r="A9" t="s">
        <v>36</v>
      </c>
      <c r="B9" s="1" t="s">
        <v>37</v>
      </c>
      <c r="C9" s="1" t="s">
        <v>38</v>
      </c>
      <c r="D9">
        <v>319152160</v>
      </c>
      <c r="E9">
        <v>150</v>
      </c>
      <c r="F9">
        <v>150</v>
      </c>
      <c r="G9">
        <v>0</v>
      </c>
      <c r="H9">
        <v>150</v>
      </c>
      <c r="I9">
        <v>33</v>
      </c>
      <c r="J9">
        <v>2000000</v>
      </c>
      <c r="K9">
        <v>35</v>
      </c>
      <c r="L9">
        <v>2</v>
      </c>
      <c r="M9">
        <v>41</v>
      </c>
      <c r="N9">
        <v>37.17</v>
      </c>
      <c r="O9">
        <v>4.6787000000000001</v>
      </c>
      <c r="P9">
        <v>25.831399999999999</v>
      </c>
      <c r="Q9">
        <v>24.466000000000001</v>
      </c>
      <c r="R9">
        <v>24.0228</v>
      </c>
      <c r="S9">
        <v>25.6798</v>
      </c>
      <c r="T9">
        <v>0</v>
      </c>
      <c r="U9">
        <v>47872824000</v>
      </c>
    </row>
    <row r="10" spans="1:21" x14ac:dyDescent="0.2">
      <c r="A10" t="s">
        <v>69</v>
      </c>
      <c r="B10" s="1" t="s">
        <v>70</v>
      </c>
      <c r="C10" s="1" t="s">
        <v>71</v>
      </c>
      <c r="D10">
        <v>339741868</v>
      </c>
      <c r="E10">
        <v>150</v>
      </c>
      <c r="F10">
        <v>149.64949999999999</v>
      </c>
      <c r="G10">
        <v>4.7496</v>
      </c>
      <c r="H10">
        <v>51</v>
      </c>
      <c r="I10">
        <v>33</v>
      </c>
      <c r="J10">
        <v>2000000</v>
      </c>
      <c r="K10">
        <v>35</v>
      </c>
      <c r="L10">
        <v>0</v>
      </c>
      <c r="M10">
        <v>38</v>
      </c>
      <c r="N10">
        <v>36.289099999999998</v>
      </c>
      <c r="O10">
        <v>4.0864000000000003</v>
      </c>
      <c r="P10">
        <v>25.718399999999999</v>
      </c>
      <c r="Q10">
        <v>24.4221</v>
      </c>
      <c r="R10">
        <v>24.081900000000001</v>
      </c>
      <c r="S10">
        <v>25.776</v>
      </c>
      <c r="T10">
        <v>1.6000000000000001E-3</v>
      </c>
      <c r="U10">
        <v>50842205672</v>
      </c>
    </row>
    <row r="11" spans="1:21" x14ac:dyDescent="0.2">
      <c r="A11" t="s">
        <v>32</v>
      </c>
      <c r="B11" s="1" t="s">
        <v>33</v>
      </c>
      <c r="C11" s="1" t="s">
        <v>34</v>
      </c>
      <c r="D11">
        <v>311929990</v>
      </c>
      <c r="E11">
        <v>150</v>
      </c>
      <c r="F11">
        <v>150</v>
      </c>
      <c r="G11">
        <v>0</v>
      </c>
      <c r="H11">
        <v>150</v>
      </c>
      <c r="I11">
        <v>33</v>
      </c>
      <c r="J11">
        <v>2000000</v>
      </c>
      <c r="K11">
        <v>35</v>
      </c>
      <c r="L11">
        <v>2</v>
      </c>
      <c r="M11">
        <v>41</v>
      </c>
      <c r="N11">
        <v>37.200699999999998</v>
      </c>
      <c r="O11">
        <v>4.6811999999999996</v>
      </c>
      <c r="P11">
        <v>24.181100000000001</v>
      </c>
      <c r="Q11">
        <v>26.069800000000001</v>
      </c>
      <c r="R11">
        <v>25.659700000000001</v>
      </c>
      <c r="S11">
        <v>24.089400000000001</v>
      </c>
      <c r="T11">
        <v>0</v>
      </c>
      <c r="U11">
        <v>46789498500</v>
      </c>
    </row>
    <row r="12" spans="1:21" x14ac:dyDescent="0.2">
      <c r="A12" t="s">
        <v>59</v>
      </c>
      <c r="B12" s="1" t="s">
        <v>60</v>
      </c>
      <c r="C12" s="1" t="s">
        <v>61</v>
      </c>
      <c r="D12">
        <v>449695066</v>
      </c>
      <c r="E12">
        <v>150</v>
      </c>
      <c r="F12">
        <v>149.8212</v>
      </c>
      <c r="G12">
        <v>2.8258999999999999</v>
      </c>
      <c r="H12">
        <v>51</v>
      </c>
      <c r="I12">
        <v>33</v>
      </c>
      <c r="J12">
        <v>2000000</v>
      </c>
      <c r="K12">
        <v>35</v>
      </c>
      <c r="L12">
        <v>0</v>
      </c>
      <c r="M12">
        <v>38</v>
      </c>
      <c r="N12">
        <v>35.991199999999999</v>
      </c>
      <c r="O12">
        <v>4.5435999999999996</v>
      </c>
      <c r="P12">
        <v>26.484000000000002</v>
      </c>
      <c r="Q12">
        <v>23.557400000000001</v>
      </c>
      <c r="R12">
        <v>23.383400000000002</v>
      </c>
      <c r="S12">
        <v>26.571100000000001</v>
      </c>
      <c r="T12">
        <v>4.3E-3</v>
      </c>
      <c r="U12">
        <v>67373859073</v>
      </c>
    </row>
    <row r="13" spans="1:21" x14ac:dyDescent="0.2">
      <c r="A13" t="s">
        <v>64</v>
      </c>
      <c r="B13" s="1" t="s">
        <v>65</v>
      </c>
      <c r="C13" s="1" t="s">
        <v>66</v>
      </c>
      <c r="D13">
        <v>421721726</v>
      </c>
      <c r="E13">
        <v>150</v>
      </c>
      <c r="F13">
        <v>149.8578</v>
      </c>
      <c r="G13">
        <v>2.536</v>
      </c>
      <c r="H13">
        <v>51</v>
      </c>
      <c r="I13">
        <v>33</v>
      </c>
      <c r="J13">
        <v>2000000</v>
      </c>
      <c r="K13">
        <v>35</v>
      </c>
      <c r="L13">
        <v>0</v>
      </c>
      <c r="M13">
        <v>38</v>
      </c>
      <c r="N13">
        <v>36.139299999999999</v>
      </c>
      <c r="O13">
        <v>4.3410000000000002</v>
      </c>
      <c r="P13">
        <v>25.806100000000001</v>
      </c>
      <c r="Q13">
        <v>24.233000000000001</v>
      </c>
      <c r="R13">
        <v>24.06</v>
      </c>
      <c r="S13">
        <v>25.896899999999999</v>
      </c>
      <c r="T13">
        <v>4.0000000000000001E-3</v>
      </c>
      <c r="U13">
        <v>63198304108</v>
      </c>
    </row>
    <row r="15" spans="1:21" x14ac:dyDescent="0.2">
      <c r="A15" s="3" t="s">
        <v>74</v>
      </c>
      <c r="B15" s="3"/>
      <c r="C15" s="3"/>
      <c r="D15" s="3"/>
      <c r="E15" s="3"/>
      <c r="F15" s="3"/>
    </row>
    <row r="16" spans="1:21" x14ac:dyDescent="0.2">
      <c r="A16" s="3" t="s">
        <v>101</v>
      </c>
      <c r="B16" s="3"/>
      <c r="C16" s="3"/>
      <c r="D16" s="3"/>
      <c r="E16" s="3"/>
      <c r="F16" s="3"/>
    </row>
    <row r="17" spans="1:6" x14ac:dyDescent="0.2">
      <c r="A17" s="3" t="s">
        <v>102</v>
      </c>
      <c r="B17" s="3"/>
      <c r="C17" s="3"/>
      <c r="D17" s="3"/>
      <c r="E17" s="3"/>
      <c r="F17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topLeftCell="B1" zoomScaleNormal="100" workbookViewId="0">
      <selection activeCell="O4" sqref="O4"/>
    </sheetView>
  </sheetViews>
  <sheetFormatPr baseColWidth="10" defaultColWidth="10.6640625" defaultRowHeight="16" x14ac:dyDescent="0.2"/>
  <cols>
    <col min="2" max="3" width="9.83203125" customWidth="1"/>
    <col min="4" max="4" width="14.5" customWidth="1"/>
    <col min="6" max="6" width="11.1640625" customWidth="1"/>
    <col min="7" max="7" width="13.6640625" customWidth="1"/>
  </cols>
  <sheetData>
    <row r="1" spans="1:15" x14ac:dyDescent="0.2">
      <c r="A1" t="s">
        <v>103</v>
      </c>
      <c r="B1" t="s">
        <v>103</v>
      </c>
      <c r="C1" t="s">
        <v>104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  <c r="L1" t="s">
        <v>113</v>
      </c>
      <c r="M1" t="s">
        <v>114</v>
      </c>
      <c r="N1" t="s">
        <v>115</v>
      </c>
      <c r="O1" t="s">
        <v>116</v>
      </c>
    </row>
    <row r="2" spans="1:15" x14ac:dyDescent="0.2">
      <c r="A2" t="s">
        <v>23</v>
      </c>
      <c r="B2" t="s">
        <v>24</v>
      </c>
      <c r="C2" t="s">
        <v>117</v>
      </c>
      <c r="D2" t="s">
        <v>118</v>
      </c>
      <c r="E2">
        <v>3059358</v>
      </c>
      <c r="F2">
        <v>1943396000</v>
      </c>
      <c r="G2" t="s">
        <v>119</v>
      </c>
      <c r="H2" t="s">
        <v>120</v>
      </c>
      <c r="I2">
        <v>1.9433959999999999</v>
      </c>
      <c r="J2">
        <v>724724</v>
      </c>
      <c r="K2">
        <v>669</v>
      </c>
      <c r="L2" t="s">
        <v>121</v>
      </c>
      <c r="M2" t="s">
        <v>122</v>
      </c>
      <c r="N2">
        <v>95</v>
      </c>
      <c r="O2">
        <v>0.32</v>
      </c>
    </row>
    <row r="3" spans="1:15" x14ac:dyDescent="0.2">
      <c r="A3" t="s">
        <v>23</v>
      </c>
      <c r="B3" t="s">
        <v>24</v>
      </c>
      <c r="C3" t="s">
        <v>123</v>
      </c>
      <c r="D3" t="s">
        <v>124</v>
      </c>
      <c r="E3">
        <v>1933411</v>
      </c>
      <c r="F3">
        <v>1145116305</v>
      </c>
      <c r="G3">
        <v>1145116305</v>
      </c>
      <c r="H3">
        <v>1145.116305</v>
      </c>
      <c r="I3">
        <v>1.1451163049999999</v>
      </c>
      <c r="J3">
        <v>364784</v>
      </c>
      <c r="K3">
        <v>658</v>
      </c>
      <c r="L3">
        <v>524554</v>
      </c>
      <c r="M3">
        <v>524.55399999999997</v>
      </c>
      <c r="N3">
        <v>118</v>
      </c>
      <c r="O3">
        <v>0.9</v>
      </c>
    </row>
    <row r="4" spans="1:15" x14ac:dyDescent="0.2">
      <c r="A4" t="s">
        <v>28</v>
      </c>
      <c r="B4" t="s">
        <v>29</v>
      </c>
      <c r="C4" t="s">
        <v>117</v>
      </c>
      <c r="D4" t="s">
        <v>125</v>
      </c>
      <c r="E4">
        <v>4536098</v>
      </c>
      <c r="F4">
        <v>3120726000</v>
      </c>
      <c r="G4" t="s">
        <v>126</v>
      </c>
      <c r="H4" t="s">
        <v>127</v>
      </c>
      <c r="I4">
        <v>3.1207259999999999</v>
      </c>
      <c r="J4">
        <v>1076012</v>
      </c>
      <c r="K4">
        <v>716</v>
      </c>
      <c r="L4" t="s">
        <v>128</v>
      </c>
      <c r="M4" t="s">
        <v>129</v>
      </c>
      <c r="N4">
        <v>59</v>
      </c>
      <c r="O4">
        <v>0.14000000000000001</v>
      </c>
    </row>
    <row r="5" spans="1:15" x14ac:dyDescent="0.2">
      <c r="A5" t="s">
        <v>28</v>
      </c>
      <c r="B5" t="s">
        <v>29</v>
      </c>
      <c r="C5" t="s">
        <v>123</v>
      </c>
      <c r="D5" t="s">
        <v>130</v>
      </c>
      <c r="E5">
        <v>3353304</v>
      </c>
      <c r="F5">
        <v>1983904784</v>
      </c>
      <c r="G5">
        <v>1983904784</v>
      </c>
      <c r="H5">
        <v>1983.9047840000001</v>
      </c>
      <c r="I5">
        <v>1.9839047839999999</v>
      </c>
      <c r="J5">
        <v>703210</v>
      </c>
      <c r="K5">
        <v>645</v>
      </c>
      <c r="L5">
        <v>311607</v>
      </c>
      <c r="M5">
        <v>311.60700000000003</v>
      </c>
      <c r="N5">
        <v>92</v>
      </c>
      <c r="O5">
        <v>0.43</v>
      </c>
    </row>
    <row r="6" spans="1:15" x14ac:dyDescent="0.2">
      <c r="A6" t="s">
        <v>18</v>
      </c>
      <c r="B6" t="s">
        <v>19</v>
      </c>
      <c r="C6" t="s">
        <v>117</v>
      </c>
      <c r="D6" t="s">
        <v>131</v>
      </c>
      <c r="E6">
        <v>3524824</v>
      </c>
      <c r="F6">
        <v>2504409000</v>
      </c>
      <c r="G6" t="s">
        <v>132</v>
      </c>
      <c r="H6" t="s">
        <v>133</v>
      </c>
      <c r="I6">
        <v>2.5044089999999999</v>
      </c>
      <c r="J6">
        <v>805269</v>
      </c>
      <c r="K6">
        <v>757</v>
      </c>
      <c r="L6" t="s">
        <v>134</v>
      </c>
      <c r="M6" t="s">
        <v>135</v>
      </c>
      <c r="N6">
        <v>149</v>
      </c>
      <c r="O6">
        <v>0.53</v>
      </c>
    </row>
    <row r="7" spans="1:15" x14ac:dyDescent="0.2">
      <c r="A7" t="s">
        <v>18</v>
      </c>
      <c r="B7" t="s">
        <v>19</v>
      </c>
      <c r="C7" t="s">
        <v>123</v>
      </c>
      <c r="D7" t="s">
        <v>136</v>
      </c>
      <c r="E7">
        <v>2557771</v>
      </c>
      <c r="F7">
        <v>1590622916</v>
      </c>
      <c r="G7">
        <v>1590622916</v>
      </c>
      <c r="H7">
        <v>1590.622916</v>
      </c>
      <c r="I7">
        <v>1.5906229160000001</v>
      </c>
      <c r="J7">
        <v>494293</v>
      </c>
      <c r="K7">
        <v>686</v>
      </c>
      <c r="L7">
        <v>1057628</v>
      </c>
      <c r="M7">
        <v>1057.6279999999999</v>
      </c>
      <c r="N7">
        <v>243</v>
      </c>
      <c r="O7">
        <v>1.55</v>
      </c>
    </row>
    <row r="8" spans="1:15" x14ac:dyDescent="0.2">
      <c r="A8" t="s">
        <v>55</v>
      </c>
      <c r="B8" t="s">
        <v>56</v>
      </c>
      <c r="C8" t="s">
        <v>117</v>
      </c>
      <c r="D8" t="s">
        <v>137</v>
      </c>
      <c r="E8">
        <v>5501464</v>
      </c>
      <c r="F8">
        <v>3015199000</v>
      </c>
      <c r="G8" t="s">
        <v>138</v>
      </c>
      <c r="H8" t="s">
        <v>139</v>
      </c>
      <c r="I8">
        <v>3.015199</v>
      </c>
      <c r="J8">
        <v>1486442</v>
      </c>
      <c r="K8">
        <v>566</v>
      </c>
      <c r="L8" t="s">
        <v>140</v>
      </c>
      <c r="M8">
        <v>1107</v>
      </c>
      <c r="N8">
        <v>66</v>
      </c>
      <c r="O8">
        <v>0.25</v>
      </c>
    </row>
    <row r="9" spans="1:15" x14ac:dyDescent="0.2">
      <c r="A9" t="s">
        <v>50</v>
      </c>
      <c r="B9" t="s">
        <v>51</v>
      </c>
      <c r="C9" t="s">
        <v>117</v>
      </c>
      <c r="D9" t="s">
        <v>141</v>
      </c>
      <c r="E9">
        <v>6177919</v>
      </c>
      <c r="F9">
        <v>3515052000</v>
      </c>
      <c r="G9" t="s">
        <v>142</v>
      </c>
      <c r="H9" t="s">
        <v>143</v>
      </c>
      <c r="I9">
        <v>3.5150519999999998</v>
      </c>
      <c r="J9">
        <v>1609672</v>
      </c>
      <c r="K9">
        <v>588</v>
      </c>
      <c r="L9" t="s">
        <v>144</v>
      </c>
      <c r="M9" t="s">
        <v>145</v>
      </c>
      <c r="N9">
        <v>139</v>
      </c>
      <c r="O9">
        <v>0.43</v>
      </c>
    </row>
    <row r="10" spans="1:15" x14ac:dyDescent="0.2">
      <c r="A10" t="s">
        <v>46</v>
      </c>
      <c r="B10" t="s">
        <v>47</v>
      </c>
      <c r="C10" t="s">
        <v>117</v>
      </c>
      <c r="D10" t="s">
        <v>146</v>
      </c>
      <c r="E10">
        <v>3448017</v>
      </c>
      <c r="F10">
        <v>2345505000</v>
      </c>
      <c r="G10" t="s">
        <v>147</v>
      </c>
      <c r="H10" t="s">
        <v>148</v>
      </c>
      <c r="I10">
        <v>2.3455050000000002</v>
      </c>
      <c r="J10">
        <v>785850</v>
      </c>
      <c r="K10">
        <v>697</v>
      </c>
      <c r="L10" t="s">
        <v>149</v>
      </c>
      <c r="M10" t="s">
        <v>150</v>
      </c>
      <c r="N10">
        <v>101</v>
      </c>
      <c r="O10">
        <v>0.32</v>
      </c>
    </row>
    <row r="11" spans="1:15" x14ac:dyDescent="0.2">
      <c r="A11" t="s">
        <v>46</v>
      </c>
      <c r="B11" t="s">
        <v>47</v>
      </c>
      <c r="C11" t="s">
        <v>123</v>
      </c>
      <c r="D11" t="s">
        <v>151</v>
      </c>
      <c r="E11">
        <v>2221927</v>
      </c>
      <c r="F11">
        <v>1423805502</v>
      </c>
      <c r="G11">
        <v>1423805502</v>
      </c>
      <c r="H11">
        <v>1423.8055019999999</v>
      </c>
      <c r="I11">
        <v>1.423805502</v>
      </c>
      <c r="J11">
        <v>377529</v>
      </c>
      <c r="K11">
        <v>748</v>
      </c>
      <c r="L11">
        <v>310762</v>
      </c>
      <c r="M11">
        <v>310.762</v>
      </c>
      <c r="N11">
        <v>264</v>
      </c>
      <c r="O11">
        <v>1.44</v>
      </c>
    </row>
    <row r="12" spans="1:15" x14ac:dyDescent="0.2">
      <c r="A12" t="s">
        <v>42</v>
      </c>
      <c r="B12" t="s">
        <v>43</v>
      </c>
      <c r="C12" t="s">
        <v>117</v>
      </c>
      <c r="D12" t="s">
        <v>152</v>
      </c>
      <c r="E12">
        <v>1034413</v>
      </c>
      <c r="F12">
        <v>562281000</v>
      </c>
      <c r="G12" t="s">
        <v>153</v>
      </c>
      <c r="H12" t="s">
        <v>154</v>
      </c>
      <c r="I12">
        <v>0.56228100000000003</v>
      </c>
      <c r="J12">
        <v>206977</v>
      </c>
      <c r="K12">
        <v>567</v>
      </c>
      <c r="L12" t="s">
        <v>155</v>
      </c>
      <c r="M12" t="s">
        <v>156</v>
      </c>
      <c r="N12">
        <v>36</v>
      </c>
      <c r="O12">
        <v>0.43</v>
      </c>
    </row>
    <row r="13" spans="1:15" x14ac:dyDescent="0.2">
      <c r="A13" t="s">
        <v>37</v>
      </c>
      <c r="B13" t="s">
        <v>38</v>
      </c>
      <c r="C13" t="s">
        <v>117</v>
      </c>
      <c r="D13" t="s">
        <v>157</v>
      </c>
      <c r="E13">
        <v>879176</v>
      </c>
      <c r="F13">
        <v>502670000</v>
      </c>
      <c r="G13" t="s">
        <v>158</v>
      </c>
      <c r="H13" t="s">
        <v>159</v>
      </c>
      <c r="I13">
        <v>0.50266999999999995</v>
      </c>
      <c r="J13">
        <v>149007</v>
      </c>
      <c r="K13">
        <v>624</v>
      </c>
      <c r="L13" t="s">
        <v>160</v>
      </c>
      <c r="M13" t="s">
        <v>161</v>
      </c>
      <c r="N13">
        <v>22</v>
      </c>
      <c r="O13">
        <v>0.28000000000000003</v>
      </c>
    </row>
    <row r="14" spans="1:15" x14ac:dyDescent="0.2">
      <c r="A14" t="s">
        <v>70</v>
      </c>
      <c r="B14" t="s">
        <v>71</v>
      </c>
      <c r="C14" t="s">
        <v>117</v>
      </c>
      <c r="D14" t="s">
        <v>162</v>
      </c>
      <c r="E14">
        <v>3387596</v>
      </c>
      <c r="F14">
        <v>2075333000</v>
      </c>
      <c r="G14" t="s">
        <v>163</v>
      </c>
      <c r="H14" t="s">
        <v>164</v>
      </c>
      <c r="I14">
        <v>2.0753330000000001</v>
      </c>
      <c r="J14">
        <v>921231</v>
      </c>
      <c r="K14">
        <v>615</v>
      </c>
      <c r="L14" t="s">
        <v>165</v>
      </c>
      <c r="M14" t="s">
        <v>166</v>
      </c>
      <c r="N14">
        <v>129</v>
      </c>
      <c r="O14">
        <v>0.6</v>
      </c>
    </row>
    <row r="15" spans="1:15" x14ac:dyDescent="0.2">
      <c r="A15" t="s">
        <v>70</v>
      </c>
      <c r="B15" t="s">
        <v>71</v>
      </c>
      <c r="C15" t="s">
        <v>123</v>
      </c>
      <c r="D15" t="s">
        <v>167</v>
      </c>
      <c r="E15">
        <v>2895169</v>
      </c>
      <c r="F15">
        <v>1473653634</v>
      </c>
      <c r="G15">
        <v>1473653634</v>
      </c>
      <c r="H15">
        <v>1473.653634</v>
      </c>
      <c r="I15">
        <v>1.4736536339999999</v>
      </c>
      <c r="J15">
        <v>727696</v>
      </c>
      <c r="K15">
        <v>497</v>
      </c>
      <c r="L15">
        <v>517111</v>
      </c>
      <c r="M15">
        <v>517.11099999999999</v>
      </c>
      <c r="N15">
        <v>145</v>
      </c>
      <c r="O15">
        <v>0.89</v>
      </c>
    </row>
    <row r="16" spans="1:15" x14ac:dyDescent="0.2">
      <c r="A16" t="s">
        <v>33</v>
      </c>
      <c r="B16" t="s">
        <v>34</v>
      </c>
      <c r="C16" t="s">
        <v>117</v>
      </c>
      <c r="D16" t="s">
        <v>168</v>
      </c>
      <c r="E16">
        <v>791494</v>
      </c>
      <c r="F16">
        <v>391017000</v>
      </c>
      <c r="G16" t="s">
        <v>169</v>
      </c>
      <c r="H16" t="s">
        <v>170</v>
      </c>
      <c r="I16">
        <v>0.391017</v>
      </c>
      <c r="J16">
        <v>186459</v>
      </c>
      <c r="K16">
        <v>497</v>
      </c>
      <c r="L16" t="s">
        <v>171</v>
      </c>
      <c r="M16" t="s">
        <v>172</v>
      </c>
      <c r="N16">
        <v>5</v>
      </c>
      <c r="O16">
        <v>0.27</v>
      </c>
    </row>
    <row r="17" spans="1:15" x14ac:dyDescent="0.2">
      <c r="A17" t="s">
        <v>60</v>
      </c>
      <c r="B17" t="s">
        <v>61</v>
      </c>
      <c r="C17" t="s">
        <v>117</v>
      </c>
      <c r="D17" t="s">
        <v>173</v>
      </c>
      <c r="E17">
        <v>5072980</v>
      </c>
      <c r="F17">
        <v>3145297000</v>
      </c>
      <c r="G17" t="s">
        <v>174</v>
      </c>
      <c r="H17" t="s">
        <v>175</v>
      </c>
      <c r="I17">
        <v>3.1452969999999998</v>
      </c>
      <c r="J17">
        <v>1364176</v>
      </c>
      <c r="K17">
        <v>620</v>
      </c>
      <c r="L17" t="s">
        <v>176</v>
      </c>
      <c r="M17" t="s">
        <v>177</v>
      </c>
      <c r="N17">
        <v>239</v>
      </c>
      <c r="O17">
        <v>0.73</v>
      </c>
    </row>
    <row r="18" spans="1:15" x14ac:dyDescent="0.2">
      <c r="A18" t="s">
        <v>60</v>
      </c>
      <c r="B18" t="s">
        <v>61</v>
      </c>
      <c r="C18" t="s">
        <v>123</v>
      </c>
      <c r="D18" t="s">
        <v>178</v>
      </c>
      <c r="E18">
        <v>5181937</v>
      </c>
      <c r="F18">
        <v>2618668657</v>
      </c>
      <c r="G18">
        <v>2618668657</v>
      </c>
      <c r="H18">
        <v>2618.6686570000002</v>
      </c>
      <c r="I18">
        <v>2.6186686570000002</v>
      </c>
      <c r="J18">
        <v>1364985</v>
      </c>
      <c r="K18">
        <v>490</v>
      </c>
      <c r="L18">
        <v>576479</v>
      </c>
      <c r="M18">
        <v>576.47900000000004</v>
      </c>
      <c r="N18">
        <v>199</v>
      </c>
      <c r="O18">
        <v>0.75</v>
      </c>
    </row>
    <row r="19" spans="1:15" x14ac:dyDescent="0.2">
      <c r="A19" t="s">
        <v>65</v>
      </c>
      <c r="B19" t="s">
        <v>66</v>
      </c>
      <c r="C19" t="s">
        <v>117</v>
      </c>
      <c r="D19" t="s">
        <v>179</v>
      </c>
      <c r="E19">
        <v>4681656</v>
      </c>
      <c r="F19">
        <v>2917293000</v>
      </c>
      <c r="G19" t="s">
        <v>180</v>
      </c>
      <c r="H19" t="s">
        <v>181</v>
      </c>
      <c r="I19">
        <v>2.9172929999999999</v>
      </c>
      <c r="J19">
        <v>1268050</v>
      </c>
      <c r="K19">
        <v>623</v>
      </c>
      <c r="L19" t="s">
        <v>182</v>
      </c>
      <c r="M19" t="s">
        <v>183</v>
      </c>
      <c r="N19">
        <v>98</v>
      </c>
      <c r="O19">
        <v>0.31</v>
      </c>
    </row>
    <row r="21" spans="1:15" x14ac:dyDescent="0.2">
      <c r="A21" s="3" t="s">
        <v>74</v>
      </c>
      <c r="B21" s="3"/>
      <c r="C21" s="3"/>
      <c r="D21" s="3"/>
      <c r="E21" s="3"/>
      <c r="F21" s="3"/>
      <c r="G21" s="3"/>
    </row>
    <row r="22" spans="1:15" x14ac:dyDescent="0.2">
      <c r="A22" s="3" t="s">
        <v>184</v>
      </c>
      <c r="B22" s="3"/>
      <c r="C22" s="3"/>
      <c r="D22" s="3"/>
      <c r="E22" s="3"/>
      <c r="F22" s="3"/>
      <c r="G22" s="3"/>
    </row>
    <row r="23" spans="1:15" x14ac:dyDescent="0.2">
      <c r="A23" s="3" t="s">
        <v>185</v>
      </c>
      <c r="B23" s="3"/>
      <c r="C23" s="3"/>
      <c r="D23" s="3"/>
      <c r="E23" s="3"/>
      <c r="F23" s="3"/>
      <c r="G23" s="3"/>
    </row>
    <row r="24" spans="1:15" x14ac:dyDescent="0.2">
      <c r="A24" s="3" t="s">
        <v>186</v>
      </c>
      <c r="B24" s="3"/>
      <c r="C24" s="3"/>
      <c r="D24" s="3"/>
      <c r="E24" s="3"/>
      <c r="F24" s="3"/>
      <c r="G24" s="3"/>
    </row>
    <row r="25" spans="1:15" x14ac:dyDescent="0.2">
      <c r="A25" s="3" t="s">
        <v>187</v>
      </c>
      <c r="B25" s="3"/>
      <c r="C25" s="3"/>
      <c r="D25" s="3"/>
      <c r="E25" s="3"/>
      <c r="F25" s="3"/>
      <c r="G25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7"/>
  <sheetViews>
    <sheetView topLeftCell="B1" zoomScaleNormal="100" workbookViewId="0">
      <selection activeCell="B12" sqref="B12"/>
    </sheetView>
  </sheetViews>
  <sheetFormatPr baseColWidth="10" defaultColWidth="10.6640625" defaultRowHeight="16" x14ac:dyDescent="0.2"/>
  <cols>
    <col min="1" max="1" width="23.6640625" customWidth="1"/>
    <col min="3" max="3" width="12.83203125" customWidth="1"/>
    <col min="6" max="6" width="13.33203125" customWidth="1"/>
    <col min="15" max="15" width="15.33203125" customWidth="1"/>
    <col min="16" max="16" width="13.83203125" customWidth="1"/>
  </cols>
  <sheetData>
    <row r="1" spans="1:16" x14ac:dyDescent="0.2">
      <c r="A1" t="s">
        <v>80</v>
      </c>
      <c r="B1" t="s">
        <v>81</v>
      </c>
      <c r="C1" t="s">
        <v>82</v>
      </c>
      <c r="D1" t="s">
        <v>104</v>
      </c>
      <c r="E1" t="s">
        <v>188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114</v>
      </c>
      <c r="L1" t="s">
        <v>115</v>
      </c>
      <c r="M1" t="s">
        <v>116</v>
      </c>
      <c r="N1" t="s">
        <v>189</v>
      </c>
      <c r="O1" t="s">
        <v>190</v>
      </c>
      <c r="P1" t="s">
        <v>191</v>
      </c>
    </row>
    <row r="2" spans="1:16" x14ac:dyDescent="0.2">
      <c r="A2" t="s">
        <v>22</v>
      </c>
      <c r="B2" t="s">
        <v>23</v>
      </c>
      <c r="C2" t="s">
        <v>24</v>
      </c>
      <c r="D2" t="s">
        <v>117</v>
      </c>
      <c r="E2">
        <v>3059358</v>
      </c>
      <c r="F2" t="s">
        <v>119</v>
      </c>
      <c r="G2" s="5" t="s">
        <v>120</v>
      </c>
      <c r="H2" s="5">
        <v>1.9433959999999999</v>
      </c>
      <c r="I2">
        <v>724724</v>
      </c>
      <c r="J2">
        <v>669</v>
      </c>
      <c r="K2" s="6" t="s">
        <v>122</v>
      </c>
      <c r="L2">
        <v>95</v>
      </c>
      <c r="M2">
        <v>0.32</v>
      </c>
      <c r="N2">
        <v>3597306</v>
      </c>
      <c r="O2">
        <v>2598049</v>
      </c>
      <c r="P2">
        <v>740721</v>
      </c>
    </row>
    <row r="3" spans="1:16" x14ac:dyDescent="0.2">
      <c r="A3" t="s">
        <v>27</v>
      </c>
      <c r="B3" t="s">
        <v>28</v>
      </c>
      <c r="C3" t="s">
        <v>29</v>
      </c>
      <c r="D3" t="s">
        <v>117</v>
      </c>
      <c r="E3">
        <v>4536098</v>
      </c>
      <c r="F3" t="s">
        <v>126</v>
      </c>
      <c r="G3" s="5" t="s">
        <v>127</v>
      </c>
      <c r="H3" s="5">
        <v>3.1207259999999999</v>
      </c>
      <c r="I3">
        <v>1076012</v>
      </c>
      <c r="J3">
        <v>716</v>
      </c>
      <c r="K3" s="6" t="s">
        <v>129</v>
      </c>
      <c r="L3">
        <v>59</v>
      </c>
      <c r="M3">
        <v>0.14000000000000001</v>
      </c>
      <c r="N3">
        <v>5466206</v>
      </c>
      <c r="O3">
        <v>3956391</v>
      </c>
      <c r="P3">
        <v>982509</v>
      </c>
    </row>
    <row r="4" spans="1:16" x14ac:dyDescent="0.2">
      <c r="A4" t="s">
        <v>17</v>
      </c>
      <c r="B4" t="s">
        <v>18</v>
      </c>
      <c r="C4" t="s">
        <v>19</v>
      </c>
      <c r="D4" t="s">
        <v>117</v>
      </c>
      <c r="E4">
        <v>3524824</v>
      </c>
      <c r="F4" t="s">
        <v>132</v>
      </c>
      <c r="G4" s="5" t="s">
        <v>133</v>
      </c>
      <c r="H4" s="5">
        <v>2.5044089999999999</v>
      </c>
      <c r="I4">
        <v>805269</v>
      </c>
      <c r="J4">
        <v>757</v>
      </c>
      <c r="K4" s="6" t="s">
        <v>135</v>
      </c>
      <c r="L4">
        <v>149</v>
      </c>
      <c r="M4">
        <v>0.53</v>
      </c>
      <c r="N4">
        <v>4443810</v>
      </c>
      <c r="O4">
        <v>3114747</v>
      </c>
      <c r="P4">
        <v>1155578</v>
      </c>
    </row>
    <row r="5" spans="1:16" x14ac:dyDescent="0.2">
      <c r="A5" t="s">
        <v>54</v>
      </c>
      <c r="B5" t="s">
        <v>55</v>
      </c>
      <c r="C5" t="s">
        <v>56</v>
      </c>
      <c r="D5" t="s">
        <v>117</v>
      </c>
      <c r="E5">
        <v>5501464</v>
      </c>
      <c r="F5" t="s">
        <v>138</v>
      </c>
      <c r="G5" s="5" t="s">
        <v>139</v>
      </c>
      <c r="H5" s="5">
        <v>3.015199</v>
      </c>
      <c r="I5">
        <v>1486442</v>
      </c>
      <c r="J5">
        <v>566</v>
      </c>
      <c r="K5" s="6">
        <v>1107</v>
      </c>
      <c r="L5">
        <v>66</v>
      </c>
      <c r="M5">
        <v>0.25</v>
      </c>
      <c r="N5">
        <v>6083603</v>
      </c>
      <c r="O5">
        <v>4711180</v>
      </c>
      <c r="P5">
        <v>1753501</v>
      </c>
    </row>
    <row r="6" spans="1:16" x14ac:dyDescent="0.2">
      <c r="A6" t="s">
        <v>49</v>
      </c>
      <c r="B6" t="s">
        <v>50</v>
      </c>
      <c r="C6" t="s">
        <v>51</v>
      </c>
      <c r="D6" t="s">
        <v>117</v>
      </c>
      <c r="E6">
        <v>6177919</v>
      </c>
      <c r="F6" t="s">
        <v>142</v>
      </c>
      <c r="G6" s="5" t="s">
        <v>143</v>
      </c>
      <c r="H6" s="5">
        <v>3.5150519999999998</v>
      </c>
      <c r="I6">
        <v>1609672</v>
      </c>
      <c r="J6">
        <v>588</v>
      </c>
      <c r="K6" s="6" t="s">
        <v>145</v>
      </c>
      <c r="L6">
        <v>139</v>
      </c>
      <c r="M6">
        <v>0.43</v>
      </c>
      <c r="N6">
        <v>7027216</v>
      </c>
      <c r="O6">
        <v>5325114</v>
      </c>
      <c r="P6">
        <v>2153136</v>
      </c>
    </row>
    <row r="7" spans="1:16" x14ac:dyDescent="0.2">
      <c r="A7" t="s">
        <v>45</v>
      </c>
      <c r="B7" t="s">
        <v>46</v>
      </c>
      <c r="C7" t="s">
        <v>47</v>
      </c>
      <c r="D7" t="s">
        <v>117</v>
      </c>
      <c r="E7">
        <v>3448017</v>
      </c>
      <c r="F7" t="s">
        <v>147</v>
      </c>
      <c r="G7" s="5" t="s">
        <v>148</v>
      </c>
      <c r="H7" s="5">
        <v>2.3455050000000002</v>
      </c>
      <c r="I7">
        <v>785850</v>
      </c>
      <c r="J7">
        <v>697</v>
      </c>
      <c r="K7" s="6" t="s">
        <v>150</v>
      </c>
      <c r="L7">
        <v>101</v>
      </c>
      <c r="M7">
        <v>0.32</v>
      </c>
      <c r="N7">
        <v>4112122</v>
      </c>
      <c r="O7">
        <v>2883438</v>
      </c>
      <c r="P7">
        <v>901731</v>
      </c>
    </row>
    <row r="8" spans="1:16" x14ac:dyDescent="0.2">
      <c r="A8" t="s">
        <v>41</v>
      </c>
      <c r="B8" t="s">
        <v>42</v>
      </c>
      <c r="C8" t="s">
        <v>43</v>
      </c>
      <c r="D8" t="s">
        <v>117</v>
      </c>
      <c r="E8">
        <v>1034413</v>
      </c>
      <c r="F8" t="s">
        <v>153</v>
      </c>
      <c r="G8" s="5" t="s">
        <v>154</v>
      </c>
      <c r="H8" s="5">
        <v>0.56228100000000003</v>
      </c>
      <c r="I8">
        <v>206977</v>
      </c>
      <c r="J8">
        <v>567</v>
      </c>
      <c r="K8" s="6" t="s">
        <v>156</v>
      </c>
      <c r="L8">
        <v>36</v>
      </c>
      <c r="M8">
        <v>0.43</v>
      </c>
      <c r="N8">
        <v>1487676</v>
      </c>
      <c r="O8">
        <v>1008932</v>
      </c>
      <c r="P8">
        <v>422740</v>
      </c>
    </row>
    <row r="9" spans="1:16" x14ac:dyDescent="0.2">
      <c r="A9" t="s">
        <v>36</v>
      </c>
      <c r="B9" t="s">
        <v>37</v>
      </c>
      <c r="C9" t="s">
        <v>38</v>
      </c>
      <c r="D9" t="s">
        <v>117</v>
      </c>
      <c r="E9">
        <v>879176</v>
      </c>
      <c r="F9" t="s">
        <v>158</v>
      </c>
      <c r="G9" s="5" t="s">
        <v>159</v>
      </c>
      <c r="H9" s="5">
        <v>0.50266999999999995</v>
      </c>
      <c r="I9">
        <v>149007</v>
      </c>
      <c r="J9">
        <v>624</v>
      </c>
      <c r="K9" s="6" t="s">
        <v>161</v>
      </c>
      <c r="L9">
        <v>22</v>
      </c>
      <c r="M9">
        <v>0.28000000000000003</v>
      </c>
      <c r="N9">
        <v>1287305</v>
      </c>
      <c r="O9">
        <v>858734</v>
      </c>
      <c r="P9">
        <v>377816</v>
      </c>
    </row>
    <row r="10" spans="1:16" x14ac:dyDescent="0.2">
      <c r="A10" t="s">
        <v>69</v>
      </c>
      <c r="B10" t="s">
        <v>70</v>
      </c>
      <c r="C10" t="s">
        <v>71</v>
      </c>
      <c r="D10" t="s">
        <v>117</v>
      </c>
      <c r="E10">
        <v>3387596</v>
      </c>
      <c r="F10" t="s">
        <v>163</v>
      </c>
      <c r="G10" s="5" t="s">
        <v>164</v>
      </c>
      <c r="H10" s="5">
        <v>2.0753330000000001</v>
      </c>
      <c r="I10">
        <v>921231</v>
      </c>
      <c r="J10">
        <v>615</v>
      </c>
      <c r="K10" s="6" t="s">
        <v>166</v>
      </c>
      <c r="L10">
        <v>129</v>
      </c>
      <c r="M10">
        <v>0.6</v>
      </c>
      <c r="N10">
        <v>3932013</v>
      </c>
      <c r="O10">
        <v>2919946</v>
      </c>
      <c r="P10">
        <v>1116002</v>
      </c>
    </row>
    <row r="11" spans="1:16" x14ac:dyDescent="0.2">
      <c r="A11" t="s">
        <v>32</v>
      </c>
      <c r="B11" t="s">
        <v>33</v>
      </c>
      <c r="C11" t="s">
        <v>34</v>
      </c>
      <c r="D11" t="s">
        <v>117</v>
      </c>
      <c r="E11">
        <v>791494</v>
      </c>
      <c r="F11" t="s">
        <v>169</v>
      </c>
      <c r="G11" s="5" t="s">
        <v>170</v>
      </c>
      <c r="H11" s="5">
        <v>0.391017</v>
      </c>
      <c r="I11">
        <v>186459</v>
      </c>
      <c r="J11">
        <v>497</v>
      </c>
      <c r="K11" s="6" t="s">
        <v>172</v>
      </c>
      <c r="L11">
        <v>5</v>
      </c>
      <c r="M11">
        <v>0.27</v>
      </c>
      <c r="N11">
        <v>1096382</v>
      </c>
      <c r="O11">
        <v>772631</v>
      </c>
      <c r="P11">
        <v>216365</v>
      </c>
    </row>
    <row r="12" spans="1:16" x14ac:dyDescent="0.2">
      <c r="A12" t="s">
        <v>59</v>
      </c>
      <c r="B12" t="s">
        <v>60</v>
      </c>
      <c r="C12" t="s">
        <v>61</v>
      </c>
      <c r="D12" t="s">
        <v>117</v>
      </c>
      <c r="E12">
        <v>5072980</v>
      </c>
      <c r="F12" t="s">
        <v>174</v>
      </c>
      <c r="G12" s="5" t="s">
        <v>175</v>
      </c>
      <c r="H12" s="5">
        <v>3.1452969999999998</v>
      </c>
      <c r="I12">
        <v>1364176</v>
      </c>
      <c r="J12">
        <v>620</v>
      </c>
      <c r="K12" s="6" t="s">
        <v>177</v>
      </c>
      <c r="L12">
        <v>239</v>
      </c>
      <c r="M12">
        <v>0.73</v>
      </c>
      <c r="N12">
        <v>6020897</v>
      </c>
      <c r="O12">
        <v>4412255</v>
      </c>
      <c r="P12">
        <v>2031477</v>
      </c>
    </row>
    <row r="13" spans="1:16" x14ac:dyDescent="0.2">
      <c r="A13" t="s">
        <v>64</v>
      </c>
      <c r="B13" t="s">
        <v>65</v>
      </c>
      <c r="C13" t="s">
        <v>66</v>
      </c>
      <c r="D13" t="s">
        <v>117</v>
      </c>
      <c r="E13">
        <v>4681656</v>
      </c>
      <c r="F13" t="s">
        <v>180</v>
      </c>
      <c r="G13" s="5" t="s">
        <v>181</v>
      </c>
      <c r="H13" s="5">
        <v>2.9172929999999999</v>
      </c>
      <c r="I13">
        <v>1268050</v>
      </c>
      <c r="J13">
        <v>623</v>
      </c>
      <c r="K13" s="6" t="s">
        <v>183</v>
      </c>
      <c r="L13">
        <v>98</v>
      </c>
      <c r="M13">
        <v>0.31</v>
      </c>
      <c r="N13">
        <v>5741995</v>
      </c>
      <c r="O13">
        <v>4197259</v>
      </c>
      <c r="P13">
        <v>1986639</v>
      </c>
    </row>
    <row r="15" spans="1:16" x14ac:dyDescent="0.2">
      <c r="A15" s="3" t="s">
        <v>192</v>
      </c>
      <c r="B15" s="3"/>
      <c r="C15" s="3"/>
      <c r="D15" s="3"/>
      <c r="E15" s="3"/>
      <c r="F15" s="3"/>
      <c r="G15" s="3"/>
    </row>
    <row r="16" spans="1:16" x14ac:dyDescent="0.2">
      <c r="A16" s="3" t="s">
        <v>193</v>
      </c>
      <c r="B16" s="3"/>
      <c r="C16" s="3"/>
      <c r="D16" s="3"/>
      <c r="E16" s="3"/>
      <c r="F16" s="3"/>
      <c r="G16" s="3"/>
    </row>
    <row r="17" spans="1:7" x14ac:dyDescent="0.2">
      <c r="A17" s="3" t="s">
        <v>187</v>
      </c>
      <c r="B17" s="3"/>
      <c r="C17" s="3"/>
      <c r="D17" s="3"/>
      <c r="E17" s="3"/>
      <c r="F17" s="3"/>
      <c r="G1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topLeftCell="F1" zoomScaleNormal="100" workbookViewId="0">
      <selection activeCell="D2" sqref="D2"/>
    </sheetView>
  </sheetViews>
  <sheetFormatPr baseColWidth="10" defaultColWidth="10.6640625" defaultRowHeight="16" x14ac:dyDescent="0.2"/>
  <cols>
    <col min="1" max="1" width="23.6640625" customWidth="1"/>
    <col min="3" max="3" width="12.83203125" customWidth="1"/>
    <col min="4" max="4" width="12.6640625" customWidth="1"/>
    <col min="5" max="5" width="15.6640625" customWidth="1"/>
    <col min="6" max="6" width="11" customWidth="1"/>
    <col min="7" max="7" width="13.6640625" customWidth="1"/>
    <col min="8" max="8" width="11" customWidth="1"/>
    <col min="9" max="9" width="12.6640625" customWidth="1"/>
    <col min="10" max="10" width="11" customWidth="1"/>
    <col min="11" max="11" width="12.6640625" customWidth="1"/>
    <col min="12" max="12" width="11" customWidth="1"/>
    <col min="13" max="13" width="12.6640625" customWidth="1"/>
  </cols>
  <sheetData>
    <row r="1" spans="1:13" x14ac:dyDescent="0.2">
      <c r="A1" t="s">
        <v>0</v>
      </c>
      <c r="B1" t="s">
        <v>81</v>
      </c>
      <c r="C1" t="s">
        <v>82</v>
      </c>
      <c r="D1" t="s">
        <v>83</v>
      </c>
      <c r="E1" t="s">
        <v>194</v>
      </c>
      <c r="F1" t="s">
        <v>195</v>
      </c>
      <c r="G1" t="s">
        <v>196</v>
      </c>
      <c r="H1" t="s">
        <v>197</v>
      </c>
      <c r="I1" t="s">
        <v>198</v>
      </c>
      <c r="J1" t="s">
        <v>199</v>
      </c>
      <c r="K1" t="s">
        <v>200</v>
      </c>
      <c r="L1" t="s">
        <v>201</v>
      </c>
      <c r="M1" t="s">
        <v>202</v>
      </c>
    </row>
    <row r="2" spans="1:13" x14ac:dyDescent="0.2">
      <c r="A2" t="s">
        <v>22</v>
      </c>
      <c r="B2" t="s">
        <v>23</v>
      </c>
      <c r="C2" t="s">
        <v>24</v>
      </c>
      <c r="D2" s="7">
        <v>338289782</v>
      </c>
      <c r="E2" s="7">
        <v>50635894902</v>
      </c>
      <c r="F2" s="7">
        <v>3059358</v>
      </c>
      <c r="G2" s="7">
        <v>1943396000</v>
      </c>
      <c r="H2" s="7">
        <v>209114</v>
      </c>
      <c r="I2" s="7">
        <v>413401420</v>
      </c>
      <c r="J2" s="7">
        <v>50018</v>
      </c>
      <c r="K2" s="7">
        <v>176036970</v>
      </c>
      <c r="L2" s="7">
        <v>21347</v>
      </c>
      <c r="M2" s="7">
        <v>99416485</v>
      </c>
    </row>
    <row r="3" spans="1:13" x14ac:dyDescent="0.2">
      <c r="A3" t="s">
        <v>27</v>
      </c>
      <c r="B3" t="s">
        <v>28</v>
      </c>
      <c r="C3" t="s">
        <v>29</v>
      </c>
      <c r="D3" s="7">
        <v>396061022</v>
      </c>
      <c r="E3" s="7">
        <v>59342361033</v>
      </c>
      <c r="F3" s="7">
        <v>4536098</v>
      </c>
      <c r="G3" s="7">
        <v>3120726000</v>
      </c>
      <c r="H3" s="7">
        <v>428215</v>
      </c>
      <c r="I3" s="7">
        <v>856815359</v>
      </c>
      <c r="J3" s="7">
        <v>136282</v>
      </c>
      <c r="K3" s="7">
        <v>430990014</v>
      </c>
      <c r="L3" s="7">
        <v>30286</v>
      </c>
      <c r="M3" s="7">
        <v>115114982</v>
      </c>
    </row>
    <row r="4" spans="1:13" x14ac:dyDescent="0.2">
      <c r="A4" t="s">
        <v>17</v>
      </c>
      <c r="B4" t="s">
        <v>18</v>
      </c>
      <c r="C4" t="s">
        <v>19</v>
      </c>
      <c r="D4" s="7">
        <v>322367558</v>
      </c>
      <c r="E4" s="7">
        <v>48275147924</v>
      </c>
      <c r="F4" s="7">
        <v>3524824</v>
      </c>
      <c r="G4" s="7">
        <v>2504409000</v>
      </c>
      <c r="H4" s="7">
        <v>276507</v>
      </c>
      <c r="I4" s="7">
        <v>512828085</v>
      </c>
      <c r="J4" s="7">
        <v>61097</v>
      </c>
      <c r="K4" s="7">
        <v>217599384</v>
      </c>
      <c r="L4" s="7">
        <v>30775</v>
      </c>
      <c r="M4" s="7">
        <v>140147139</v>
      </c>
    </row>
    <row r="5" spans="1:13" x14ac:dyDescent="0.2">
      <c r="A5" t="s">
        <v>49</v>
      </c>
      <c r="B5" t="s">
        <v>50</v>
      </c>
      <c r="C5" t="s">
        <v>51</v>
      </c>
      <c r="D5" s="7">
        <v>435274550</v>
      </c>
      <c r="E5" s="7">
        <v>65224566387</v>
      </c>
      <c r="F5" s="7">
        <v>6177919</v>
      </c>
      <c r="G5" s="7">
        <v>3515052000</v>
      </c>
      <c r="H5" s="7">
        <v>211441</v>
      </c>
      <c r="I5" s="7">
        <v>345553495</v>
      </c>
      <c r="J5" s="7">
        <v>43232</v>
      </c>
      <c r="K5" s="7">
        <v>103022277</v>
      </c>
      <c r="L5" s="7">
        <v>0</v>
      </c>
      <c r="M5" s="7">
        <v>0</v>
      </c>
    </row>
    <row r="6" spans="1:13" x14ac:dyDescent="0.2">
      <c r="A6" t="s">
        <v>45</v>
      </c>
      <c r="B6" t="s">
        <v>46</v>
      </c>
      <c r="C6" t="s">
        <v>47</v>
      </c>
      <c r="D6" s="7">
        <v>373629282</v>
      </c>
      <c r="E6" s="7">
        <v>55960111611</v>
      </c>
      <c r="F6" s="7">
        <v>3448017</v>
      </c>
      <c r="G6" s="7">
        <v>2345505000</v>
      </c>
      <c r="H6" s="7">
        <v>222104</v>
      </c>
      <c r="I6" s="7">
        <v>474864942</v>
      </c>
      <c r="J6" s="7">
        <v>47279</v>
      </c>
      <c r="K6" s="7">
        <v>183369444</v>
      </c>
      <c r="L6" s="7">
        <v>13154</v>
      </c>
      <c r="M6" s="7">
        <v>70443704</v>
      </c>
    </row>
    <row r="7" spans="1:13" x14ac:dyDescent="0.2">
      <c r="A7" t="s">
        <v>41</v>
      </c>
      <c r="B7" t="s">
        <v>42</v>
      </c>
      <c r="C7" t="s">
        <v>43</v>
      </c>
      <c r="D7" s="7">
        <v>432721360</v>
      </c>
      <c r="E7" s="7">
        <v>64908204000</v>
      </c>
      <c r="F7" s="7">
        <v>1034413</v>
      </c>
      <c r="G7" s="7">
        <v>562281000</v>
      </c>
      <c r="H7" s="7">
        <v>32904</v>
      </c>
      <c r="I7" s="7">
        <v>69128500</v>
      </c>
      <c r="J7" s="7">
        <v>3607</v>
      </c>
      <c r="K7" s="7">
        <v>15574533</v>
      </c>
      <c r="L7" s="7">
        <v>2825</v>
      </c>
      <c r="M7" s="7">
        <v>11368259</v>
      </c>
    </row>
    <row r="8" spans="1:13" x14ac:dyDescent="0.2">
      <c r="A8" t="s">
        <v>36</v>
      </c>
      <c r="B8" t="s">
        <v>37</v>
      </c>
      <c r="C8" t="s">
        <v>38</v>
      </c>
      <c r="D8" s="7">
        <v>319152160</v>
      </c>
      <c r="E8" s="7">
        <v>47872824000</v>
      </c>
      <c r="F8" s="7">
        <v>879176</v>
      </c>
      <c r="G8" s="7">
        <v>502670000</v>
      </c>
      <c r="H8" s="7">
        <v>34914</v>
      </c>
      <c r="I8" s="7">
        <v>88231913</v>
      </c>
      <c r="J8" s="7">
        <v>10228</v>
      </c>
      <c r="K8" s="7">
        <v>40430014</v>
      </c>
      <c r="L8" s="7">
        <v>0</v>
      </c>
      <c r="M8" s="7">
        <v>0</v>
      </c>
    </row>
    <row r="9" spans="1:13" x14ac:dyDescent="0.2">
      <c r="A9" t="s">
        <v>69</v>
      </c>
      <c r="B9" t="s">
        <v>70</v>
      </c>
      <c r="C9" t="s">
        <v>71</v>
      </c>
      <c r="D9" s="7">
        <v>339741868</v>
      </c>
      <c r="E9" s="7">
        <v>50842205672</v>
      </c>
      <c r="F9" s="7">
        <v>3387596</v>
      </c>
      <c r="G9" s="7">
        <v>2075333000</v>
      </c>
      <c r="H9" s="7">
        <v>154806</v>
      </c>
      <c r="I9" s="7">
        <v>272877744</v>
      </c>
      <c r="J9" s="7">
        <v>30104</v>
      </c>
      <c r="K9" s="7">
        <v>89979597</v>
      </c>
      <c r="L9" s="7">
        <v>5871</v>
      </c>
      <c r="M9" s="7">
        <v>26127275</v>
      </c>
    </row>
    <row r="10" spans="1:13" x14ac:dyDescent="0.2">
      <c r="A10" t="s">
        <v>32</v>
      </c>
      <c r="B10" t="s">
        <v>33</v>
      </c>
      <c r="C10" t="s">
        <v>34</v>
      </c>
      <c r="D10" s="7">
        <v>311929990</v>
      </c>
      <c r="E10" s="7">
        <v>46789498500</v>
      </c>
      <c r="F10" s="7">
        <v>791494</v>
      </c>
      <c r="G10" s="7">
        <v>391017000</v>
      </c>
      <c r="H10" s="7">
        <v>29292</v>
      </c>
      <c r="I10" s="7">
        <v>53564051</v>
      </c>
      <c r="J10" s="7">
        <v>3287</v>
      </c>
      <c r="K10" s="7">
        <v>7602725</v>
      </c>
      <c r="L10" s="7">
        <v>0</v>
      </c>
      <c r="M10" s="7">
        <v>0</v>
      </c>
    </row>
    <row r="11" spans="1:13" x14ac:dyDescent="0.2">
      <c r="A11" t="s">
        <v>59</v>
      </c>
      <c r="B11" t="s">
        <v>60</v>
      </c>
      <c r="C11" t="s">
        <v>61</v>
      </c>
      <c r="D11" s="7">
        <v>449695066</v>
      </c>
      <c r="E11" s="7">
        <v>67373859073</v>
      </c>
      <c r="F11" s="7">
        <v>5072980</v>
      </c>
      <c r="G11" s="7">
        <v>3145297000</v>
      </c>
      <c r="H11" s="7">
        <v>187977</v>
      </c>
      <c r="I11" s="7">
        <v>314796310</v>
      </c>
      <c r="J11" s="7">
        <v>27437</v>
      </c>
      <c r="K11" s="7">
        <v>73412155</v>
      </c>
      <c r="L11" s="7">
        <v>2142</v>
      </c>
      <c r="M11" s="7">
        <v>10170215</v>
      </c>
    </row>
    <row r="12" spans="1:13" x14ac:dyDescent="0.2">
      <c r="A12" t="s">
        <v>64</v>
      </c>
      <c r="B12" t="s">
        <v>65</v>
      </c>
      <c r="C12" t="s">
        <v>66</v>
      </c>
      <c r="D12" s="7">
        <v>421721726</v>
      </c>
      <c r="E12" s="7">
        <v>63198304108</v>
      </c>
      <c r="F12" s="7">
        <v>4681656</v>
      </c>
      <c r="G12" s="7">
        <v>2917293000</v>
      </c>
      <c r="H12" s="7">
        <v>179158</v>
      </c>
      <c r="I12" s="7">
        <v>301599539</v>
      </c>
      <c r="J12" s="7">
        <v>29998</v>
      </c>
      <c r="K12" s="7">
        <v>76829554</v>
      </c>
      <c r="L12" s="7">
        <v>0</v>
      </c>
      <c r="M12" s="7">
        <v>0</v>
      </c>
    </row>
    <row r="13" spans="1:13" x14ac:dyDescent="0.2">
      <c r="A13" t="s">
        <v>54</v>
      </c>
      <c r="B13" s="1" t="s">
        <v>55</v>
      </c>
      <c r="C13" t="s">
        <v>56</v>
      </c>
      <c r="D13" s="7">
        <v>392623182</v>
      </c>
      <c r="E13" s="7">
        <v>58829399940</v>
      </c>
      <c r="F13" s="7">
        <v>5501464</v>
      </c>
      <c r="G13" s="7">
        <v>3015199000</v>
      </c>
      <c r="H13" s="7">
        <v>184877</v>
      </c>
      <c r="I13" s="7">
        <v>306271650</v>
      </c>
      <c r="J13" s="7">
        <v>33061</v>
      </c>
      <c r="K13" s="7">
        <v>83518010</v>
      </c>
      <c r="L13" s="7">
        <v>4176</v>
      </c>
      <c r="M13" s="7">
        <v>17684905</v>
      </c>
    </row>
    <row r="15" spans="1:13" x14ac:dyDescent="0.2">
      <c r="A15" s="3" t="s">
        <v>74</v>
      </c>
      <c r="B15" s="3"/>
      <c r="C15" s="3"/>
      <c r="D15" s="3"/>
      <c r="E15" s="3"/>
    </row>
    <row r="16" spans="1:13" x14ac:dyDescent="0.2">
      <c r="A16" s="3" t="s">
        <v>203</v>
      </c>
      <c r="B16" s="3"/>
      <c r="C16" s="3"/>
      <c r="D16" s="3"/>
      <c r="E16" s="3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7"/>
  <sheetViews>
    <sheetView zoomScaleNormal="100" workbookViewId="0">
      <selection activeCell="H31" sqref="H31"/>
    </sheetView>
  </sheetViews>
  <sheetFormatPr baseColWidth="10" defaultColWidth="10.6640625" defaultRowHeight="16" x14ac:dyDescent="0.2"/>
  <cols>
    <col min="1" max="1" width="23.5" customWidth="1"/>
    <col min="3" max="3" width="12.83203125" customWidth="1"/>
  </cols>
  <sheetData>
    <row r="1" spans="1:22" x14ac:dyDescent="0.2">
      <c r="A1" t="s">
        <v>80</v>
      </c>
      <c r="B1" t="s">
        <v>81</v>
      </c>
      <c r="C1" t="s">
        <v>82</v>
      </c>
      <c r="D1" t="s">
        <v>204</v>
      </c>
      <c r="E1" t="s">
        <v>205</v>
      </c>
      <c r="F1" t="s">
        <v>206</v>
      </c>
      <c r="G1" t="s">
        <v>207</v>
      </c>
      <c r="H1" t="s">
        <v>208</v>
      </c>
      <c r="I1" t="s">
        <v>209</v>
      </c>
      <c r="J1" t="s">
        <v>210</v>
      </c>
      <c r="K1" t="s">
        <v>211</v>
      </c>
      <c r="L1" t="s">
        <v>212</v>
      </c>
      <c r="M1" t="s">
        <v>213</v>
      </c>
      <c r="N1" t="s">
        <v>214</v>
      </c>
      <c r="O1" t="s">
        <v>215</v>
      </c>
      <c r="P1" t="s">
        <v>216</v>
      </c>
      <c r="Q1" t="s">
        <v>217</v>
      </c>
      <c r="R1" t="s">
        <v>218</v>
      </c>
      <c r="S1" t="s">
        <v>219</v>
      </c>
      <c r="T1" t="s">
        <v>220</v>
      </c>
      <c r="U1" t="s">
        <v>221</v>
      </c>
      <c r="V1" t="s">
        <v>222</v>
      </c>
    </row>
    <row r="2" spans="1:22" x14ac:dyDescent="0.2">
      <c r="A2" t="s">
        <v>22</v>
      </c>
      <c r="B2" t="s">
        <v>23</v>
      </c>
      <c r="C2" t="s">
        <v>24</v>
      </c>
      <c r="D2">
        <v>209114</v>
      </c>
      <c r="E2">
        <v>209114</v>
      </c>
      <c r="F2">
        <v>413401420</v>
      </c>
      <c r="G2">
        <v>413401420</v>
      </c>
      <c r="H2">
        <v>0</v>
      </c>
      <c r="I2">
        <v>54666</v>
      </c>
      <c r="J2">
        <v>1999</v>
      </c>
      <c r="K2">
        <v>54666</v>
      </c>
      <c r="L2">
        <v>1999</v>
      </c>
      <c r="M2">
        <v>170017</v>
      </c>
      <c r="N2">
        <v>1114</v>
      </c>
      <c r="O2">
        <v>170017</v>
      </c>
      <c r="P2">
        <v>1114</v>
      </c>
      <c r="Q2">
        <v>105674</v>
      </c>
      <c r="R2">
        <v>105674</v>
      </c>
      <c r="S2">
        <v>41</v>
      </c>
      <c r="T2">
        <v>0.63800000000000001</v>
      </c>
      <c r="U2">
        <v>0.48172999999999999</v>
      </c>
      <c r="V2">
        <v>0.10508000000000001</v>
      </c>
    </row>
    <row r="3" spans="1:22" x14ac:dyDescent="0.2">
      <c r="A3" t="s">
        <v>27</v>
      </c>
      <c r="B3" t="s">
        <v>28</v>
      </c>
      <c r="C3" t="s">
        <v>29</v>
      </c>
      <c r="D3">
        <v>428215</v>
      </c>
      <c r="E3">
        <v>428215</v>
      </c>
      <c r="F3">
        <v>856815359</v>
      </c>
      <c r="G3">
        <v>856815359</v>
      </c>
      <c r="H3">
        <v>0</v>
      </c>
      <c r="I3">
        <v>114022</v>
      </c>
      <c r="J3">
        <v>2090</v>
      </c>
      <c r="K3">
        <v>114022</v>
      </c>
      <c r="L3">
        <v>2090</v>
      </c>
      <c r="M3">
        <v>347689</v>
      </c>
      <c r="N3">
        <v>1121</v>
      </c>
      <c r="O3">
        <v>347689</v>
      </c>
      <c r="P3">
        <v>1121</v>
      </c>
      <c r="Q3">
        <v>87567</v>
      </c>
      <c r="R3">
        <v>87567</v>
      </c>
      <c r="S3">
        <v>5</v>
      </c>
      <c r="T3">
        <v>3.9E-2</v>
      </c>
      <c r="U3">
        <v>0.57147999999999999</v>
      </c>
      <c r="V3">
        <v>8.9829999999999993E-2</v>
      </c>
    </row>
    <row r="4" spans="1:22" x14ac:dyDescent="0.2">
      <c r="A4" t="s">
        <v>17</v>
      </c>
      <c r="B4" t="s">
        <v>18</v>
      </c>
      <c r="C4" t="s">
        <v>19</v>
      </c>
      <c r="D4">
        <v>276507</v>
      </c>
      <c r="E4">
        <v>276507</v>
      </c>
      <c r="F4">
        <v>512828085</v>
      </c>
      <c r="G4">
        <v>512828085</v>
      </c>
      <c r="H4">
        <v>0</v>
      </c>
      <c r="I4">
        <v>77798</v>
      </c>
      <c r="J4">
        <v>1821</v>
      </c>
      <c r="K4">
        <v>77798</v>
      </c>
      <c r="L4">
        <v>1821</v>
      </c>
      <c r="M4">
        <v>227882</v>
      </c>
      <c r="N4">
        <v>1099</v>
      </c>
      <c r="O4">
        <v>227882</v>
      </c>
      <c r="P4">
        <v>1099</v>
      </c>
      <c r="Q4">
        <v>104857</v>
      </c>
      <c r="R4">
        <v>104857</v>
      </c>
      <c r="S4">
        <v>2</v>
      </c>
      <c r="T4">
        <v>3.5000000000000003E-2</v>
      </c>
      <c r="U4">
        <v>0.47493000000000002</v>
      </c>
      <c r="V4">
        <v>9.7780000000000006E-2</v>
      </c>
    </row>
    <row r="5" spans="1:22" x14ac:dyDescent="0.2">
      <c r="A5" t="s">
        <v>54</v>
      </c>
      <c r="B5" t="s">
        <v>55</v>
      </c>
      <c r="C5" t="s">
        <v>56</v>
      </c>
      <c r="D5">
        <v>184877</v>
      </c>
      <c r="E5">
        <v>184877</v>
      </c>
      <c r="F5">
        <v>306271650</v>
      </c>
      <c r="G5">
        <v>306271650</v>
      </c>
      <c r="H5">
        <v>0</v>
      </c>
      <c r="I5">
        <v>58764</v>
      </c>
      <c r="J5">
        <v>1570</v>
      </c>
      <c r="K5">
        <v>58764</v>
      </c>
      <c r="L5">
        <v>1570</v>
      </c>
      <c r="M5">
        <v>155526</v>
      </c>
      <c r="N5">
        <v>1072</v>
      </c>
      <c r="O5">
        <v>155526</v>
      </c>
      <c r="P5">
        <v>1072</v>
      </c>
      <c r="Q5">
        <v>84961</v>
      </c>
      <c r="R5">
        <v>84961</v>
      </c>
      <c r="S5">
        <v>2</v>
      </c>
      <c r="T5">
        <v>5.0999999999999997E-2</v>
      </c>
      <c r="U5">
        <v>0.53552999999999995</v>
      </c>
      <c r="V5">
        <v>0.13836000000000001</v>
      </c>
    </row>
    <row r="6" spans="1:22" x14ac:dyDescent="0.2">
      <c r="A6" t="s">
        <v>49</v>
      </c>
      <c r="B6" t="s">
        <v>50</v>
      </c>
      <c r="C6" t="s">
        <v>51</v>
      </c>
      <c r="D6">
        <v>211441</v>
      </c>
      <c r="E6">
        <v>211441</v>
      </c>
      <c r="F6">
        <v>345553495</v>
      </c>
      <c r="G6">
        <v>345553495</v>
      </c>
      <c r="H6">
        <v>0</v>
      </c>
      <c r="I6">
        <v>68812</v>
      </c>
      <c r="J6">
        <v>1560</v>
      </c>
      <c r="K6">
        <v>68812</v>
      </c>
      <c r="L6">
        <v>1560</v>
      </c>
      <c r="M6">
        <v>178029</v>
      </c>
      <c r="N6">
        <v>1072</v>
      </c>
      <c r="O6">
        <v>178029</v>
      </c>
      <c r="P6">
        <v>1072</v>
      </c>
      <c r="Q6">
        <v>119919</v>
      </c>
      <c r="R6">
        <v>119919</v>
      </c>
      <c r="S6">
        <v>8</v>
      </c>
      <c r="T6">
        <v>0.16</v>
      </c>
      <c r="U6">
        <v>0.48324</v>
      </c>
      <c r="V6">
        <v>0.15040000000000001</v>
      </c>
    </row>
    <row r="7" spans="1:22" x14ac:dyDescent="0.2">
      <c r="A7" t="s">
        <v>45</v>
      </c>
      <c r="B7" t="s">
        <v>46</v>
      </c>
      <c r="C7" t="s">
        <v>47</v>
      </c>
      <c r="D7">
        <v>222104</v>
      </c>
      <c r="E7">
        <v>222104</v>
      </c>
      <c r="F7">
        <v>474864942</v>
      </c>
      <c r="G7">
        <v>474864942</v>
      </c>
      <c r="H7">
        <v>0</v>
      </c>
      <c r="I7">
        <v>52199</v>
      </c>
      <c r="J7">
        <v>2287</v>
      </c>
      <c r="K7">
        <v>52199</v>
      </c>
      <c r="L7">
        <v>2287</v>
      </c>
      <c r="M7">
        <v>177459</v>
      </c>
      <c r="N7">
        <v>1127</v>
      </c>
      <c r="O7">
        <v>177459</v>
      </c>
      <c r="P7">
        <v>1127</v>
      </c>
      <c r="Q7">
        <v>131793</v>
      </c>
      <c r="R7">
        <v>131793</v>
      </c>
      <c r="S7">
        <v>11</v>
      </c>
      <c r="T7">
        <v>0.16600000000000001</v>
      </c>
      <c r="U7">
        <v>0.46673999999999999</v>
      </c>
      <c r="V7">
        <v>0.11977</v>
      </c>
    </row>
    <row r="8" spans="1:22" x14ac:dyDescent="0.2">
      <c r="A8" t="s">
        <v>41</v>
      </c>
      <c r="B8" t="s">
        <v>42</v>
      </c>
      <c r="C8" t="s">
        <v>43</v>
      </c>
      <c r="D8">
        <v>32904</v>
      </c>
      <c r="E8">
        <v>32904</v>
      </c>
      <c r="F8">
        <v>69128500</v>
      </c>
      <c r="G8">
        <v>69076373</v>
      </c>
      <c r="H8">
        <v>7.4999999999999997E-2</v>
      </c>
      <c r="I8">
        <v>7641</v>
      </c>
      <c r="J8">
        <v>2225</v>
      </c>
      <c r="K8">
        <v>7640</v>
      </c>
      <c r="L8">
        <v>2223</v>
      </c>
      <c r="M8">
        <v>26357</v>
      </c>
      <c r="N8">
        <v>1113</v>
      </c>
      <c r="O8">
        <v>26369</v>
      </c>
      <c r="P8">
        <v>1112</v>
      </c>
      <c r="Q8">
        <v>69608</v>
      </c>
      <c r="R8">
        <v>69607</v>
      </c>
      <c r="S8">
        <v>6</v>
      </c>
      <c r="T8">
        <v>0.51400000000000001</v>
      </c>
      <c r="U8">
        <v>0.50688</v>
      </c>
      <c r="V8">
        <v>0.114</v>
      </c>
    </row>
    <row r="9" spans="1:22" x14ac:dyDescent="0.2">
      <c r="A9" t="s">
        <v>36</v>
      </c>
      <c r="B9" t="s">
        <v>37</v>
      </c>
      <c r="C9" t="s">
        <v>38</v>
      </c>
      <c r="D9">
        <v>34914</v>
      </c>
      <c r="E9">
        <v>34915</v>
      </c>
      <c r="F9">
        <v>88231913</v>
      </c>
      <c r="G9">
        <v>88183093</v>
      </c>
      <c r="H9">
        <v>5.5E-2</v>
      </c>
      <c r="I9">
        <v>7705</v>
      </c>
      <c r="J9">
        <v>3100</v>
      </c>
      <c r="K9">
        <v>7700</v>
      </c>
      <c r="L9">
        <v>3099</v>
      </c>
      <c r="M9">
        <v>26872</v>
      </c>
      <c r="N9">
        <v>1207</v>
      </c>
      <c r="O9">
        <v>26877</v>
      </c>
      <c r="P9">
        <v>1206</v>
      </c>
      <c r="Q9">
        <v>65406</v>
      </c>
      <c r="R9">
        <v>65361</v>
      </c>
      <c r="S9">
        <v>2</v>
      </c>
      <c r="T9">
        <v>0.13800000000000001</v>
      </c>
      <c r="U9">
        <v>0.51244999999999996</v>
      </c>
      <c r="V9">
        <v>0.10056</v>
      </c>
    </row>
    <row r="10" spans="1:22" x14ac:dyDescent="0.2">
      <c r="A10" t="s">
        <v>69</v>
      </c>
      <c r="B10" t="s">
        <v>70</v>
      </c>
      <c r="C10" t="s">
        <v>71</v>
      </c>
      <c r="D10">
        <v>154806</v>
      </c>
      <c r="E10">
        <v>154806</v>
      </c>
      <c r="F10">
        <v>272877744</v>
      </c>
      <c r="G10">
        <v>272877744</v>
      </c>
      <c r="H10">
        <v>0</v>
      </c>
      <c r="I10">
        <v>45500</v>
      </c>
      <c r="J10">
        <v>1696</v>
      </c>
      <c r="K10">
        <v>45500</v>
      </c>
      <c r="L10">
        <v>1696</v>
      </c>
      <c r="M10">
        <v>128662</v>
      </c>
      <c r="N10">
        <v>1082</v>
      </c>
      <c r="O10">
        <v>128662</v>
      </c>
      <c r="P10">
        <v>1082</v>
      </c>
      <c r="Q10">
        <v>110799</v>
      </c>
      <c r="R10">
        <v>110799</v>
      </c>
      <c r="S10">
        <v>16</v>
      </c>
      <c r="T10">
        <v>0.40100000000000002</v>
      </c>
      <c r="U10">
        <v>0.53351999999999999</v>
      </c>
      <c r="V10">
        <v>0.13827</v>
      </c>
    </row>
    <row r="11" spans="1:22" x14ac:dyDescent="0.2">
      <c r="A11" t="s">
        <v>32</v>
      </c>
      <c r="B11" t="s">
        <v>33</v>
      </c>
      <c r="C11" t="s">
        <v>34</v>
      </c>
      <c r="D11">
        <v>29292</v>
      </c>
      <c r="E11">
        <v>29292</v>
      </c>
      <c r="F11">
        <v>53564051</v>
      </c>
      <c r="G11">
        <v>53527568</v>
      </c>
      <c r="H11">
        <v>6.8000000000000005E-2</v>
      </c>
      <c r="I11">
        <v>8603</v>
      </c>
      <c r="J11">
        <v>1821</v>
      </c>
      <c r="K11">
        <v>8605</v>
      </c>
      <c r="L11">
        <v>1820</v>
      </c>
      <c r="M11">
        <v>24184</v>
      </c>
      <c r="N11">
        <v>1102</v>
      </c>
      <c r="O11">
        <v>24196</v>
      </c>
      <c r="P11">
        <v>1101</v>
      </c>
      <c r="Q11">
        <v>50590</v>
      </c>
      <c r="R11">
        <v>50577</v>
      </c>
      <c r="S11">
        <v>1</v>
      </c>
      <c r="T11">
        <v>9.4E-2</v>
      </c>
      <c r="U11">
        <v>0.56581999999999999</v>
      </c>
      <c r="V11">
        <v>0.10263</v>
      </c>
    </row>
    <row r="12" spans="1:22" x14ac:dyDescent="0.2">
      <c r="A12" t="s">
        <v>59</v>
      </c>
      <c r="B12" t="s">
        <v>60</v>
      </c>
      <c r="C12" t="s">
        <v>61</v>
      </c>
      <c r="D12">
        <v>187977</v>
      </c>
      <c r="E12">
        <v>187977</v>
      </c>
      <c r="F12">
        <v>314796310</v>
      </c>
      <c r="G12">
        <v>314796310</v>
      </c>
      <c r="H12">
        <v>0</v>
      </c>
      <c r="I12">
        <v>58906</v>
      </c>
      <c r="J12">
        <v>1599</v>
      </c>
      <c r="K12">
        <v>58906</v>
      </c>
      <c r="L12">
        <v>1599</v>
      </c>
      <c r="M12">
        <v>157892</v>
      </c>
      <c r="N12">
        <v>1073</v>
      </c>
      <c r="O12">
        <v>157892</v>
      </c>
      <c r="P12">
        <v>1073</v>
      </c>
      <c r="Q12">
        <v>120871</v>
      </c>
      <c r="R12">
        <v>120871</v>
      </c>
      <c r="S12">
        <v>13</v>
      </c>
      <c r="T12">
        <v>0.31</v>
      </c>
      <c r="U12">
        <v>0.49152000000000001</v>
      </c>
      <c r="V12">
        <v>0.13858999999999999</v>
      </c>
    </row>
    <row r="13" spans="1:22" x14ac:dyDescent="0.2">
      <c r="A13" t="s">
        <v>64</v>
      </c>
      <c r="B13" s="1" t="s">
        <v>65</v>
      </c>
      <c r="C13" t="s">
        <v>66</v>
      </c>
      <c r="D13">
        <v>179158</v>
      </c>
      <c r="E13">
        <v>179158</v>
      </c>
      <c r="F13">
        <v>301599539</v>
      </c>
      <c r="G13">
        <v>301599539</v>
      </c>
      <c r="H13">
        <v>0</v>
      </c>
      <c r="I13">
        <v>56789</v>
      </c>
      <c r="J13">
        <v>1632</v>
      </c>
      <c r="K13">
        <v>56789</v>
      </c>
      <c r="L13">
        <v>1632</v>
      </c>
      <c r="M13">
        <v>150348</v>
      </c>
      <c r="N13">
        <v>1078</v>
      </c>
      <c r="O13">
        <v>150348</v>
      </c>
      <c r="P13">
        <v>1078</v>
      </c>
      <c r="Q13">
        <v>108260</v>
      </c>
      <c r="R13">
        <v>108260</v>
      </c>
      <c r="S13">
        <v>3</v>
      </c>
      <c r="T13">
        <v>8.6999999999999994E-2</v>
      </c>
      <c r="U13">
        <v>0.55342999999999998</v>
      </c>
      <c r="V13">
        <v>0.14065</v>
      </c>
    </row>
    <row r="15" spans="1:22" x14ac:dyDescent="0.2">
      <c r="A15" s="3" t="s">
        <v>74</v>
      </c>
      <c r="B15" s="3"/>
      <c r="C15" s="3"/>
      <c r="D15" s="3"/>
      <c r="E15" s="3"/>
      <c r="F15" s="3"/>
      <c r="G15" s="3"/>
    </row>
    <row r="16" spans="1:22" x14ac:dyDescent="0.2">
      <c r="A16" s="3" t="s">
        <v>223</v>
      </c>
      <c r="B16" s="3"/>
      <c r="C16" s="3"/>
      <c r="D16" s="3"/>
      <c r="E16" s="3"/>
      <c r="F16" s="3"/>
      <c r="G16" s="3"/>
    </row>
    <row r="17" spans="1:7" x14ac:dyDescent="0.2">
      <c r="A17" s="3" t="s">
        <v>224</v>
      </c>
      <c r="B17" s="3"/>
      <c r="C17" s="3"/>
      <c r="D17" s="3"/>
      <c r="E17" s="3"/>
      <c r="F17" s="3"/>
      <c r="G1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baseColWidth="10" defaultColWidth="10.5" defaultRowHeight="16" x14ac:dyDescent="0.2"/>
  <cols>
    <col min="1" max="2" width="11.5" customWidth="1"/>
    <col min="25" max="25" width="16.6640625" customWidth="1"/>
  </cols>
  <sheetData>
    <row r="1" spans="1:26" x14ac:dyDescent="0.2">
      <c r="A1" s="1" t="s">
        <v>225</v>
      </c>
      <c r="B1" s="8" t="s">
        <v>204</v>
      </c>
      <c r="C1" s="8" t="s">
        <v>205</v>
      </c>
      <c r="D1" s="8" t="s">
        <v>206</v>
      </c>
      <c r="E1" s="8" t="s">
        <v>207</v>
      </c>
      <c r="F1" s="8" t="s">
        <v>208</v>
      </c>
      <c r="G1" s="8" t="s">
        <v>209</v>
      </c>
      <c r="H1" s="8" t="s">
        <v>210</v>
      </c>
      <c r="I1" s="8" t="s">
        <v>211</v>
      </c>
      <c r="J1" s="8" t="s">
        <v>212</v>
      </c>
      <c r="K1" s="8" t="s">
        <v>213</v>
      </c>
      <c r="L1" s="8" t="s">
        <v>214</v>
      </c>
      <c r="M1" s="8" t="s">
        <v>215</v>
      </c>
      <c r="N1" s="8" t="s">
        <v>216</v>
      </c>
      <c r="O1" s="8" t="s">
        <v>217</v>
      </c>
      <c r="P1" s="8" t="s">
        <v>218</v>
      </c>
      <c r="Q1" s="8" t="s">
        <v>219</v>
      </c>
      <c r="R1" s="8" t="s">
        <v>220</v>
      </c>
      <c r="S1" s="8" t="s">
        <v>221</v>
      </c>
      <c r="T1" s="8" t="s">
        <v>222</v>
      </c>
      <c r="U1" s="9" t="s">
        <v>226</v>
      </c>
      <c r="V1" s="9" t="s">
        <v>227</v>
      </c>
      <c r="W1" s="10" t="s">
        <v>228</v>
      </c>
      <c r="X1" s="10" t="s">
        <v>229</v>
      </c>
      <c r="Y1" s="11" t="s">
        <v>230</v>
      </c>
      <c r="Z1" s="1" t="s">
        <v>231</v>
      </c>
    </row>
    <row r="2" spans="1:26" x14ac:dyDescent="0.2">
      <c r="A2" t="s">
        <v>232</v>
      </c>
      <c r="B2">
        <v>2500</v>
      </c>
      <c r="C2">
        <v>2500</v>
      </c>
      <c r="D2">
        <v>8184211</v>
      </c>
      <c r="E2">
        <v>8184211</v>
      </c>
      <c r="F2">
        <v>0</v>
      </c>
      <c r="G2">
        <v>762</v>
      </c>
      <c r="H2">
        <v>3590</v>
      </c>
      <c r="I2">
        <v>762</v>
      </c>
      <c r="J2">
        <v>3590</v>
      </c>
      <c r="K2">
        <v>2020</v>
      </c>
      <c r="L2">
        <v>1909</v>
      </c>
      <c r="M2">
        <v>2020</v>
      </c>
      <c r="N2">
        <v>1909</v>
      </c>
      <c r="O2">
        <v>17504</v>
      </c>
      <c r="P2">
        <v>17504</v>
      </c>
      <c r="Q2">
        <v>0</v>
      </c>
      <c r="R2">
        <v>0</v>
      </c>
      <c r="S2">
        <v>0.60551999999999995</v>
      </c>
      <c r="T2">
        <v>3.3649999999999999E-2</v>
      </c>
      <c r="U2">
        <v>55.1</v>
      </c>
      <c r="V2">
        <v>1.3</v>
      </c>
      <c r="W2">
        <v>64.14</v>
      </c>
      <c r="X2">
        <v>3.52</v>
      </c>
      <c r="Y2">
        <v>5626</v>
      </c>
      <c r="Z2" t="s">
        <v>233</v>
      </c>
    </row>
    <row r="3" spans="1:26" x14ac:dyDescent="0.2">
      <c r="A3" t="s">
        <v>234</v>
      </c>
      <c r="B3">
        <v>1676</v>
      </c>
      <c r="C3">
        <v>1676</v>
      </c>
      <c r="D3">
        <v>9500694</v>
      </c>
      <c r="E3">
        <v>9500694</v>
      </c>
      <c r="F3">
        <v>0</v>
      </c>
      <c r="G3">
        <v>413</v>
      </c>
      <c r="H3">
        <v>7047</v>
      </c>
      <c r="I3">
        <v>413</v>
      </c>
      <c r="J3">
        <v>7047</v>
      </c>
      <c r="K3">
        <v>1252</v>
      </c>
      <c r="L3">
        <v>2870</v>
      </c>
      <c r="M3">
        <v>1252</v>
      </c>
      <c r="N3">
        <v>2870</v>
      </c>
      <c r="O3">
        <v>41273</v>
      </c>
      <c r="P3">
        <v>41273</v>
      </c>
      <c r="Q3">
        <v>0</v>
      </c>
      <c r="R3">
        <v>0</v>
      </c>
      <c r="S3">
        <v>0.48248999999999997</v>
      </c>
      <c r="T3">
        <v>2.019E-2</v>
      </c>
      <c r="U3">
        <v>53.8</v>
      </c>
      <c r="V3">
        <v>1</v>
      </c>
      <c r="W3">
        <v>65.81</v>
      </c>
      <c r="X3">
        <v>0.85</v>
      </c>
      <c r="Y3">
        <v>4808</v>
      </c>
      <c r="Z3" t="s">
        <v>233</v>
      </c>
    </row>
    <row r="4" spans="1:26" x14ac:dyDescent="0.2">
      <c r="A4" t="s">
        <v>235</v>
      </c>
      <c r="B4">
        <v>2142</v>
      </c>
      <c r="C4">
        <v>2142</v>
      </c>
      <c r="D4">
        <v>10170215</v>
      </c>
      <c r="E4">
        <v>10170215</v>
      </c>
      <c r="F4">
        <v>0</v>
      </c>
      <c r="G4">
        <v>570</v>
      </c>
      <c r="H4">
        <v>5606</v>
      </c>
      <c r="I4">
        <v>570</v>
      </c>
      <c r="J4">
        <v>5606</v>
      </c>
      <c r="K4">
        <v>1648</v>
      </c>
      <c r="L4">
        <v>2552</v>
      </c>
      <c r="M4">
        <v>1648</v>
      </c>
      <c r="N4">
        <v>2552</v>
      </c>
      <c r="O4">
        <v>26327</v>
      </c>
      <c r="P4">
        <v>26327</v>
      </c>
      <c r="Q4">
        <v>0</v>
      </c>
      <c r="R4">
        <v>0</v>
      </c>
      <c r="S4">
        <v>0.48202</v>
      </c>
      <c r="T4">
        <v>2.223E-2</v>
      </c>
      <c r="U4">
        <v>53.2</v>
      </c>
      <c r="V4">
        <v>1.7</v>
      </c>
      <c r="W4">
        <v>70.48</v>
      </c>
      <c r="X4">
        <v>0.63</v>
      </c>
      <c r="Y4">
        <v>5269</v>
      </c>
      <c r="Z4" t="s">
        <v>233</v>
      </c>
    </row>
    <row r="5" spans="1:26" x14ac:dyDescent="0.2">
      <c r="A5" t="s">
        <v>236</v>
      </c>
      <c r="B5">
        <v>5871</v>
      </c>
      <c r="C5">
        <v>5871</v>
      </c>
      <c r="D5">
        <v>26127275</v>
      </c>
      <c r="E5">
        <v>26127275</v>
      </c>
      <c r="F5">
        <v>0</v>
      </c>
      <c r="G5">
        <v>1272</v>
      </c>
      <c r="H5">
        <v>5463</v>
      </c>
      <c r="I5">
        <v>1272</v>
      </c>
      <c r="J5">
        <v>5463</v>
      </c>
      <c r="K5">
        <v>4447</v>
      </c>
      <c r="L5">
        <v>2164</v>
      </c>
      <c r="M5">
        <v>4447</v>
      </c>
      <c r="N5">
        <v>2164</v>
      </c>
      <c r="O5">
        <v>56712</v>
      </c>
      <c r="P5">
        <v>56712</v>
      </c>
      <c r="Q5">
        <v>1</v>
      </c>
      <c r="R5">
        <v>0.217</v>
      </c>
      <c r="S5">
        <v>0.44629999999999997</v>
      </c>
      <c r="T5">
        <v>2.333E-2</v>
      </c>
      <c r="U5">
        <v>61.1</v>
      </c>
      <c r="V5">
        <v>1.7</v>
      </c>
      <c r="W5">
        <v>74.36</v>
      </c>
      <c r="X5">
        <v>0</v>
      </c>
      <c r="Y5">
        <v>13678</v>
      </c>
      <c r="Z5" t="s">
        <v>237</v>
      </c>
    </row>
    <row r="6" spans="1:26" x14ac:dyDescent="0.2">
      <c r="A6" t="s">
        <v>238</v>
      </c>
      <c r="B6">
        <v>9009</v>
      </c>
      <c r="C6">
        <v>9009</v>
      </c>
      <c r="D6">
        <v>39146115</v>
      </c>
      <c r="E6">
        <v>39146115</v>
      </c>
      <c r="F6">
        <v>0</v>
      </c>
      <c r="G6">
        <v>2256</v>
      </c>
      <c r="H6">
        <v>5231</v>
      </c>
      <c r="I6">
        <v>2256</v>
      </c>
      <c r="J6">
        <v>5231</v>
      </c>
      <c r="K6">
        <v>6884</v>
      </c>
      <c r="L6">
        <v>2190</v>
      </c>
      <c r="M6">
        <v>6884</v>
      </c>
      <c r="N6">
        <v>2190</v>
      </c>
      <c r="O6">
        <v>38710</v>
      </c>
      <c r="P6">
        <v>38710</v>
      </c>
      <c r="Q6">
        <v>0</v>
      </c>
      <c r="R6">
        <v>0</v>
      </c>
      <c r="S6">
        <v>0.42780000000000001</v>
      </c>
      <c r="T6">
        <v>1.7819999999999999E-2</v>
      </c>
      <c r="U6">
        <v>71.3</v>
      </c>
      <c r="V6">
        <v>2.2999999999999998</v>
      </c>
      <c r="W6">
        <v>74.510000000000005</v>
      </c>
      <c r="X6">
        <v>3.92</v>
      </c>
      <c r="Y6">
        <v>19182</v>
      </c>
      <c r="Z6" t="s">
        <v>237</v>
      </c>
    </row>
    <row r="7" spans="1:26" x14ac:dyDescent="0.2">
      <c r="A7" t="s">
        <v>239</v>
      </c>
      <c r="B7">
        <v>4292</v>
      </c>
      <c r="C7">
        <v>4292</v>
      </c>
      <c r="D7">
        <v>28112524</v>
      </c>
      <c r="E7">
        <v>28112524</v>
      </c>
      <c r="F7">
        <v>0</v>
      </c>
      <c r="G7">
        <v>929</v>
      </c>
      <c r="H7">
        <v>9186</v>
      </c>
      <c r="I7">
        <v>929</v>
      </c>
      <c r="J7">
        <v>9186</v>
      </c>
      <c r="K7">
        <v>3019</v>
      </c>
      <c r="L7">
        <v>3058</v>
      </c>
      <c r="M7">
        <v>3019</v>
      </c>
      <c r="N7">
        <v>3058</v>
      </c>
      <c r="O7">
        <v>48653</v>
      </c>
      <c r="P7">
        <v>48653</v>
      </c>
      <c r="Q7">
        <v>0</v>
      </c>
      <c r="R7">
        <v>0</v>
      </c>
      <c r="S7">
        <v>0.42824000000000001</v>
      </c>
      <c r="T7">
        <v>1.508E-2</v>
      </c>
      <c r="U7">
        <v>70.7</v>
      </c>
      <c r="V7">
        <v>1.7</v>
      </c>
      <c r="W7">
        <v>74.36</v>
      </c>
      <c r="X7">
        <v>0</v>
      </c>
      <c r="Y7">
        <v>14003</v>
      </c>
      <c r="Z7" t="s">
        <v>237</v>
      </c>
    </row>
    <row r="8" spans="1:26" x14ac:dyDescent="0.2">
      <c r="A8" t="s">
        <v>240</v>
      </c>
      <c r="B8">
        <v>8436</v>
      </c>
      <c r="C8">
        <v>8436</v>
      </c>
      <c r="D8">
        <v>28188465</v>
      </c>
      <c r="E8">
        <v>28188465</v>
      </c>
      <c r="F8">
        <v>0</v>
      </c>
      <c r="G8">
        <v>2469</v>
      </c>
      <c r="H8">
        <v>3646</v>
      </c>
      <c r="I8">
        <v>2469</v>
      </c>
      <c r="J8">
        <v>3646</v>
      </c>
      <c r="K8">
        <v>6790</v>
      </c>
      <c r="L8">
        <v>1911</v>
      </c>
      <c r="M8">
        <v>6790</v>
      </c>
      <c r="N8">
        <v>1911</v>
      </c>
      <c r="O8">
        <v>26728</v>
      </c>
      <c r="P8">
        <v>26728</v>
      </c>
      <c r="Q8">
        <v>0</v>
      </c>
      <c r="R8">
        <v>0</v>
      </c>
      <c r="S8">
        <v>0.45351999999999998</v>
      </c>
      <c r="T8">
        <v>3.4599999999999999E-2</v>
      </c>
      <c r="U8">
        <v>55.8</v>
      </c>
      <c r="V8">
        <v>0</v>
      </c>
      <c r="W8">
        <v>48.72</v>
      </c>
      <c r="X8">
        <v>0</v>
      </c>
      <c r="Y8">
        <v>13261</v>
      </c>
      <c r="Z8" t="s">
        <v>241</v>
      </c>
    </row>
    <row r="9" spans="1:26" x14ac:dyDescent="0.2">
      <c r="A9" t="s">
        <v>242</v>
      </c>
      <c r="B9">
        <v>1539</v>
      </c>
      <c r="C9">
        <v>1539</v>
      </c>
      <c r="D9">
        <v>21112593</v>
      </c>
      <c r="E9">
        <v>21112593</v>
      </c>
      <c r="F9">
        <v>0</v>
      </c>
      <c r="G9">
        <v>304</v>
      </c>
      <c r="H9">
        <v>21396</v>
      </c>
      <c r="I9">
        <v>304</v>
      </c>
      <c r="J9">
        <v>21396</v>
      </c>
      <c r="K9">
        <v>993</v>
      </c>
      <c r="L9">
        <v>6407</v>
      </c>
      <c r="M9">
        <v>993</v>
      </c>
      <c r="N9">
        <v>6407</v>
      </c>
      <c r="O9">
        <v>105674</v>
      </c>
      <c r="P9">
        <v>105674</v>
      </c>
      <c r="Q9">
        <v>36</v>
      </c>
      <c r="R9">
        <v>10.781000000000001</v>
      </c>
      <c r="S9">
        <v>0.59509000000000001</v>
      </c>
      <c r="T9">
        <v>1.881E-2</v>
      </c>
      <c r="U9">
        <v>84.8</v>
      </c>
      <c r="V9">
        <v>1.3</v>
      </c>
      <c r="W9">
        <v>93.97</v>
      </c>
      <c r="X9">
        <v>1.9</v>
      </c>
      <c r="Y9">
        <v>11269</v>
      </c>
      <c r="Z9" t="s">
        <v>233</v>
      </c>
    </row>
    <row r="10" spans="1:26" x14ac:dyDescent="0.2">
      <c r="A10" t="s">
        <v>243</v>
      </c>
      <c r="B10">
        <v>10010</v>
      </c>
      <c r="C10">
        <v>10010</v>
      </c>
      <c r="D10">
        <v>34954696</v>
      </c>
      <c r="E10">
        <v>34954696</v>
      </c>
      <c r="F10">
        <v>0</v>
      </c>
      <c r="G10">
        <v>2864</v>
      </c>
      <c r="H10">
        <v>3867</v>
      </c>
      <c r="I10">
        <v>2864</v>
      </c>
      <c r="J10">
        <v>3867</v>
      </c>
      <c r="K10">
        <v>7989</v>
      </c>
      <c r="L10">
        <v>1951</v>
      </c>
      <c r="M10">
        <v>7989</v>
      </c>
      <c r="N10">
        <v>1951</v>
      </c>
      <c r="O10">
        <v>43670</v>
      </c>
      <c r="P10">
        <v>43670</v>
      </c>
      <c r="Q10">
        <v>0</v>
      </c>
      <c r="R10">
        <v>0</v>
      </c>
      <c r="S10">
        <v>0.45546999999999999</v>
      </c>
      <c r="T10">
        <v>3.542E-2</v>
      </c>
      <c r="U10">
        <v>60.4</v>
      </c>
      <c r="V10">
        <v>0.7</v>
      </c>
      <c r="W10">
        <v>64.14</v>
      </c>
      <c r="X10">
        <v>8.42</v>
      </c>
      <c r="Y10">
        <v>16812</v>
      </c>
      <c r="Z10" t="s">
        <v>241</v>
      </c>
    </row>
    <row r="11" spans="1:26" x14ac:dyDescent="0.2">
      <c r="A11" t="s">
        <v>244</v>
      </c>
      <c r="B11">
        <v>6287</v>
      </c>
      <c r="C11">
        <v>6287</v>
      </c>
      <c r="D11">
        <v>25874930</v>
      </c>
      <c r="E11">
        <v>25874930</v>
      </c>
      <c r="F11">
        <v>0</v>
      </c>
      <c r="G11">
        <v>1677</v>
      </c>
      <c r="H11">
        <v>4876</v>
      </c>
      <c r="I11">
        <v>1677</v>
      </c>
      <c r="J11">
        <v>4876</v>
      </c>
      <c r="K11">
        <v>4867</v>
      </c>
      <c r="L11">
        <v>2146</v>
      </c>
      <c r="M11">
        <v>4867</v>
      </c>
      <c r="N11">
        <v>2146</v>
      </c>
      <c r="O11">
        <v>28783</v>
      </c>
      <c r="P11">
        <v>28783</v>
      </c>
      <c r="Q11">
        <v>0</v>
      </c>
      <c r="R11">
        <v>0</v>
      </c>
      <c r="S11">
        <v>0.38305</v>
      </c>
      <c r="T11">
        <v>2.6270000000000002E-2</v>
      </c>
      <c r="U11">
        <v>52.2</v>
      </c>
      <c r="V11">
        <v>1</v>
      </c>
      <c r="W11">
        <v>66.67</v>
      </c>
      <c r="X11">
        <v>3.92</v>
      </c>
      <c r="Y11">
        <v>13298</v>
      </c>
      <c r="Z11" t="s">
        <v>237</v>
      </c>
    </row>
    <row r="12" spans="1:26" x14ac:dyDescent="0.2">
      <c r="A12" t="s">
        <v>245</v>
      </c>
      <c r="B12">
        <v>16982</v>
      </c>
      <c r="C12">
        <v>16982</v>
      </c>
      <c r="D12">
        <v>58203378</v>
      </c>
      <c r="E12">
        <v>58203378</v>
      </c>
      <c r="F12">
        <v>0</v>
      </c>
      <c r="G12">
        <v>4688</v>
      </c>
      <c r="H12">
        <v>3836</v>
      </c>
      <c r="I12">
        <v>4688</v>
      </c>
      <c r="J12">
        <v>3836</v>
      </c>
      <c r="K12">
        <v>13506</v>
      </c>
      <c r="L12">
        <v>1868</v>
      </c>
      <c r="M12">
        <v>13506</v>
      </c>
      <c r="N12">
        <v>1868</v>
      </c>
      <c r="O12">
        <v>36404</v>
      </c>
      <c r="P12">
        <v>36404</v>
      </c>
      <c r="Q12">
        <v>0</v>
      </c>
      <c r="R12">
        <v>0</v>
      </c>
      <c r="S12">
        <v>0.68262999999999996</v>
      </c>
      <c r="T12">
        <v>4.7039999999999998E-2</v>
      </c>
      <c r="U12">
        <v>60.7</v>
      </c>
      <c r="V12">
        <v>2.2999999999999998</v>
      </c>
      <c r="W12">
        <v>68.89</v>
      </c>
      <c r="X12">
        <v>2.2200000000000002</v>
      </c>
      <c r="Y12">
        <v>29691</v>
      </c>
      <c r="Z12" t="s">
        <v>246</v>
      </c>
    </row>
    <row r="13" spans="1:26" x14ac:dyDescent="0.2">
      <c r="A13" t="s">
        <v>247</v>
      </c>
      <c r="B13">
        <v>4635</v>
      </c>
      <c r="C13">
        <v>4635</v>
      </c>
      <c r="D13">
        <v>20475517</v>
      </c>
      <c r="E13">
        <v>20475517</v>
      </c>
      <c r="F13">
        <v>0</v>
      </c>
      <c r="G13">
        <v>1207</v>
      </c>
      <c r="H13">
        <v>5226</v>
      </c>
      <c r="I13">
        <v>1207</v>
      </c>
      <c r="J13">
        <v>5226</v>
      </c>
      <c r="K13">
        <v>3567</v>
      </c>
      <c r="L13">
        <v>2298</v>
      </c>
      <c r="M13">
        <v>3567</v>
      </c>
      <c r="N13">
        <v>2298</v>
      </c>
      <c r="O13">
        <v>33641</v>
      </c>
      <c r="P13">
        <v>33641</v>
      </c>
      <c r="Q13">
        <v>0</v>
      </c>
      <c r="R13">
        <v>0</v>
      </c>
      <c r="S13">
        <v>0.53632000000000002</v>
      </c>
      <c r="T13">
        <v>3.3439999999999998E-2</v>
      </c>
      <c r="U13">
        <v>60.1</v>
      </c>
      <c r="V13">
        <v>1.7</v>
      </c>
      <c r="W13">
        <v>62.75</v>
      </c>
      <c r="X13">
        <v>5.88</v>
      </c>
      <c r="Y13">
        <v>11414</v>
      </c>
      <c r="Z13" t="s">
        <v>237</v>
      </c>
    </row>
    <row r="14" spans="1:26" x14ac:dyDescent="0.2">
      <c r="A14" t="s">
        <v>248</v>
      </c>
      <c r="B14">
        <v>3223</v>
      </c>
      <c r="C14">
        <v>3223</v>
      </c>
      <c r="D14">
        <v>12128887</v>
      </c>
      <c r="E14">
        <v>12128887</v>
      </c>
      <c r="F14">
        <v>0</v>
      </c>
      <c r="G14">
        <v>819</v>
      </c>
      <c r="H14">
        <v>4238</v>
      </c>
      <c r="I14">
        <v>819</v>
      </c>
      <c r="J14">
        <v>4238</v>
      </c>
      <c r="K14">
        <v>2517</v>
      </c>
      <c r="L14">
        <v>1942</v>
      </c>
      <c r="M14">
        <v>2517</v>
      </c>
      <c r="N14">
        <v>1942</v>
      </c>
      <c r="O14">
        <v>42272</v>
      </c>
      <c r="P14">
        <v>42272</v>
      </c>
      <c r="Q14">
        <v>0</v>
      </c>
      <c r="R14">
        <v>0</v>
      </c>
      <c r="S14">
        <v>0.63968999999999998</v>
      </c>
      <c r="T14">
        <v>2.7009999999999999E-2</v>
      </c>
      <c r="U14">
        <v>53.2</v>
      </c>
      <c r="V14">
        <v>1.7</v>
      </c>
      <c r="W14">
        <v>62.58</v>
      </c>
      <c r="X14">
        <v>3.76</v>
      </c>
      <c r="Y14">
        <v>8289</v>
      </c>
      <c r="Z14" t="s">
        <v>233</v>
      </c>
    </row>
    <row r="15" spans="1:26" x14ac:dyDescent="0.2">
      <c r="A15" t="s">
        <v>249</v>
      </c>
      <c r="B15">
        <v>5446</v>
      </c>
      <c r="C15">
        <v>5446</v>
      </c>
      <c r="D15">
        <v>24307200</v>
      </c>
      <c r="E15">
        <v>24307200</v>
      </c>
      <c r="F15">
        <v>0</v>
      </c>
      <c r="G15">
        <v>1389</v>
      </c>
      <c r="H15">
        <v>5453</v>
      </c>
      <c r="I15">
        <v>1389</v>
      </c>
      <c r="J15">
        <v>5453</v>
      </c>
      <c r="K15">
        <v>4154</v>
      </c>
      <c r="L15">
        <v>2262</v>
      </c>
      <c r="M15">
        <v>4154</v>
      </c>
      <c r="N15">
        <v>2262</v>
      </c>
      <c r="O15">
        <v>31509</v>
      </c>
      <c r="P15">
        <v>31509</v>
      </c>
      <c r="Q15">
        <v>0</v>
      </c>
      <c r="R15">
        <v>0</v>
      </c>
      <c r="S15">
        <v>0.51729999999999998</v>
      </c>
      <c r="T15">
        <v>2.665E-2</v>
      </c>
      <c r="U15">
        <v>50.2</v>
      </c>
      <c r="V15">
        <v>0.7</v>
      </c>
      <c r="W15">
        <v>66.67</v>
      </c>
      <c r="X15">
        <v>0</v>
      </c>
      <c r="Y15">
        <v>14484</v>
      </c>
      <c r="Z15" t="s">
        <v>237</v>
      </c>
    </row>
    <row r="16" spans="1:26" x14ac:dyDescent="0.2">
      <c r="A16" t="s">
        <v>250</v>
      </c>
      <c r="B16">
        <v>2825</v>
      </c>
      <c r="C16">
        <v>2825</v>
      </c>
      <c r="D16">
        <v>11379179</v>
      </c>
      <c r="E16">
        <v>11368259</v>
      </c>
      <c r="F16">
        <v>9.6000000000000002E-2</v>
      </c>
      <c r="G16">
        <v>729</v>
      </c>
      <c r="H16">
        <v>4619</v>
      </c>
      <c r="I16">
        <v>728</v>
      </c>
      <c r="J16">
        <v>4619</v>
      </c>
      <c r="K16">
        <v>2194</v>
      </c>
      <c r="L16">
        <v>2089</v>
      </c>
      <c r="M16">
        <v>2194</v>
      </c>
      <c r="N16">
        <v>2088</v>
      </c>
      <c r="O16">
        <v>29145</v>
      </c>
      <c r="P16">
        <v>29122</v>
      </c>
      <c r="Q16">
        <v>0</v>
      </c>
      <c r="R16">
        <v>0</v>
      </c>
      <c r="S16">
        <v>0.63902000000000003</v>
      </c>
      <c r="T16">
        <v>2.375E-2</v>
      </c>
      <c r="U16">
        <v>50.8</v>
      </c>
      <c r="V16">
        <v>1</v>
      </c>
      <c r="W16">
        <v>56.14</v>
      </c>
      <c r="X16">
        <v>1.75</v>
      </c>
      <c r="Y16">
        <v>7595</v>
      </c>
      <c r="Z16" t="s">
        <v>233</v>
      </c>
    </row>
    <row r="17" spans="1:26" x14ac:dyDescent="0.2">
      <c r="A17" t="s">
        <v>251</v>
      </c>
      <c r="B17">
        <v>5547</v>
      </c>
      <c r="C17">
        <v>5547</v>
      </c>
      <c r="D17">
        <v>29631732</v>
      </c>
      <c r="E17">
        <v>29631732</v>
      </c>
      <c r="F17">
        <v>0</v>
      </c>
      <c r="G17">
        <v>1263</v>
      </c>
      <c r="H17">
        <v>7053</v>
      </c>
      <c r="I17">
        <v>1263</v>
      </c>
      <c r="J17">
        <v>7053</v>
      </c>
      <c r="K17">
        <v>4050</v>
      </c>
      <c r="L17">
        <v>2498</v>
      </c>
      <c r="M17">
        <v>4050</v>
      </c>
      <c r="N17">
        <v>2498</v>
      </c>
      <c r="O17">
        <v>64386</v>
      </c>
      <c r="P17">
        <v>64386</v>
      </c>
      <c r="Q17">
        <v>2</v>
      </c>
      <c r="R17">
        <v>0.38700000000000001</v>
      </c>
      <c r="S17">
        <v>0.36836000000000002</v>
      </c>
      <c r="T17">
        <v>2.1219999999999999E-2</v>
      </c>
      <c r="U17">
        <v>65.400000000000006</v>
      </c>
      <c r="V17">
        <v>1</v>
      </c>
      <c r="W17">
        <v>78.430000000000007</v>
      </c>
      <c r="X17">
        <v>1.96</v>
      </c>
      <c r="Y17">
        <v>12916</v>
      </c>
      <c r="Z17" t="s">
        <v>237</v>
      </c>
    </row>
    <row r="18" spans="1:26" x14ac:dyDescent="0.2">
      <c r="A18" t="s">
        <v>252</v>
      </c>
      <c r="B18">
        <v>4424</v>
      </c>
      <c r="C18">
        <v>4424</v>
      </c>
      <c r="D18">
        <v>28291357</v>
      </c>
      <c r="E18">
        <v>28291357</v>
      </c>
      <c r="F18">
        <v>0</v>
      </c>
      <c r="G18">
        <v>964</v>
      </c>
      <c r="H18">
        <v>8698</v>
      </c>
      <c r="I18">
        <v>964</v>
      </c>
      <c r="J18">
        <v>8698</v>
      </c>
      <c r="K18">
        <v>3157</v>
      </c>
      <c r="L18">
        <v>2968</v>
      </c>
      <c r="M18">
        <v>3157</v>
      </c>
      <c r="N18">
        <v>2968</v>
      </c>
      <c r="O18">
        <v>55053</v>
      </c>
      <c r="P18">
        <v>55053</v>
      </c>
      <c r="Q18">
        <v>1</v>
      </c>
      <c r="R18">
        <v>0.19500000000000001</v>
      </c>
      <c r="S18">
        <v>0.39654</v>
      </c>
      <c r="T18">
        <v>2.001E-2</v>
      </c>
      <c r="U18">
        <v>63.4</v>
      </c>
      <c r="V18">
        <v>0</v>
      </c>
      <c r="W18">
        <v>70.59</v>
      </c>
      <c r="X18">
        <v>7.84</v>
      </c>
      <c r="Y18">
        <v>12096</v>
      </c>
      <c r="Z18" t="s">
        <v>237</v>
      </c>
    </row>
    <row r="19" spans="1:26" x14ac:dyDescent="0.2">
      <c r="A19" t="s">
        <v>253</v>
      </c>
      <c r="B19">
        <v>3183</v>
      </c>
      <c r="C19">
        <v>3183</v>
      </c>
      <c r="D19">
        <v>12520615</v>
      </c>
      <c r="E19">
        <v>12520615</v>
      </c>
      <c r="F19">
        <v>0</v>
      </c>
      <c r="G19">
        <v>841</v>
      </c>
      <c r="H19">
        <v>4624</v>
      </c>
      <c r="I19">
        <v>841</v>
      </c>
      <c r="J19">
        <v>4624</v>
      </c>
      <c r="K19">
        <v>2476</v>
      </c>
      <c r="L19">
        <v>2042</v>
      </c>
      <c r="M19">
        <v>2476</v>
      </c>
      <c r="N19">
        <v>2042</v>
      </c>
      <c r="O19">
        <v>32566</v>
      </c>
      <c r="P19">
        <v>32566</v>
      </c>
      <c r="Q19">
        <v>0</v>
      </c>
      <c r="R19">
        <v>0</v>
      </c>
      <c r="S19">
        <v>0.64034000000000002</v>
      </c>
      <c r="T19">
        <v>2.5659999999999999E-2</v>
      </c>
      <c r="U19">
        <v>56.5</v>
      </c>
      <c r="V19">
        <v>2</v>
      </c>
      <c r="W19">
        <v>61.4</v>
      </c>
      <c r="X19">
        <v>1.75</v>
      </c>
      <c r="Y19">
        <v>8488</v>
      </c>
      <c r="Z19" t="s">
        <v>233</v>
      </c>
    </row>
    <row r="20" spans="1:26" x14ac:dyDescent="0.2">
      <c r="A20" t="s">
        <v>254</v>
      </c>
      <c r="B20">
        <v>4074</v>
      </c>
      <c r="C20">
        <v>4074</v>
      </c>
      <c r="D20">
        <v>18716209</v>
      </c>
      <c r="E20">
        <v>18716209</v>
      </c>
      <c r="F20">
        <v>0</v>
      </c>
      <c r="G20">
        <v>1146</v>
      </c>
      <c r="H20">
        <v>5316</v>
      </c>
      <c r="I20">
        <v>1146</v>
      </c>
      <c r="J20">
        <v>5316</v>
      </c>
      <c r="K20">
        <v>3147</v>
      </c>
      <c r="L20">
        <v>2553</v>
      </c>
      <c r="M20">
        <v>3147</v>
      </c>
      <c r="N20">
        <v>2553</v>
      </c>
      <c r="O20">
        <v>29967</v>
      </c>
      <c r="P20">
        <v>29967</v>
      </c>
      <c r="Q20">
        <v>0</v>
      </c>
      <c r="R20">
        <v>0</v>
      </c>
      <c r="S20">
        <v>0.42751</v>
      </c>
      <c r="T20">
        <v>1.3339999999999999E-2</v>
      </c>
      <c r="U20">
        <v>53.5</v>
      </c>
      <c r="V20">
        <v>2.2999999999999998</v>
      </c>
      <c r="W20">
        <v>58.82</v>
      </c>
      <c r="X20">
        <v>0</v>
      </c>
      <c r="Y20">
        <v>9447</v>
      </c>
      <c r="Z20" t="s">
        <v>237</v>
      </c>
    </row>
    <row r="21" spans="1:26" x14ac:dyDescent="0.2">
      <c r="A21" t="s">
        <v>255</v>
      </c>
      <c r="B21">
        <v>4964</v>
      </c>
      <c r="C21">
        <v>4964</v>
      </c>
      <c r="D21">
        <v>25983826</v>
      </c>
      <c r="E21">
        <v>25983826</v>
      </c>
      <c r="F21">
        <v>0</v>
      </c>
      <c r="G21">
        <v>1381</v>
      </c>
      <c r="H21">
        <v>6015</v>
      </c>
      <c r="I21">
        <v>1381</v>
      </c>
      <c r="J21">
        <v>6015</v>
      </c>
      <c r="K21">
        <v>3830</v>
      </c>
      <c r="L21">
        <v>2906</v>
      </c>
      <c r="M21">
        <v>3830</v>
      </c>
      <c r="N21">
        <v>2906</v>
      </c>
      <c r="O21">
        <v>39678</v>
      </c>
      <c r="P21">
        <v>39678</v>
      </c>
      <c r="Q21">
        <v>0</v>
      </c>
      <c r="R21">
        <v>0</v>
      </c>
      <c r="S21">
        <v>0.42742000000000002</v>
      </c>
      <c r="T21">
        <v>1.2999999999999999E-2</v>
      </c>
      <c r="U21">
        <v>60.4</v>
      </c>
      <c r="V21">
        <v>2.2999999999999998</v>
      </c>
      <c r="W21">
        <v>58.82</v>
      </c>
      <c r="X21">
        <v>5.88</v>
      </c>
      <c r="Y21">
        <v>12446</v>
      </c>
      <c r="Z21" t="s">
        <v>237</v>
      </c>
    </row>
    <row r="22" spans="1:26" x14ac:dyDescent="0.2">
      <c r="A22" t="s">
        <v>256</v>
      </c>
      <c r="B22">
        <v>3511</v>
      </c>
      <c r="C22">
        <v>3511</v>
      </c>
      <c r="D22">
        <v>17474266</v>
      </c>
      <c r="E22">
        <v>17474266</v>
      </c>
      <c r="F22">
        <v>0</v>
      </c>
      <c r="G22">
        <v>876</v>
      </c>
      <c r="H22">
        <v>6052</v>
      </c>
      <c r="I22">
        <v>876</v>
      </c>
      <c r="J22">
        <v>6052</v>
      </c>
      <c r="K22">
        <v>2639</v>
      </c>
      <c r="L22">
        <v>2525</v>
      </c>
      <c r="M22">
        <v>2639</v>
      </c>
      <c r="N22">
        <v>2525</v>
      </c>
      <c r="O22">
        <v>32709</v>
      </c>
      <c r="P22">
        <v>32709</v>
      </c>
      <c r="Q22">
        <v>0</v>
      </c>
      <c r="R22">
        <v>0</v>
      </c>
      <c r="S22">
        <v>0.59452000000000005</v>
      </c>
      <c r="T22">
        <v>2.2290000000000001E-2</v>
      </c>
      <c r="U22">
        <v>75.3</v>
      </c>
      <c r="V22">
        <v>1</v>
      </c>
      <c r="W22">
        <v>81.900000000000006</v>
      </c>
      <c r="X22">
        <v>5.4</v>
      </c>
      <c r="Y22">
        <v>12301</v>
      </c>
      <c r="Z22" t="s">
        <v>233</v>
      </c>
    </row>
    <row r="24" spans="1:26" x14ac:dyDescent="0.2">
      <c r="A24" s="3" t="s">
        <v>74</v>
      </c>
      <c r="B24" s="3"/>
      <c r="C24" s="3"/>
      <c r="D24" s="3"/>
      <c r="E24" s="3"/>
    </row>
    <row r="25" spans="1:26" x14ac:dyDescent="0.2">
      <c r="A25" s="3" t="s">
        <v>257</v>
      </c>
      <c r="B25" s="3"/>
      <c r="C25" s="3"/>
      <c r="D25" s="3"/>
      <c r="E25" s="3"/>
    </row>
    <row r="26" spans="1:26" x14ac:dyDescent="0.2">
      <c r="A26" s="3" t="s">
        <v>258</v>
      </c>
      <c r="B26" s="3"/>
      <c r="C26" s="3"/>
      <c r="D26" s="3"/>
      <c r="E26" s="3"/>
    </row>
    <row r="27" spans="1:26" x14ac:dyDescent="0.2">
      <c r="A27" s="3" t="s">
        <v>259</v>
      </c>
      <c r="B27" s="3"/>
      <c r="C27" s="3"/>
      <c r="D27" s="3"/>
      <c r="E27" s="3"/>
    </row>
    <row r="28" spans="1:26" x14ac:dyDescent="0.2">
      <c r="A28" s="3" t="s">
        <v>260</v>
      </c>
      <c r="B28" s="3"/>
      <c r="C28" s="3"/>
      <c r="D28" s="3"/>
      <c r="E28" s="3"/>
    </row>
    <row r="29" spans="1:26" x14ac:dyDescent="0.2">
      <c r="A29" s="3" t="s">
        <v>261</v>
      </c>
      <c r="B29" s="3"/>
      <c r="C29" s="3"/>
      <c r="D29" s="3"/>
      <c r="E29" s="3"/>
    </row>
  </sheetData>
  <autoFilter ref="A1:Z22" xr:uid="{00000000-0009-0000-0000-000006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"/>
  <sheetViews>
    <sheetView zoomScaleNormal="100" workbookViewId="0">
      <selection activeCell="P13" sqref="P13"/>
    </sheetView>
  </sheetViews>
  <sheetFormatPr baseColWidth="10" defaultColWidth="10.6640625" defaultRowHeight="16" x14ac:dyDescent="0.2"/>
  <cols>
    <col min="1" max="1" width="23.6640625" customWidth="1"/>
    <col min="3" max="3" width="12.83203125" customWidth="1"/>
    <col min="4" max="4" width="11.5" customWidth="1"/>
    <col min="5" max="5" width="14.6640625" customWidth="1"/>
    <col min="7" max="7" width="12.6640625" customWidth="1"/>
    <col min="13" max="13" width="12.33203125" customWidth="1"/>
  </cols>
  <sheetData>
    <row r="1" spans="1:13" x14ac:dyDescent="0.2">
      <c r="A1" t="s">
        <v>0</v>
      </c>
      <c r="B1" t="s">
        <v>81</v>
      </c>
      <c r="C1" t="s">
        <v>82</v>
      </c>
      <c r="D1" t="s">
        <v>83</v>
      </c>
      <c r="E1" t="s">
        <v>194</v>
      </c>
      <c r="F1" t="s">
        <v>195</v>
      </c>
      <c r="G1" t="s">
        <v>196</v>
      </c>
      <c r="H1" t="s">
        <v>197</v>
      </c>
      <c r="I1" t="s">
        <v>198</v>
      </c>
      <c r="J1" t="s">
        <v>199</v>
      </c>
      <c r="K1" t="s">
        <v>200</v>
      </c>
      <c r="L1" t="s">
        <v>201</v>
      </c>
      <c r="M1" t="s">
        <v>202</v>
      </c>
    </row>
    <row r="2" spans="1:13" x14ac:dyDescent="0.2">
      <c r="A2" t="s">
        <v>22</v>
      </c>
      <c r="B2" t="s">
        <v>23</v>
      </c>
      <c r="C2" t="s">
        <v>24</v>
      </c>
      <c r="D2" s="7">
        <v>338289782</v>
      </c>
      <c r="E2" s="7">
        <v>50635894902</v>
      </c>
      <c r="F2" s="7">
        <v>1933411</v>
      </c>
      <c r="G2" s="7">
        <v>1145116305</v>
      </c>
      <c r="H2" s="7"/>
      <c r="I2" s="7"/>
      <c r="J2" s="7"/>
      <c r="K2" s="7"/>
      <c r="L2">
        <v>2056</v>
      </c>
      <c r="M2">
        <v>21613152</v>
      </c>
    </row>
    <row r="3" spans="1:13" x14ac:dyDescent="0.2">
      <c r="A3" t="s">
        <v>27</v>
      </c>
      <c r="B3" t="s">
        <v>28</v>
      </c>
      <c r="C3" t="s">
        <v>29</v>
      </c>
      <c r="D3" s="7">
        <v>396061022</v>
      </c>
      <c r="E3" s="7">
        <v>59342361033</v>
      </c>
      <c r="F3" s="7">
        <v>3353304</v>
      </c>
      <c r="G3" s="7">
        <v>1983904784</v>
      </c>
      <c r="H3" s="7"/>
      <c r="I3" s="7"/>
      <c r="J3" s="7"/>
      <c r="K3" s="7"/>
      <c r="L3">
        <v>2580</v>
      </c>
      <c r="M3">
        <v>28536202</v>
      </c>
    </row>
    <row r="4" spans="1:13" x14ac:dyDescent="0.2">
      <c r="A4" t="s">
        <v>17</v>
      </c>
      <c r="B4" t="s">
        <v>18</v>
      </c>
      <c r="C4" t="s">
        <v>19</v>
      </c>
      <c r="D4" s="7">
        <v>322367558</v>
      </c>
      <c r="E4" s="7">
        <v>48275147924</v>
      </c>
      <c r="F4" s="7">
        <v>2557771</v>
      </c>
      <c r="G4" s="7">
        <v>1590622916</v>
      </c>
      <c r="H4" s="7"/>
      <c r="I4" s="7"/>
      <c r="J4" s="7"/>
      <c r="K4" s="7"/>
      <c r="L4">
        <v>2988</v>
      </c>
      <c r="M4">
        <v>35447382</v>
      </c>
    </row>
    <row r="5" spans="1:13" x14ac:dyDescent="0.2">
      <c r="A5" t="s">
        <v>49</v>
      </c>
      <c r="B5" t="s">
        <v>50</v>
      </c>
      <c r="C5" t="s">
        <v>51</v>
      </c>
      <c r="D5" s="7">
        <v>435274550</v>
      </c>
      <c r="E5" s="7">
        <v>65224566387</v>
      </c>
      <c r="F5" s="7">
        <v>6177919</v>
      </c>
      <c r="G5" s="7">
        <v>3515052000</v>
      </c>
      <c r="H5" s="7"/>
      <c r="I5" s="7"/>
      <c r="J5" s="7"/>
      <c r="K5" s="7"/>
      <c r="L5">
        <v>3598</v>
      </c>
      <c r="M5">
        <v>26476048</v>
      </c>
    </row>
    <row r="6" spans="1:13" x14ac:dyDescent="0.2">
      <c r="A6" t="s">
        <v>45</v>
      </c>
      <c r="B6" t="s">
        <v>46</v>
      </c>
      <c r="C6" t="s">
        <v>47</v>
      </c>
      <c r="D6" s="7">
        <v>373629282</v>
      </c>
      <c r="E6" s="7">
        <v>55960111611</v>
      </c>
      <c r="F6" s="7">
        <v>2221927</v>
      </c>
      <c r="G6" s="7">
        <v>1423805502</v>
      </c>
      <c r="H6" s="7"/>
      <c r="I6" s="7"/>
      <c r="J6" s="7"/>
      <c r="K6" s="7"/>
      <c r="L6">
        <v>1579</v>
      </c>
      <c r="M6">
        <v>23399219</v>
      </c>
    </row>
    <row r="7" spans="1:13" x14ac:dyDescent="0.2">
      <c r="A7" t="s">
        <v>41</v>
      </c>
      <c r="B7" t="s">
        <v>42</v>
      </c>
      <c r="C7" t="s">
        <v>43</v>
      </c>
      <c r="D7" s="7">
        <v>432721360</v>
      </c>
      <c r="E7" s="7">
        <v>64908204000</v>
      </c>
      <c r="F7" s="7">
        <v>1034413</v>
      </c>
      <c r="G7" s="7">
        <v>562281000</v>
      </c>
      <c r="H7" s="7"/>
      <c r="I7" s="7"/>
      <c r="J7" s="7"/>
      <c r="K7" s="7"/>
      <c r="L7">
        <v>827</v>
      </c>
      <c r="M7">
        <v>14641358</v>
      </c>
    </row>
    <row r="8" spans="1:13" x14ac:dyDescent="0.2">
      <c r="A8" t="s">
        <v>36</v>
      </c>
      <c r="B8" t="s">
        <v>37</v>
      </c>
      <c r="C8" t="s">
        <v>38</v>
      </c>
      <c r="D8" s="7">
        <v>319152160</v>
      </c>
      <c r="E8" s="7">
        <v>47872824000</v>
      </c>
      <c r="F8" s="7">
        <v>879176</v>
      </c>
      <c r="G8" s="7">
        <v>502670000</v>
      </c>
      <c r="H8" s="7"/>
      <c r="I8" s="7"/>
      <c r="J8" s="7"/>
      <c r="K8" s="7"/>
      <c r="L8">
        <v>380</v>
      </c>
      <c r="M8">
        <v>7888263</v>
      </c>
    </row>
    <row r="9" spans="1:13" x14ac:dyDescent="0.2">
      <c r="A9" t="s">
        <v>69</v>
      </c>
      <c r="B9" t="s">
        <v>70</v>
      </c>
      <c r="C9" t="s">
        <v>71</v>
      </c>
      <c r="D9" s="7">
        <v>339741868</v>
      </c>
      <c r="E9" s="7">
        <v>50842205672</v>
      </c>
      <c r="F9" s="7">
        <v>2895169</v>
      </c>
      <c r="G9" s="7">
        <v>1473653634</v>
      </c>
      <c r="H9" s="7"/>
      <c r="I9" s="7"/>
      <c r="J9" s="7"/>
      <c r="K9" s="7"/>
      <c r="L9">
        <v>2739</v>
      </c>
      <c r="M9">
        <v>29067325</v>
      </c>
    </row>
    <row r="10" spans="1:13" x14ac:dyDescent="0.2">
      <c r="A10" t="s">
        <v>32</v>
      </c>
      <c r="B10" t="s">
        <v>33</v>
      </c>
      <c r="C10" t="s">
        <v>34</v>
      </c>
      <c r="D10" s="7">
        <v>311929990</v>
      </c>
      <c r="E10" s="7">
        <v>46789498500</v>
      </c>
      <c r="F10" s="7">
        <v>791494</v>
      </c>
      <c r="G10" s="7">
        <v>391017000</v>
      </c>
      <c r="H10" s="7"/>
      <c r="I10" s="7"/>
      <c r="J10" s="7"/>
      <c r="K10" s="7"/>
      <c r="L10">
        <v>1083</v>
      </c>
      <c r="M10">
        <v>17185796</v>
      </c>
    </row>
    <row r="11" spans="1:13" x14ac:dyDescent="0.2">
      <c r="A11" t="s">
        <v>59</v>
      </c>
      <c r="B11" t="s">
        <v>60</v>
      </c>
      <c r="C11" t="s">
        <v>61</v>
      </c>
      <c r="D11" s="7">
        <v>449695066</v>
      </c>
      <c r="E11" s="7">
        <v>67373859073</v>
      </c>
      <c r="F11" s="7">
        <v>5181937</v>
      </c>
      <c r="G11" s="7">
        <v>2618668657</v>
      </c>
      <c r="H11" s="7"/>
      <c r="I11" s="7"/>
      <c r="J11" s="7"/>
      <c r="K11" s="7"/>
      <c r="L11">
        <v>3890</v>
      </c>
      <c r="M11">
        <v>40914340</v>
      </c>
    </row>
    <row r="12" spans="1:13" x14ac:dyDescent="0.2">
      <c r="A12" t="s">
        <v>64</v>
      </c>
      <c r="B12" t="s">
        <v>65</v>
      </c>
      <c r="C12" t="s">
        <v>66</v>
      </c>
      <c r="D12" s="7">
        <v>421721726</v>
      </c>
      <c r="E12" s="7">
        <v>63198304108</v>
      </c>
      <c r="F12" s="7">
        <v>4681656</v>
      </c>
      <c r="G12" s="7">
        <v>2917293000</v>
      </c>
      <c r="H12" s="7"/>
      <c r="I12" s="7"/>
      <c r="J12" s="7"/>
      <c r="K12" s="7"/>
      <c r="L12">
        <v>3377</v>
      </c>
      <c r="M12">
        <v>32969256</v>
      </c>
    </row>
    <row r="13" spans="1:13" x14ac:dyDescent="0.2">
      <c r="A13" t="s">
        <v>54</v>
      </c>
      <c r="B13" t="s">
        <v>55</v>
      </c>
      <c r="C13" t="s">
        <v>56</v>
      </c>
      <c r="D13" s="7">
        <v>392623182</v>
      </c>
      <c r="E13" s="7">
        <v>58829399940</v>
      </c>
      <c r="F13" s="7">
        <v>5501464</v>
      </c>
      <c r="G13" s="7">
        <v>3015199000</v>
      </c>
      <c r="L13">
        <v>4077</v>
      </c>
      <c r="M13">
        <v>23779030</v>
      </c>
    </row>
    <row r="15" spans="1:13" x14ac:dyDescent="0.2">
      <c r="A15" s="3" t="s">
        <v>74</v>
      </c>
      <c r="B15" s="3"/>
      <c r="C15" s="3"/>
      <c r="D15" s="3"/>
      <c r="E15" s="3"/>
    </row>
    <row r="16" spans="1:13" x14ac:dyDescent="0.2">
      <c r="A16" s="3" t="s">
        <v>262</v>
      </c>
      <c r="B16" s="3"/>
      <c r="C16" s="3"/>
      <c r="D16" s="3"/>
      <c r="E16" s="3"/>
    </row>
    <row r="17" spans="1:5" x14ac:dyDescent="0.2">
      <c r="A17" s="3" t="s">
        <v>263</v>
      </c>
      <c r="B17" s="3"/>
      <c r="C17" s="3"/>
      <c r="D17" s="3"/>
      <c r="E1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zoomScaleNormal="100" workbookViewId="0">
      <selection activeCell="A2" sqref="A2"/>
    </sheetView>
  </sheetViews>
  <sheetFormatPr baseColWidth="10" defaultColWidth="10.6640625" defaultRowHeight="16" x14ac:dyDescent="0.2"/>
  <sheetData>
    <row r="1" spans="1:3" x14ac:dyDescent="0.2">
      <c r="A1" s="1" t="s">
        <v>81</v>
      </c>
      <c r="B1" s="1" t="s">
        <v>264</v>
      </c>
      <c r="C1" s="1" t="s">
        <v>265</v>
      </c>
    </row>
    <row r="2" spans="1:3" x14ac:dyDescent="0.2">
      <c r="A2" t="s">
        <v>70</v>
      </c>
      <c r="B2">
        <v>5871</v>
      </c>
      <c r="C2">
        <v>26127275</v>
      </c>
    </row>
    <row r="3" spans="1:3" x14ac:dyDescent="0.2">
      <c r="A3" t="s">
        <v>55</v>
      </c>
      <c r="B3">
        <v>4176</v>
      </c>
      <c r="C3">
        <v>17684905</v>
      </c>
    </row>
    <row r="4" spans="1:3" x14ac:dyDescent="0.2">
      <c r="A4" t="s">
        <v>60</v>
      </c>
      <c r="B4">
        <v>2142</v>
      </c>
      <c r="C4">
        <v>10170215</v>
      </c>
    </row>
    <row r="5" spans="1:3" x14ac:dyDescent="0.2">
      <c r="A5" t="s">
        <v>18</v>
      </c>
      <c r="B5">
        <v>21737</v>
      </c>
      <c r="C5">
        <v>95447104</v>
      </c>
    </row>
    <row r="6" spans="1:3" x14ac:dyDescent="0.2">
      <c r="A6" t="s">
        <v>23</v>
      </c>
      <c r="B6">
        <v>17836</v>
      </c>
      <c r="C6">
        <v>81942219</v>
      </c>
    </row>
    <row r="7" spans="1:3" x14ac:dyDescent="0.2">
      <c r="A7" t="s">
        <v>28</v>
      </c>
      <c r="B7">
        <v>30286</v>
      </c>
      <c r="C7">
        <v>115114982</v>
      </c>
    </row>
    <row r="8" spans="1:3" x14ac:dyDescent="0.2">
      <c r="A8" t="s">
        <v>46</v>
      </c>
      <c r="B8">
        <v>13154</v>
      </c>
      <c r="C8">
        <v>70443704</v>
      </c>
    </row>
    <row r="9" spans="1:3" x14ac:dyDescent="0.2">
      <c r="A9" t="s">
        <v>42</v>
      </c>
      <c r="B9">
        <v>2825</v>
      </c>
      <c r="C9">
        <v>11368259</v>
      </c>
    </row>
  </sheetData>
  <autoFilter ref="A1:C9" xr:uid="{00000000-0009-0000-0000-000008000000}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station_details</vt:lpstr>
      <vt:lpstr>read_fastq_stats</vt:lpstr>
      <vt:lpstr>all_assembly</vt:lpstr>
      <vt:lpstr>assembly</vt:lpstr>
      <vt:lpstr>euk_summary</vt:lpstr>
      <vt:lpstr>eukrep</vt:lpstr>
      <vt:lpstr>eukbinned</vt:lpstr>
      <vt:lpstr>pro_summary</vt:lpstr>
      <vt:lpstr>mqbinned</vt:lpstr>
      <vt:lpstr>binned</vt:lpstr>
      <vt:lpstr>probinned</vt:lpstr>
      <vt:lpstr>reads</vt:lpstr>
      <vt:lpstr>probinned_bbmapstats</vt:lpstr>
      <vt:lpstr>pro_assembledby</vt:lpstr>
      <vt:lpstr>eukrep!eukrep_stats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Duncan (EI)</dc:creator>
  <dc:description/>
  <cp:lastModifiedBy>Anthony Duncan (EI)</cp:lastModifiedBy>
  <cp:revision>43</cp:revision>
  <dcterms:created xsi:type="dcterms:W3CDTF">2020-01-03T13:11:53Z</dcterms:created>
  <dcterms:modified xsi:type="dcterms:W3CDTF">2021-03-01T14:23:01Z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