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K\Desktop\Review - microbiome\new tables\"/>
    </mc:Choice>
  </mc:AlternateContent>
  <xr:revisionPtr revIDLastSave="0" documentId="13_ncr:1_{ACF64831-DEAD-4F24-8541-58FFFC542A47}" xr6:coauthVersionLast="47" xr6:coauthVersionMax="47" xr10:uidLastSave="{00000000-0000-0000-0000-000000000000}"/>
  <bookViews>
    <workbookView xWindow="-120" yWindow="-120" windowWidth="29040" windowHeight="15840" xr2:uid="{42DEE428-0AAE-45C4-BB50-A6110F4506A8}"/>
  </bookViews>
  <sheets>
    <sheet name="FISH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25" i="1" l="1"/>
  <c r="L25" i="1"/>
  <c r="I25" i="1"/>
  <c r="F25" i="1"/>
  <c r="P24" i="1"/>
  <c r="L24" i="1"/>
  <c r="I24" i="1"/>
  <c r="F24" i="1"/>
  <c r="P23" i="1"/>
  <c r="L23" i="1"/>
  <c r="I23" i="1"/>
  <c r="F23" i="1"/>
  <c r="P22" i="1"/>
  <c r="L22" i="1"/>
  <c r="I22" i="1"/>
  <c r="F22" i="1"/>
  <c r="P21" i="1"/>
  <c r="L21" i="1"/>
  <c r="I21" i="1"/>
  <c r="P20" i="1"/>
  <c r="L20" i="1"/>
  <c r="I20" i="1"/>
  <c r="F20" i="1"/>
  <c r="L17" i="1"/>
  <c r="F17" i="1"/>
  <c r="P16" i="1"/>
  <c r="L16" i="1"/>
  <c r="I16" i="1"/>
  <c r="F16" i="1"/>
  <c r="P15" i="1"/>
  <c r="L15" i="1"/>
  <c r="I15" i="1"/>
  <c r="F15" i="1"/>
  <c r="P14" i="1"/>
  <c r="L14" i="1"/>
  <c r="I14" i="1"/>
  <c r="F14" i="1"/>
  <c r="P13" i="1"/>
  <c r="L13" i="1"/>
  <c r="I13" i="1"/>
  <c r="F13" i="1"/>
  <c r="P12" i="1"/>
  <c r="L12" i="1"/>
  <c r="I12" i="1"/>
  <c r="F12" i="1"/>
  <c r="P11" i="1"/>
  <c r="L11" i="1"/>
  <c r="I11" i="1"/>
  <c r="F11" i="1"/>
  <c r="P10" i="1"/>
  <c r="L10" i="1"/>
  <c r="I10" i="1"/>
  <c r="F10" i="1"/>
  <c r="P9" i="1"/>
  <c r="L9" i="1"/>
  <c r="I9" i="1"/>
  <c r="F9" i="1"/>
  <c r="P8" i="1"/>
  <c r="L8" i="1"/>
  <c r="I8" i="1"/>
  <c r="F8" i="1"/>
  <c r="P7" i="1"/>
  <c r="L7" i="1"/>
  <c r="I7" i="1"/>
  <c r="F7" i="1"/>
  <c r="P6" i="1"/>
  <c r="L6" i="1"/>
  <c r="I6" i="1"/>
  <c r="F6" i="1"/>
  <c r="P5" i="1"/>
  <c r="L5" i="1"/>
  <c r="I5" i="1"/>
  <c r="F5" i="1"/>
</calcChain>
</file>

<file path=xl/sharedStrings.xml><?xml version="1.0" encoding="utf-8"?>
<sst xmlns="http://schemas.openxmlformats.org/spreadsheetml/2006/main" count="92" uniqueCount="54">
  <si>
    <t>DATE</t>
  </si>
  <si>
    <t>EPI</t>
  </si>
  <si>
    <t xml:space="preserve">FISH-FILTER BACTERIA 
label 
</t>
  </si>
  <si>
    <t>% Nanopelagicales (AcI-852)</t>
  </si>
  <si>
    <t>% Nanopelagicus (Npel-23S-2669)</t>
  </si>
  <si>
    <t>% other Nanopelagicales</t>
  </si>
  <si>
    <t>% LD12 (LD12-115)</t>
  </si>
  <si>
    <t>% Methylopumilus (LD28-1017)</t>
  </si>
  <si>
    <t>% other Methylophilaceae</t>
  </si>
  <si>
    <t>% Methylophilaceae (MET1217)</t>
  </si>
  <si>
    <t>abu Nanopelagicus</t>
  </si>
  <si>
    <t>abu other Nanopelagicales</t>
  </si>
  <si>
    <t>abu Nanopelagicales</t>
  </si>
  <si>
    <t>LD12 (LD12-115)</t>
  </si>
  <si>
    <t>abu Methylopumilus</t>
  </si>
  <si>
    <t>abu other Methylophilaceae</t>
  </si>
  <si>
    <t>Methylophilaceae (MET1217)</t>
  </si>
  <si>
    <t>3.4.2018</t>
  </si>
  <si>
    <t>0.5m</t>
  </si>
  <si>
    <t>6.4.2018</t>
  </si>
  <si>
    <t>9.4.2018</t>
  </si>
  <si>
    <t>11.4.2018</t>
  </si>
  <si>
    <t>13.4.2018</t>
  </si>
  <si>
    <t>16.4.2018</t>
  </si>
  <si>
    <t>18.4.2018</t>
  </si>
  <si>
    <t>20.4.2018</t>
  </si>
  <si>
    <t>23.4.2018</t>
  </si>
  <si>
    <t>25.4.2018</t>
  </si>
  <si>
    <t>27.4.2018</t>
  </si>
  <si>
    <t>2.5.2018</t>
  </si>
  <si>
    <t>9.5.2018</t>
  </si>
  <si>
    <t>HYPO</t>
  </si>
  <si>
    <t>FISH-FILTER BACTERIA 
label</t>
  </si>
  <si>
    <t>30m</t>
  </si>
  <si>
    <t>HRS-1H</t>
  </si>
  <si>
    <t>HRS-3H</t>
  </si>
  <si>
    <t>HRS-6H</t>
  </si>
  <si>
    <t>HRS-9H</t>
  </si>
  <si>
    <t>HRS-12H</t>
  </si>
  <si>
    <t>HRS-13H</t>
  </si>
  <si>
    <t>HRS-1</t>
  </si>
  <si>
    <t>HRS-2</t>
  </si>
  <si>
    <t>HRS-3</t>
  </si>
  <si>
    <t>HRS-4</t>
  </si>
  <si>
    <t>HRS-5</t>
  </si>
  <si>
    <t>HRS-6</t>
  </si>
  <si>
    <t>HRS-7</t>
  </si>
  <si>
    <t>HRS-8</t>
  </si>
  <si>
    <t>HRS-9</t>
  </si>
  <si>
    <t>HRS-10</t>
  </si>
  <si>
    <t>HRS-11</t>
  </si>
  <si>
    <t>HRS-12</t>
  </si>
  <si>
    <t>HRS-13</t>
  </si>
  <si>
    <r>
      <rPr>
        <b/>
        <sz val="11"/>
        <rFont val="Calibri"/>
        <family val="2"/>
        <charset val="238"/>
        <scheme val="minor"/>
      </rPr>
      <t>Additional file 6 - Table S5</t>
    </r>
    <r>
      <rPr>
        <sz val="11"/>
        <rFont val="Calibri"/>
        <family val="2"/>
        <scheme val="minor"/>
      </rPr>
      <t xml:space="preserve"> - FISH counts in Epilimnion and Hypolimnion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</si>
</sst>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2" fillId="0" borderId="0" xfId="0" applyNumberFormat="1" applyFont="1" applyAlignment="1">
      <alignment horizontal="right"/>
    </xf>
    <xf numFmtId="11" fontId="1" fillId="0" borderId="0" xfId="0" applyNumberFormat="1" applyFont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4" fillId="0" borderId="0" xfId="0" applyFont="1"/>
    <xf numFmtId="0" fontId="3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Nanopelagicales - hypo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FISHDATA!$K$4</c:f>
              <c:strCache>
                <c:ptCount val="1"/>
                <c:pt idx="0">
                  <c:v>abu Nanopelagicus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FISHDATA!$A$20:$A$25</c:f>
              <c:strCache>
                <c:ptCount val="6"/>
                <c:pt idx="0">
                  <c:v>3.4.2018</c:v>
                </c:pt>
                <c:pt idx="1">
                  <c:v>9.4.2018</c:v>
                </c:pt>
                <c:pt idx="2">
                  <c:v>16.4.2018</c:v>
                </c:pt>
                <c:pt idx="3">
                  <c:v>23.4.2018</c:v>
                </c:pt>
                <c:pt idx="4">
                  <c:v>2.5.2018</c:v>
                </c:pt>
                <c:pt idx="5">
                  <c:v>9.5.2018</c:v>
                </c:pt>
              </c:strCache>
            </c:strRef>
          </c:cat>
          <c:val>
            <c:numRef>
              <c:f>FISHDATA!$K$20:$K$25</c:f>
              <c:numCache>
                <c:formatCode>General</c:formatCode>
                <c:ptCount val="6"/>
                <c:pt idx="0">
                  <c:v>0.64715010000000006</c:v>
                </c:pt>
                <c:pt idx="1">
                  <c:v>0.28064574999999992</c:v>
                </c:pt>
                <c:pt idx="2">
                  <c:v>0.24623375000000003</c:v>
                </c:pt>
                <c:pt idx="3">
                  <c:v>0.17831195999999999</c:v>
                </c:pt>
                <c:pt idx="4">
                  <c:v>6.9699400000000009E-2</c:v>
                </c:pt>
                <c:pt idx="5">
                  <c:v>8.6464287299999998E-2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63-428A-A93C-8885B572A372}"/>
            </c:ext>
          </c:extLst>
        </c:ser>
        <c:ser>
          <c:idx val="1"/>
          <c:order val="1"/>
          <c:tx>
            <c:strRef>
              <c:f>FISHDATA!$L$4</c:f>
              <c:strCache>
                <c:ptCount val="1"/>
                <c:pt idx="0">
                  <c:v>abu other Nanopelagicales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FISHDATA!$A$20:$A$25</c:f>
              <c:strCache>
                <c:ptCount val="6"/>
                <c:pt idx="0">
                  <c:v>3.4.2018</c:v>
                </c:pt>
                <c:pt idx="1">
                  <c:v>9.4.2018</c:v>
                </c:pt>
                <c:pt idx="2">
                  <c:v>16.4.2018</c:v>
                </c:pt>
                <c:pt idx="3">
                  <c:v>23.4.2018</c:v>
                </c:pt>
                <c:pt idx="4">
                  <c:v>2.5.2018</c:v>
                </c:pt>
                <c:pt idx="5">
                  <c:v>9.5.2018</c:v>
                </c:pt>
              </c:strCache>
            </c:strRef>
          </c:cat>
          <c:val>
            <c:numRef>
              <c:f>FISHDATA!$L$20:$L$25</c:f>
              <c:numCache>
                <c:formatCode>General</c:formatCode>
                <c:ptCount val="6"/>
                <c:pt idx="0">
                  <c:v>7.9488999999999255E-3</c:v>
                </c:pt>
                <c:pt idx="1">
                  <c:v>-1.409099999999941E-3</c:v>
                </c:pt>
                <c:pt idx="2">
                  <c:v>6.123075E-2</c:v>
                </c:pt>
                <c:pt idx="3">
                  <c:v>4.3897409999999998E-2</c:v>
                </c:pt>
                <c:pt idx="4">
                  <c:v>5.8557399999999968E-2</c:v>
                </c:pt>
                <c:pt idx="5">
                  <c:v>9.6118066950000025E-2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63-428A-A93C-8885B572A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9871568"/>
        <c:axId val="609872208"/>
      </c:barChart>
      <c:dateAx>
        <c:axId val="60987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872208"/>
        <c:crosses val="autoZero"/>
        <c:auto val="0"/>
        <c:lblOffset val="100"/>
        <c:baseTimeUnit val="days"/>
      </c:dateAx>
      <c:valAx>
        <c:axId val="609872208"/>
        <c:scaling>
          <c:orientation val="minMax"/>
          <c:max val="1.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abundance (10^6 cells/ml)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87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LD12 - hypo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FISHDATA!$N$4</c:f>
              <c:strCache>
                <c:ptCount val="1"/>
                <c:pt idx="0">
                  <c:v>LD12 (LD12-115)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FISHDATA!$A$20:$A$25</c:f>
              <c:strCache>
                <c:ptCount val="6"/>
                <c:pt idx="0">
                  <c:v>3.4.2018</c:v>
                </c:pt>
                <c:pt idx="1">
                  <c:v>9.4.2018</c:v>
                </c:pt>
                <c:pt idx="2">
                  <c:v>16.4.2018</c:v>
                </c:pt>
                <c:pt idx="3">
                  <c:v>23.4.2018</c:v>
                </c:pt>
                <c:pt idx="4">
                  <c:v>2.5.2018</c:v>
                </c:pt>
                <c:pt idx="5">
                  <c:v>9.5.2018</c:v>
                </c:pt>
              </c:strCache>
            </c:strRef>
          </c:cat>
          <c:val>
            <c:numRef>
              <c:f>FISHDATA!$N$20:$N$25</c:f>
              <c:numCache>
                <c:formatCode>General</c:formatCode>
                <c:ptCount val="6"/>
                <c:pt idx="0">
                  <c:v>9.2097599999999988E-2</c:v>
                </c:pt>
                <c:pt idx="1">
                  <c:v>3.5932049999999993E-2</c:v>
                </c:pt>
                <c:pt idx="2">
                  <c:v>2.6214999999999999E-2</c:v>
                </c:pt>
                <c:pt idx="3">
                  <c:v>3.9643785000000001E-2</c:v>
                </c:pt>
                <c:pt idx="4">
                  <c:v>4.0482600000000001E-2</c:v>
                </c:pt>
                <c:pt idx="5">
                  <c:v>3.2598995050000003E-2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F9-4A96-97F8-59B0BE968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9871568"/>
        <c:axId val="609872208"/>
      </c:barChart>
      <c:dateAx>
        <c:axId val="60987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872208"/>
        <c:crosses val="autoZero"/>
        <c:auto val="0"/>
        <c:lblOffset val="100"/>
        <c:baseTimeUnit val="days"/>
      </c:dateAx>
      <c:valAx>
        <c:axId val="609872208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abundance (10^6 cells/ml)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87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Methylophilaceae - hypo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FISHDATA!$O$4</c:f>
              <c:strCache>
                <c:ptCount val="1"/>
                <c:pt idx="0">
                  <c:v>abu Methylopumilus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FISHDATA!$A$20:$A$25</c:f>
              <c:strCache>
                <c:ptCount val="6"/>
                <c:pt idx="0">
                  <c:v>3.4.2018</c:v>
                </c:pt>
                <c:pt idx="1">
                  <c:v>9.4.2018</c:v>
                </c:pt>
                <c:pt idx="2">
                  <c:v>16.4.2018</c:v>
                </c:pt>
                <c:pt idx="3">
                  <c:v>23.4.2018</c:v>
                </c:pt>
                <c:pt idx="4">
                  <c:v>2.5.2018</c:v>
                </c:pt>
                <c:pt idx="5">
                  <c:v>9.5.2018</c:v>
                </c:pt>
              </c:strCache>
            </c:strRef>
          </c:cat>
          <c:val>
            <c:numRef>
              <c:f>FISHDATA!$O$20:$O$25</c:f>
              <c:numCache>
                <c:formatCode>General</c:formatCode>
                <c:ptCount val="6"/>
                <c:pt idx="0">
                  <c:v>8.4971000000000019E-2</c:v>
                </c:pt>
                <c:pt idx="1">
                  <c:v>4.2977549999999996E-2</c:v>
                </c:pt>
                <c:pt idx="2">
                  <c:v>3.2768749999999999E-2</c:v>
                </c:pt>
                <c:pt idx="3">
                  <c:v>3.5900595E-2</c:v>
                </c:pt>
                <c:pt idx="4">
                  <c:v>3.5778200000000003E-2</c:v>
                </c:pt>
                <c:pt idx="5">
                  <c:v>3.4977462500000001E-2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29-42ED-8BD2-743C5C8AC1C2}"/>
            </c:ext>
          </c:extLst>
        </c:ser>
        <c:ser>
          <c:idx val="1"/>
          <c:order val="1"/>
          <c:tx>
            <c:strRef>
              <c:f>FISHDATA!$P$4</c:f>
              <c:strCache>
                <c:ptCount val="1"/>
                <c:pt idx="0">
                  <c:v>abu other Methylophilaceae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FISHDATA!$A$20:$A$25</c:f>
              <c:strCache>
                <c:ptCount val="6"/>
                <c:pt idx="0">
                  <c:v>3.4.2018</c:v>
                </c:pt>
                <c:pt idx="1">
                  <c:v>9.4.2018</c:v>
                </c:pt>
                <c:pt idx="2">
                  <c:v>16.4.2018</c:v>
                </c:pt>
                <c:pt idx="3">
                  <c:v>23.4.2018</c:v>
                </c:pt>
                <c:pt idx="4">
                  <c:v>2.5.2018</c:v>
                </c:pt>
                <c:pt idx="5">
                  <c:v>9.5.2018</c:v>
                </c:pt>
              </c:strCache>
            </c:strRef>
          </c:cat>
          <c:val>
            <c:numRef>
              <c:f>FISHDATA!$P$20:$P$25</c:f>
              <c:numCache>
                <c:formatCode>General</c:formatCode>
                <c:ptCount val="6"/>
                <c:pt idx="0">
                  <c:v>1.562369999999999E-2</c:v>
                </c:pt>
                <c:pt idx="1">
                  <c:v>3.2878999999999985E-2</c:v>
                </c:pt>
                <c:pt idx="2">
                  <c:v>2.6589500000000002E-2</c:v>
                </c:pt>
                <c:pt idx="3">
                  <c:v>3.8793059999999997E-2</c:v>
                </c:pt>
                <c:pt idx="4">
                  <c:v>4.3949000000000009E-2</c:v>
                </c:pt>
                <c:pt idx="5">
                  <c:v>4.8968447499999998E-2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29-42ED-8BD2-743C5C8AC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9871568"/>
        <c:axId val="609872208"/>
      </c:barChart>
      <c:dateAx>
        <c:axId val="60987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872208"/>
        <c:crosses val="autoZero"/>
        <c:auto val="0"/>
        <c:lblOffset val="100"/>
        <c:baseTimeUnit val="days"/>
      </c:dateAx>
      <c:valAx>
        <c:axId val="609872208"/>
        <c:scaling>
          <c:orientation val="minMax"/>
          <c:max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abundance</a:t>
                </a:r>
                <a:r>
                  <a:rPr lang="en-US" baseline="0"/>
                  <a:t> (10^6 cells/ml)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87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Nanopelagicales - epi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FISHDATA!$E$4</c:f>
              <c:strCache>
                <c:ptCount val="1"/>
                <c:pt idx="0">
                  <c:v>% Nanopelagicus (Npel-23S-2669)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FISHDATA!$A$5:$A$17</c:f>
              <c:strCache>
                <c:ptCount val="13"/>
                <c:pt idx="0">
                  <c:v>3.4.2018</c:v>
                </c:pt>
                <c:pt idx="1">
                  <c:v>6.4.2018</c:v>
                </c:pt>
                <c:pt idx="2">
                  <c:v>9.4.2018</c:v>
                </c:pt>
                <c:pt idx="3">
                  <c:v>11.4.2018</c:v>
                </c:pt>
                <c:pt idx="4">
                  <c:v>13.4.2018</c:v>
                </c:pt>
                <c:pt idx="5">
                  <c:v>16.4.2018</c:v>
                </c:pt>
                <c:pt idx="6">
                  <c:v>18.4.2018</c:v>
                </c:pt>
                <c:pt idx="7">
                  <c:v>20.4.2018</c:v>
                </c:pt>
                <c:pt idx="8">
                  <c:v>23.4.2018</c:v>
                </c:pt>
                <c:pt idx="9">
                  <c:v>25.4.2018</c:v>
                </c:pt>
                <c:pt idx="10">
                  <c:v>27.4.2018</c:v>
                </c:pt>
                <c:pt idx="11">
                  <c:v>2.5.2018</c:v>
                </c:pt>
                <c:pt idx="12">
                  <c:v>9.5.2018</c:v>
                </c:pt>
              </c:strCache>
            </c:strRef>
          </c:cat>
          <c:val>
            <c:numRef>
              <c:f>FISHDATA!$E$5:$E$17</c:f>
              <c:numCache>
                <c:formatCode>General</c:formatCode>
                <c:ptCount val="13"/>
                <c:pt idx="0">
                  <c:v>5.07</c:v>
                </c:pt>
                <c:pt idx="1">
                  <c:v>2.94</c:v>
                </c:pt>
                <c:pt idx="2">
                  <c:v>3.06</c:v>
                </c:pt>
                <c:pt idx="3">
                  <c:v>2.37</c:v>
                </c:pt>
                <c:pt idx="4">
                  <c:v>1.63</c:v>
                </c:pt>
                <c:pt idx="5">
                  <c:v>1.18</c:v>
                </c:pt>
                <c:pt idx="6">
                  <c:v>1.37</c:v>
                </c:pt>
                <c:pt idx="7">
                  <c:v>2.17</c:v>
                </c:pt>
                <c:pt idx="8">
                  <c:v>1.06</c:v>
                </c:pt>
                <c:pt idx="9">
                  <c:v>1.35</c:v>
                </c:pt>
                <c:pt idx="10">
                  <c:v>2.63</c:v>
                </c:pt>
                <c:pt idx="11">
                  <c:v>2.71</c:v>
                </c:pt>
                <c:pt idx="12">
                  <c:v>6.14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B3-440F-9B5C-C5C59F806844}"/>
            </c:ext>
          </c:extLst>
        </c:ser>
        <c:ser>
          <c:idx val="1"/>
          <c:order val="1"/>
          <c:tx>
            <c:strRef>
              <c:f>FISHDATA!$F$4</c:f>
              <c:strCache>
                <c:ptCount val="1"/>
                <c:pt idx="0">
                  <c:v>% other Nanopelagicales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FISHDATA!$A$5:$A$17</c:f>
              <c:strCache>
                <c:ptCount val="13"/>
                <c:pt idx="0">
                  <c:v>3.4.2018</c:v>
                </c:pt>
                <c:pt idx="1">
                  <c:v>6.4.2018</c:v>
                </c:pt>
                <c:pt idx="2">
                  <c:v>9.4.2018</c:v>
                </c:pt>
                <c:pt idx="3">
                  <c:v>11.4.2018</c:v>
                </c:pt>
                <c:pt idx="4">
                  <c:v>13.4.2018</c:v>
                </c:pt>
                <c:pt idx="5">
                  <c:v>16.4.2018</c:v>
                </c:pt>
                <c:pt idx="6">
                  <c:v>18.4.2018</c:v>
                </c:pt>
                <c:pt idx="7">
                  <c:v>20.4.2018</c:v>
                </c:pt>
                <c:pt idx="8">
                  <c:v>23.4.2018</c:v>
                </c:pt>
                <c:pt idx="9">
                  <c:v>25.4.2018</c:v>
                </c:pt>
                <c:pt idx="10">
                  <c:v>27.4.2018</c:v>
                </c:pt>
                <c:pt idx="11">
                  <c:v>2.5.2018</c:v>
                </c:pt>
                <c:pt idx="12">
                  <c:v>9.5.2018</c:v>
                </c:pt>
              </c:strCache>
            </c:strRef>
          </c:cat>
          <c:val>
            <c:numRef>
              <c:f>FISHDATA!$F$5:$F$17</c:f>
              <c:numCache>
                <c:formatCode>General</c:formatCode>
                <c:ptCount val="13"/>
                <c:pt idx="0">
                  <c:v>18.77</c:v>
                </c:pt>
                <c:pt idx="1">
                  <c:v>15.92</c:v>
                </c:pt>
                <c:pt idx="2">
                  <c:v>12.7</c:v>
                </c:pt>
                <c:pt idx="3">
                  <c:v>13.04</c:v>
                </c:pt>
                <c:pt idx="4">
                  <c:v>16.2</c:v>
                </c:pt>
                <c:pt idx="5">
                  <c:v>17.48</c:v>
                </c:pt>
                <c:pt idx="6">
                  <c:v>17.43</c:v>
                </c:pt>
                <c:pt idx="7">
                  <c:v>16.740000000000002</c:v>
                </c:pt>
                <c:pt idx="8">
                  <c:v>16.21</c:v>
                </c:pt>
                <c:pt idx="9">
                  <c:v>19.29</c:v>
                </c:pt>
                <c:pt idx="10">
                  <c:v>25.380000000000003</c:v>
                </c:pt>
                <c:pt idx="11">
                  <c:v>21.46</c:v>
                </c:pt>
                <c:pt idx="12">
                  <c:v>13.55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B3-440F-9B5C-C5C59F806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9871568"/>
        <c:axId val="609872208"/>
      </c:barChart>
      <c:dateAx>
        <c:axId val="60987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872208"/>
        <c:crosses val="autoZero"/>
        <c:auto val="0"/>
        <c:lblOffset val="100"/>
        <c:baseTimeUnit val="days"/>
      </c:dateAx>
      <c:valAx>
        <c:axId val="609872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relative abundance (%)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87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LD12 - epi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FISHDATA!$G$4</c:f>
              <c:strCache>
                <c:ptCount val="1"/>
                <c:pt idx="0">
                  <c:v>% LD12 (LD12-115)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FISHDATA!$A$5:$A$17</c:f>
              <c:strCache>
                <c:ptCount val="13"/>
                <c:pt idx="0">
                  <c:v>3.4.2018</c:v>
                </c:pt>
                <c:pt idx="1">
                  <c:v>6.4.2018</c:v>
                </c:pt>
                <c:pt idx="2">
                  <c:v>9.4.2018</c:v>
                </c:pt>
                <c:pt idx="3">
                  <c:v>11.4.2018</c:v>
                </c:pt>
                <c:pt idx="4">
                  <c:v>13.4.2018</c:v>
                </c:pt>
                <c:pt idx="5">
                  <c:v>16.4.2018</c:v>
                </c:pt>
                <c:pt idx="6">
                  <c:v>18.4.2018</c:v>
                </c:pt>
                <c:pt idx="7">
                  <c:v>20.4.2018</c:v>
                </c:pt>
                <c:pt idx="8">
                  <c:v>23.4.2018</c:v>
                </c:pt>
                <c:pt idx="9">
                  <c:v>25.4.2018</c:v>
                </c:pt>
                <c:pt idx="10">
                  <c:v>27.4.2018</c:v>
                </c:pt>
                <c:pt idx="11">
                  <c:v>2.5.2018</c:v>
                </c:pt>
                <c:pt idx="12">
                  <c:v>9.5.2018</c:v>
                </c:pt>
              </c:strCache>
            </c:strRef>
          </c:cat>
          <c:val>
            <c:numRef>
              <c:f>FISHDATA!$G$5:$G$17</c:f>
              <c:numCache>
                <c:formatCode>General</c:formatCode>
                <c:ptCount val="13"/>
                <c:pt idx="0">
                  <c:v>3.55</c:v>
                </c:pt>
                <c:pt idx="1">
                  <c:v>2.9</c:v>
                </c:pt>
                <c:pt idx="2">
                  <c:v>1.65</c:v>
                </c:pt>
                <c:pt idx="3">
                  <c:v>0.79</c:v>
                </c:pt>
                <c:pt idx="4">
                  <c:v>1.01</c:v>
                </c:pt>
                <c:pt idx="5">
                  <c:v>0.73</c:v>
                </c:pt>
                <c:pt idx="6">
                  <c:v>0.64</c:v>
                </c:pt>
                <c:pt idx="7">
                  <c:v>1.28</c:v>
                </c:pt>
                <c:pt idx="8">
                  <c:v>1.27</c:v>
                </c:pt>
                <c:pt idx="9">
                  <c:v>1.06</c:v>
                </c:pt>
                <c:pt idx="10">
                  <c:v>0.8</c:v>
                </c:pt>
                <c:pt idx="11">
                  <c:v>2.16</c:v>
                </c:pt>
                <c:pt idx="12">
                  <c:v>4.21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C0-4EA0-BC7A-FD2826597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9871568"/>
        <c:axId val="609872208"/>
      </c:barChart>
      <c:dateAx>
        <c:axId val="60987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872208"/>
        <c:crosses val="autoZero"/>
        <c:auto val="0"/>
        <c:lblOffset val="100"/>
        <c:baseTimeUnit val="days"/>
      </c:dateAx>
      <c:valAx>
        <c:axId val="609872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relative abundance (%)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87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Methylophilaceae - epi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FISHDATA!$H$4</c:f>
              <c:strCache>
                <c:ptCount val="1"/>
                <c:pt idx="0">
                  <c:v>% Methylopumilus (LD28-1017)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FISHDATA!$A$5:$A$17</c:f>
              <c:strCache>
                <c:ptCount val="13"/>
                <c:pt idx="0">
                  <c:v>3.4.2018</c:v>
                </c:pt>
                <c:pt idx="1">
                  <c:v>6.4.2018</c:v>
                </c:pt>
                <c:pt idx="2">
                  <c:v>9.4.2018</c:v>
                </c:pt>
                <c:pt idx="3">
                  <c:v>11.4.2018</c:v>
                </c:pt>
                <c:pt idx="4">
                  <c:v>13.4.2018</c:v>
                </c:pt>
                <c:pt idx="5">
                  <c:v>16.4.2018</c:v>
                </c:pt>
                <c:pt idx="6">
                  <c:v>18.4.2018</c:v>
                </c:pt>
                <c:pt idx="7">
                  <c:v>20.4.2018</c:v>
                </c:pt>
                <c:pt idx="8">
                  <c:v>23.4.2018</c:v>
                </c:pt>
                <c:pt idx="9">
                  <c:v>25.4.2018</c:v>
                </c:pt>
                <c:pt idx="10">
                  <c:v>27.4.2018</c:v>
                </c:pt>
                <c:pt idx="11">
                  <c:v>2.5.2018</c:v>
                </c:pt>
                <c:pt idx="12">
                  <c:v>9.5.2018</c:v>
                </c:pt>
              </c:strCache>
            </c:strRef>
          </c:cat>
          <c:val>
            <c:numRef>
              <c:f>FISHDATA!$H$5:$H$17</c:f>
              <c:numCache>
                <c:formatCode>General</c:formatCode>
                <c:ptCount val="13"/>
                <c:pt idx="0">
                  <c:v>2</c:v>
                </c:pt>
                <c:pt idx="1">
                  <c:v>2.0699999999999998</c:v>
                </c:pt>
                <c:pt idx="2">
                  <c:v>1.78</c:v>
                </c:pt>
                <c:pt idx="3">
                  <c:v>1.1000000000000001</c:v>
                </c:pt>
                <c:pt idx="4">
                  <c:v>1.32</c:v>
                </c:pt>
                <c:pt idx="5">
                  <c:v>1</c:v>
                </c:pt>
                <c:pt idx="6">
                  <c:v>0.87</c:v>
                </c:pt>
                <c:pt idx="7">
                  <c:v>0.79</c:v>
                </c:pt>
                <c:pt idx="8">
                  <c:v>1.23</c:v>
                </c:pt>
                <c:pt idx="9">
                  <c:v>0.99</c:v>
                </c:pt>
                <c:pt idx="10">
                  <c:v>1.1299999999999999</c:v>
                </c:pt>
                <c:pt idx="11">
                  <c:v>2.13</c:v>
                </c:pt>
                <c:pt idx="12">
                  <c:v>4.57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71-42D3-8032-77EA9C8C5C08}"/>
            </c:ext>
          </c:extLst>
        </c:ser>
        <c:ser>
          <c:idx val="1"/>
          <c:order val="1"/>
          <c:tx>
            <c:strRef>
              <c:f>FISHDATA!$I$4</c:f>
              <c:strCache>
                <c:ptCount val="1"/>
                <c:pt idx="0">
                  <c:v>% other Methylophilaceae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FISHDATA!$A$5:$A$17</c:f>
              <c:strCache>
                <c:ptCount val="13"/>
                <c:pt idx="0">
                  <c:v>3.4.2018</c:v>
                </c:pt>
                <c:pt idx="1">
                  <c:v>6.4.2018</c:v>
                </c:pt>
                <c:pt idx="2">
                  <c:v>9.4.2018</c:v>
                </c:pt>
                <c:pt idx="3">
                  <c:v>11.4.2018</c:v>
                </c:pt>
                <c:pt idx="4">
                  <c:v>13.4.2018</c:v>
                </c:pt>
                <c:pt idx="5">
                  <c:v>16.4.2018</c:v>
                </c:pt>
                <c:pt idx="6">
                  <c:v>18.4.2018</c:v>
                </c:pt>
                <c:pt idx="7">
                  <c:v>20.4.2018</c:v>
                </c:pt>
                <c:pt idx="8">
                  <c:v>23.4.2018</c:v>
                </c:pt>
                <c:pt idx="9">
                  <c:v>25.4.2018</c:v>
                </c:pt>
                <c:pt idx="10">
                  <c:v>27.4.2018</c:v>
                </c:pt>
                <c:pt idx="11">
                  <c:v>2.5.2018</c:v>
                </c:pt>
                <c:pt idx="12">
                  <c:v>9.5.2018</c:v>
                </c:pt>
              </c:strCache>
            </c:strRef>
          </c:cat>
          <c:val>
            <c:numRef>
              <c:f>FISHDATA!$I$5:$I$17</c:f>
              <c:numCache>
                <c:formatCode>General</c:formatCode>
                <c:ptCount val="13"/>
                <c:pt idx="0">
                  <c:v>2.4400000000000004</c:v>
                </c:pt>
                <c:pt idx="1">
                  <c:v>0.43000000000000016</c:v>
                </c:pt>
                <c:pt idx="2">
                  <c:v>1.57</c:v>
                </c:pt>
                <c:pt idx="3">
                  <c:v>1.63</c:v>
                </c:pt>
                <c:pt idx="4">
                  <c:v>2.2999999999999998</c:v>
                </c:pt>
                <c:pt idx="5">
                  <c:v>1.8399999999999999</c:v>
                </c:pt>
                <c:pt idx="6">
                  <c:v>1.3599999999999999</c:v>
                </c:pt>
                <c:pt idx="7">
                  <c:v>1.29</c:v>
                </c:pt>
                <c:pt idx="8">
                  <c:v>1.1200000000000001</c:v>
                </c:pt>
                <c:pt idx="9">
                  <c:v>0.89999999999999991</c:v>
                </c:pt>
                <c:pt idx="10">
                  <c:v>0.7200000000000002</c:v>
                </c:pt>
                <c:pt idx="11">
                  <c:v>1.0000000000000231E-2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71-42D3-8032-77EA9C8C5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9871568"/>
        <c:axId val="609872208"/>
      </c:barChart>
      <c:dateAx>
        <c:axId val="60987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872208"/>
        <c:crosses val="autoZero"/>
        <c:auto val="0"/>
        <c:lblOffset val="100"/>
        <c:baseTimeUnit val="days"/>
      </c:dateAx>
      <c:valAx>
        <c:axId val="609872208"/>
        <c:scaling>
          <c:orientation val="minMax"/>
          <c:max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relative abundance (%)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87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Nanopelagicales - hypo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FISHDATA!$E$4</c:f>
              <c:strCache>
                <c:ptCount val="1"/>
                <c:pt idx="0">
                  <c:v>% Nanopelagicus (Npel-23S-2669)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FISHDATA!$A$20:$A$25</c:f>
              <c:strCache>
                <c:ptCount val="6"/>
                <c:pt idx="0">
                  <c:v>3.4.2018</c:v>
                </c:pt>
                <c:pt idx="1">
                  <c:v>9.4.2018</c:v>
                </c:pt>
                <c:pt idx="2">
                  <c:v>16.4.2018</c:v>
                </c:pt>
                <c:pt idx="3">
                  <c:v>23.4.2018</c:v>
                </c:pt>
                <c:pt idx="4">
                  <c:v>2.5.2018</c:v>
                </c:pt>
                <c:pt idx="5">
                  <c:v>9.5.2018</c:v>
                </c:pt>
              </c:strCache>
            </c:strRef>
          </c:cat>
          <c:val>
            <c:numRef>
              <c:f>FISHDATA!$E$20:$E$25</c:f>
              <c:numCache>
                <c:formatCode>General</c:formatCode>
                <c:ptCount val="6"/>
                <c:pt idx="0">
                  <c:v>23.61</c:v>
                </c:pt>
                <c:pt idx="1">
                  <c:v>11.95</c:v>
                </c:pt>
                <c:pt idx="2">
                  <c:v>13.15</c:v>
                </c:pt>
                <c:pt idx="3">
                  <c:v>10.48</c:v>
                </c:pt>
                <c:pt idx="4">
                  <c:v>5.63</c:v>
                </c:pt>
                <c:pt idx="5">
                  <c:v>6.18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F1-4BFA-AE1D-857CCB362B00}"/>
            </c:ext>
          </c:extLst>
        </c:ser>
        <c:ser>
          <c:idx val="1"/>
          <c:order val="1"/>
          <c:tx>
            <c:strRef>
              <c:f>FISHDATA!$F$4</c:f>
              <c:strCache>
                <c:ptCount val="1"/>
                <c:pt idx="0">
                  <c:v>% other Nanopelagicales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FISHDATA!$A$20:$A$25</c:f>
              <c:strCache>
                <c:ptCount val="6"/>
                <c:pt idx="0">
                  <c:v>3.4.2018</c:v>
                </c:pt>
                <c:pt idx="1">
                  <c:v>9.4.2018</c:v>
                </c:pt>
                <c:pt idx="2">
                  <c:v>16.4.2018</c:v>
                </c:pt>
                <c:pt idx="3">
                  <c:v>23.4.2018</c:v>
                </c:pt>
                <c:pt idx="4">
                  <c:v>2.5.2018</c:v>
                </c:pt>
                <c:pt idx="5">
                  <c:v>9.5.2018</c:v>
                </c:pt>
              </c:strCache>
            </c:strRef>
          </c:cat>
          <c:val>
            <c:numRef>
              <c:f>FISHDATA!$F$20:$F$25</c:f>
              <c:numCache>
                <c:formatCode>General</c:formatCode>
                <c:ptCount val="6"/>
                <c:pt idx="0">
                  <c:v>0.28999999999999915</c:v>
                </c:pt>
                <c:pt idx="1">
                  <c:v>0</c:v>
                </c:pt>
                <c:pt idx="2">
                  <c:v>3.2700000000000014</c:v>
                </c:pt>
                <c:pt idx="3">
                  <c:v>2.58</c:v>
                </c:pt>
                <c:pt idx="4">
                  <c:v>4.7299999999999995</c:v>
                </c:pt>
                <c:pt idx="5">
                  <c:v>6.870000000000001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F1-4BFA-AE1D-857CCB362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9871568"/>
        <c:axId val="609872208"/>
      </c:barChart>
      <c:dateAx>
        <c:axId val="60987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872208"/>
        <c:crosses val="autoZero"/>
        <c:auto val="0"/>
        <c:lblOffset val="100"/>
        <c:baseTimeUnit val="days"/>
      </c:dateAx>
      <c:valAx>
        <c:axId val="609872208"/>
        <c:scaling>
          <c:orientation val="minMax"/>
          <c:max val="3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relative abundance (%)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87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LD12 - hypo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FISHDATA!$G$4</c:f>
              <c:strCache>
                <c:ptCount val="1"/>
                <c:pt idx="0">
                  <c:v>% LD12 (LD12-115)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FISHDATA!$A$20:$A$25</c:f>
              <c:strCache>
                <c:ptCount val="6"/>
                <c:pt idx="0">
                  <c:v>3.4.2018</c:v>
                </c:pt>
                <c:pt idx="1">
                  <c:v>9.4.2018</c:v>
                </c:pt>
                <c:pt idx="2">
                  <c:v>16.4.2018</c:v>
                </c:pt>
                <c:pt idx="3">
                  <c:v>23.4.2018</c:v>
                </c:pt>
                <c:pt idx="4">
                  <c:v>2.5.2018</c:v>
                </c:pt>
                <c:pt idx="5">
                  <c:v>9.5.2018</c:v>
                </c:pt>
              </c:strCache>
            </c:strRef>
          </c:cat>
          <c:val>
            <c:numRef>
              <c:f>FISHDATA!$G$20:$G$25</c:f>
              <c:numCache>
                <c:formatCode>General</c:formatCode>
                <c:ptCount val="6"/>
                <c:pt idx="0">
                  <c:v>3.36</c:v>
                </c:pt>
                <c:pt idx="1">
                  <c:v>1.53</c:v>
                </c:pt>
                <c:pt idx="2">
                  <c:v>1.4</c:v>
                </c:pt>
                <c:pt idx="3">
                  <c:v>2.33</c:v>
                </c:pt>
                <c:pt idx="4">
                  <c:v>3.27</c:v>
                </c:pt>
                <c:pt idx="5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48-4158-8D25-84F27016B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9871568"/>
        <c:axId val="609872208"/>
      </c:barChart>
      <c:dateAx>
        <c:axId val="60987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872208"/>
        <c:crosses val="autoZero"/>
        <c:auto val="0"/>
        <c:lblOffset val="100"/>
        <c:baseTimeUnit val="days"/>
      </c:dateAx>
      <c:valAx>
        <c:axId val="609872208"/>
        <c:scaling>
          <c:orientation val="minMax"/>
          <c:max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relative abundance (%)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87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Methylophilaceae - hypo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FISHDATA!$H$4</c:f>
              <c:strCache>
                <c:ptCount val="1"/>
                <c:pt idx="0">
                  <c:v>% Methylopumilus (LD28-1017)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FISHDATA!$A$20:$A$25</c:f>
              <c:strCache>
                <c:ptCount val="6"/>
                <c:pt idx="0">
                  <c:v>3.4.2018</c:v>
                </c:pt>
                <c:pt idx="1">
                  <c:v>9.4.2018</c:v>
                </c:pt>
                <c:pt idx="2">
                  <c:v>16.4.2018</c:v>
                </c:pt>
                <c:pt idx="3">
                  <c:v>23.4.2018</c:v>
                </c:pt>
                <c:pt idx="4">
                  <c:v>2.5.2018</c:v>
                </c:pt>
                <c:pt idx="5">
                  <c:v>9.5.2018</c:v>
                </c:pt>
              </c:strCache>
            </c:strRef>
          </c:cat>
          <c:val>
            <c:numRef>
              <c:f>FISHDATA!$H$20:$H$25</c:f>
              <c:numCache>
                <c:formatCode>General</c:formatCode>
                <c:ptCount val="6"/>
                <c:pt idx="0">
                  <c:v>3.1</c:v>
                </c:pt>
                <c:pt idx="1">
                  <c:v>1.83</c:v>
                </c:pt>
                <c:pt idx="2">
                  <c:v>1.75</c:v>
                </c:pt>
                <c:pt idx="3">
                  <c:v>2.11</c:v>
                </c:pt>
                <c:pt idx="4">
                  <c:v>2.89</c:v>
                </c:pt>
                <c:pt idx="5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E9-41B2-9732-D9599AA238D9}"/>
            </c:ext>
          </c:extLst>
        </c:ser>
        <c:ser>
          <c:idx val="1"/>
          <c:order val="1"/>
          <c:tx>
            <c:strRef>
              <c:f>FISHDATA!$I$4</c:f>
              <c:strCache>
                <c:ptCount val="1"/>
                <c:pt idx="0">
                  <c:v>% other Methylophilaceae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FISHDATA!$A$20:$A$25</c:f>
              <c:strCache>
                <c:ptCount val="6"/>
                <c:pt idx="0">
                  <c:v>3.4.2018</c:v>
                </c:pt>
                <c:pt idx="1">
                  <c:v>9.4.2018</c:v>
                </c:pt>
                <c:pt idx="2">
                  <c:v>16.4.2018</c:v>
                </c:pt>
                <c:pt idx="3">
                  <c:v>23.4.2018</c:v>
                </c:pt>
                <c:pt idx="4">
                  <c:v>2.5.2018</c:v>
                </c:pt>
                <c:pt idx="5">
                  <c:v>9.5.2018</c:v>
                </c:pt>
              </c:strCache>
            </c:strRef>
          </c:cat>
          <c:val>
            <c:numRef>
              <c:f>FISHDATA!$I$20:$I$25</c:f>
              <c:numCache>
                <c:formatCode>General</c:formatCode>
                <c:ptCount val="6"/>
                <c:pt idx="0">
                  <c:v>0.56999999999999984</c:v>
                </c:pt>
                <c:pt idx="1">
                  <c:v>1.4</c:v>
                </c:pt>
                <c:pt idx="2">
                  <c:v>1.42</c:v>
                </c:pt>
                <c:pt idx="3">
                  <c:v>2.2799999999999998</c:v>
                </c:pt>
                <c:pt idx="4">
                  <c:v>3.5500000000000003</c:v>
                </c:pt>
                <c:pt idx="5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E9-41B2-9732-D9599AA23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9871568"/>
        <c:axId val="609872208"/>
      </c:barChart>
      <c:dateAx>
        <c:axId val="60987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872208"/>
        <c:crosses val="autoZero"/>
        <c:auto val="0"/>
        <c:lblOffset val="100"/>
        <c:baseTimeUnit val="days"/>
      </c:dateAx>
      <c:valAx>
        <c:axId val="609872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relative abundance (%)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87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14287</xdr:rowOff>
    </xdr:from>
    <xdr:to>
      <xdr:col>3</xdr:col>
      <xdr:colOff>1133475</xdr:colOff>
      <xdr:row>55</xdr:row>
      <xdr:rowOff>90487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85F03941-21CC-4116-B40E-8948B6EF8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1247775</xdr:colOff>
      <xdr:row>41</xdr:row>
      <xdr:rowOff>0</xdr:rowOff>
    </xdr:from>
    <xdr:to>
      <xdr:col>6</xdr:col>
      <xdr:colOff>142875</xdr:colOff>
      <xdr:row>55</xdr:row>
      <xdr:rowOff>76200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4BFB7A5E-D571-42BE-989C-202AA91C9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219075</xdr:colOff>
      <xdr:row>40</xdr:row>
      <xdr:rowOff>171450</xdr:rowOff>
    </xdr:from>
    <xdr:to>
      <xdr:col>8</xdr:col>
      <xdr:colOff>1685925</xdr:colOff>
      <xdr:row>55</xdr:row>
      <xdr:rowOff>57150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3C6F2EE9-A442-4672-93EC-FD2EE68A7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57</xdr:row>
      <xdr:rowOff>14287</xdr:rowOff>
    </xdr:from>
    <xdr:to>
      <xdr:col>3</xdr:col>
      <xdr:colOff>1133475</xdr:colOff>
      <xdr:row>71</xdr:row>
      <xdr:rowOff>90487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02AEE086-1A67-44ED-9D35-0EB1888EF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1181101</xdr:colOff>
      <xdr:row>57</xdr:row>
      <xdr:rowOff>0</xdr:rowOff>
    </xdr:from>
    <xdr:to>
      <xdr:col>6</xdr:col>
      <xdr:colOff>171451</xdr:colOff>
      <xdr:row>71</xdr:row>
      <xdr:rowOff>76200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2420BC4D-DA3C-486A-8968-2111A8325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228601</xdr:colOff>
      <xdr:row>57</xdr:row>
      <xdr:rowOff>0</xdr:rowOff>
    </xdr:from>
    <xdr:to>
      <xdr:col>8</xdr:col>
      <xdr:colOff>1714501</xdr:colOff>
      <xdr:row>71</xdr:row>
      <xdr:rowOff>76200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D991935D-89D5-40E1-86A8-74D25E8A8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72</xdr:row>
      <xdr:rowOff>33337</xdr:rowOff>
    </xdr:from>
    <xdr:to>
      <xdr:col>3</xdr:col>
      <xdr:colOff>1133475</xdr:colOff>
      <xdr:row>86</xdr:row>
      <xdr:rowOff>109537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BD3CB843-4CD7-4FEF-A6C4-D13CEB988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1247775</xdr:colOff>
      <xdr:row>72</xdr:row>
      <xdr:rowOff>19050</xdr:rowOff>
    </xdr:from>
    <xdr:to>
      <xdr:col>6</xdr:col>
      <xdr:colOff>142875</xdr:colOff>
      <xdr:row>86</xdr:row>
      <xdr:rowOff>95250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56CDACE-CC16-48F6-947B-EAF3551F7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219075</xdr:colOff>
      <xdr:row>72</xdr:row>
      <xdr:rowOff>0</xdr:rowOff>
    </xdr:from>
    <xdr:to>
      <xdr:col>8</xdr:col>
      <xdr:colOff>1685925</xdr:colOff>
      <xdr:row>86</xdr:row>
      <xdr:rowOff>76200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0F2507A5-2571-4B28-B7DA-BA3C37C2D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ECDB6-F1B5-4B64-A1C0-2490A1F22E88}">
  <dimension ref="A2:Q30"/>
  <sheetViews>
    <sheetView tabSelected="1" workbookViewId="0">
      <selection activeCell="D9" sqref="D9"/>
    </sheetView>
  </sheetViews>
  <sheetFormatPr defaultColWidth="42.85546875" defaultRowHeight="15" x14ac:dyDescent="0.25"/>
  <cols>
    <col min="1" max="1" width="9.140625" style="1" bestFit="1" customWidth="1"/>
    <col min="2" max="2" width="5.5703125" style="1" bestFit="1" customWidth="1"/>
    <col min="3" max="3" width="28.28515625" style="1" bestFit="1" customWidth="1"/>
    <col min="4" max="4" width="24.28515625" style="1" bestFit="1" customWidth="1"/>
    <col min="5" max="5" width="28.7109375" style="1" bestFit="1" customWidth="1"/>
    <col min="6" max="6" width="28.7109375" style="1" customWidth="1"/>
    <col min="7" max="7" width="16.42578125" style="1" bestFit="1" customWidth="1"/>
    <col min="8" max="8" width="26.7109375" style="1" bestFit="1" customWidth="1"/>
    <col min="9" max="9" width="26.7109375" style="1" customWidth="1"/>
    <col min="10" max="10" width="27.140625" style="1" bestFit="1" customWidth="1"/>
    <col min="11" max="11" width="17.85546875" style="1" bestFit="1" customWidth="1"/>
    <col min="12" max="12" width="32" style="1" bestFit="1" customWidth="1"/>
    <col min="13" max="13" width="19.42578125" style="1" bestFit="1" customWidth="1"/>
    <col min="14" max="14" width="14.85546875" style="1" bestFit="1" customWidth="1"/>
    <col min="15" max="15" width="19.42578125" style="1" bestFit="1" customWidth="1"/>
    <col min="16" max="16" width="34.85546875" style="1" bestFit="1" customWidth="1"/>
    <col min="17" max="17" width="27" style="1" bestFit="1" customWidth="1"/>
    <col min="18" max="16384" width="42.85546875" style="1"/>
  </cols>
  <sheetData>
    <row r="2" spans="1:17" x14ac:dyDescent="0.25">
      <c r="A2" s="7" t="s">
        <v>53</v>
      </c>
    </row>
    <row r="4" spans="1:17" s="5" customFormat="1" x14ac:dyDescent="0.25">
      <c r="A4" s="5" t="s">
        <v>0</v>
      </c>
      <c r="B4" s="5" t="s">
        <v>1</v>
      </c>
      <c r="C4" s="6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16</v>
      </c>
    </row>
    <row r="5" spans="1:17" x14ac:dyDescent="0.25">
      <c r="A5" s="1" t="s">
        <v>17</v>
      </c>
      <c r="B5" s="1" t="s">
        <v>18</v>
      </c>
      <c r="C5" s="1" t="s">
        <v>40</v>
      </c>
      <c r="D5" s="1">
        <v>23.84</v>
      </c>
      <c r="E5" s="1">
        <v>5.07</v>
      </c>
      <c r="F5" s="1">
        <f>+D5-E5</f>
        <v>18.77</v>
      </c>
      <c r="G5" s="1">
        <v>3.55</v>
      </c>
      <c r="H5" s="1">
        <v>2</v>
      </c>
      <c r="I5" s="1">
        <f>+J5-H5</f>
        <v>2.4400000000000004</v>
      </c>
      <c r="J5" s="1">
        <v>4.4400000000000004</v>
      </c>
      <c r="K5" s="2">
        <v>8.4009899999999998E-2</v>
      </c>
      <c r="L5" s="2">
        <f>+M5-K5</f>
        <v>0.31101889999999999</v>
      </c>
      <c r="M5" s="1">
        <v>0.39502879999999996</v>
      </c>
      <c r="N5" s="1">
        <v>5.8823500000000001E-2</v>
      </c>
      <c r="O5" s="1">
        <v>3.3140000000000003E-2</v>
      </c>
      <c r="P5" s="1">
        <f>+Q5-O5</f>
        <v>4.0430800000000003E-2</v>
      </c>
      <c r="Q5" s="1">
        <v>7.3570800000000006E-2</v>
      </c>
    </row>
    <row r="6" spans="1:17" x14ac:dyDescent="0.25">
      <c r="A6" s="1" t="s">
        <v>19</v>
      </c>
      <c r="B6" s="1" t="s">
        <v>18</v>
      </c>
      <c r="C6" s="1" t="s">
        <v>41</v>
      </c>
      <c r="D6" s="1">
        <v>18.86</v>
      </c>
      <c r="E6" s="1">
        <v>2.94</v>
      </c>
      <c r="F6" s="1">
        <f t="shared" ref="F6:F17" si="0">+D6-E6</f>
        <v>15.92</v>
      </c>
      <c r="G6" s="1">
        <v>2.9</v>
      </c>
      <c r="H6" s="1">
        <v>2.0699999999999998</v>
      </c>
      <c r="I6" s="1">
        <f t="shared" ref="I6:I16" si="1">+J6-H6</f>
        <v>0.43000000000000016</v>
      </c>
      <c r="J6" s="1">
        <v>2.5</v>
      </c>
      <c r="K6" s="2">
        <v>6.5135699999999991E-2</v>
      </c>
      <c r="L6" s="2">
        <f t="shared" ref="L6:L17" si="2">+M6-K6</f>
        <v>0.35270760000000001</v>
      </c>
      <c r="M6" s="1">
        <v>0.41784329999999997</v>
      </c>
      <c r="N6" s="1">
        <v>6.4249500000000001E-2</v>
      </c>
      <c r="O6" s="1">
        <v>4.5860849999999995E-2</v>
      </c>
      <c r="P6" s="1">
        <f t="shared" ref="P6:P16" si="3">+Q6-O6</f>
        <v>9.5266500000000115E-3</v>
      </c>
      <c r="Q6" s="1">
        <v>5.5387500000000006E-2</v>
      </c>
    </row>
    <row r="7" spans="1:17" x14ac:dyDescent="0.25">
      <c r="A7" s="1" t="s">
        <v>20</v>
      </c>
      <c r="B7" s="1" t="s">
        <v>18</v>
      </c>
      <c r="C7" s="1" t="s">
        <v>42</v>
      </c>
      <c r="D7" s="1">
        <v>15.76</v>
      </c>
      <c r="E7" s="1">
        <v>3.06</v>
      </c>
      <c r="F7" s="1">
        <f t="shared" si="0"/>
        <v>12.7</v>
      </c>
      <c r="G7" s="1">
        <v>1.65</v>
      </c>
      <c r="H7" s="1">
        <v>1.78</v>
      </c>
      <c r="I7" s="1">
        <f t="shared" si="1"/>
        <v>1.57</v>
      </c>
      <c r="J7" s="1">
        <v>3.35</v>
      </c>
      <c r="K7" s="2">
        <v>7.7219100000000013E-2</v>
      </c>
      <c r="L7" s="2">
        <f t="shared" si="2"/>
        <v>0.32048450000000006</v>
      </c>
      <c r="M7" s="1">
        <v>0.39770360000000005</v>
      </c>
      <c r="N7" s="1">
        <v>4.1637750000000001E-2</v>
      </c>
      <c r="O7" s="1">
        <v>4.4918300000000001E-2</v>
      </c>
      <c r="P7" s="1">
        <f t="shared" si="3"/>
        <v>3.9618950000000007E-2</v>
      </c>
      <c r="Q7" s="1">
        <v>8.4537250000000008E-2</v>
      </c>
    </row>
    <row r="8" spans="1:17" x14ac:dyDescent="0.25">
      <c r="A8" s="1" t="s">
        <v>21</v>
      </c>
      <c r="B8" s="1" t="s">
        <v>18</v>
      </c>
      <c r="C8" s="1" t="s">
        <v>43</v>
      </c>
      <c r="D8" s="1">
        <v>15.41</v>
      </c>
      <c r="E8" s="1">
        <v>2.37</v>
      </c>
      <c r="F8" s="1">
        <f t="shared" si="0"/>
        <v>13.04</v>
      </c>
      <c r="G8" s="1">
        <v>0.79</v>
      </c>
      <c r="H8" s="1">
        <v>1.1000000000000001</v>
      </c>
      <c r="I8" s="1">
        <f t="shared" si="1"/>
        <v>1.63</v>
      </c>
      <c r="J8" s="1">
        <v>2.73</v>
      </c>
      <c r="K8" s="2">
        <v>0.10375860000000001</v>
      </c>
      <c r="L8" s="2">
        <f t="shared" si="2"/>
        <v>0.57089119999999993</v>
      </c>
      <c r="M8" s="1">
        <v>0.67464979999999997</v>
      </c>
      <c r="N8" s="1">
        <v>3.4586200000000004E-2</v>
      </c>
      <c r="O8" s="1">
        <v>4.8158000000000006E-2</v>
      </c>
      <c r="P8" s="1">
        <f t="shared" si="3"/>
        <v>7.1361399999999992E-2</v>
      </c>
      <c r="Q8" s="1">
        <v>0.1195194</v>
      </c>
    </row>
    <row r="9" spans="1:17" x14ac:dyDescent="0.25">
      <c r="A9" s="1" t="s">
        <v>22</v>
      </c>
      <c r="B9" s="1" t="s">
        <v>18</v>
      </c>
      <c r="C9" s="1" t="s">
        <v>44</v>
      </c>
      <c r="D9" s="1">
        <v>17.829999999999998</v>
      </c>
      <c r="E9" s="1">
        <v>1.63</v>
      </c>
      <c r="F9" s="1">
        <f>+D9-E9</f>
        <v>16.2</v>
      </c>
      <c r="G9" s="1">
        <v>1.01</v>
      </c>
      <c r="H9" s="1">
        <v>1.32</v>
      </c>
      <c r="I9" s="1">
        <f t="shared" si="1"/>
        <v>2.2999999999999998</v>
      </c>
      <c r="J9" s="1">
        <v>3.62</v>
      </c>
      <c r="K9" s="2">
        <v>0.10559</v>
      </c>
      <c r="L9" s="2">
        <f t="shared" si="2"/>
        <v>1.0479218499999998</v>
      </c>
      <c r="M9" s="1">
        <v>1.1535118499999999</v>
      </c>
      <c r="N9" s="1">
        <v>6.534195000000001E-2</v>
      </c>
      <c r="O9" s="1">
        <v>8.5397399999999998E-2</v>
      </c>
      <c r="P9" s="1">
        <f t="shared" si="3"/>
        <v>0.1487985</v>
      </c>
      <c r="Q9" s="1">
        <v>0.23419589999999998</v>
      </c>
    </row>
    <row r="10" spans="1:17" x14ac:dyDescent="0.25">
      <c r="A10" s="1" t="s">
        <v>23</v>
      </c>
      <c r="B10" s="1" t="s">
        <v>18</v>
      </c>
      <c r="C10" s="1" t="s">
        <v>45</v>
      </c>
      <c r="D10" s="1">
        <v>18.66</v>
      </c>
      <c r="E10" s="1">
        <v>1.18</v>
      </c>
      <c r="F10" s="1">
        <f t="shared" si="0"/>
        <v>17.48</v>
      </c>
      <c r="G10" s="1">
        <v>0.73</v>
      </c>
      <c r="H10" s="1">
        <v>1</v>
      </c>
      <c r="I10" s="1">
        <f t="shared" si="1"/>
        <v>1.8399999999999999</v>
      </c>
      <c r="J10" s="1">
        <v>2.84</v>
      </c>
      <c r="K10" s="2">
        <v>7.8587999999999991E-2</v>
      </c>
      <c r="L10" s="2">
        <f t="shared" si="2"/>
        <v>1.1641680000000001</v>
      </c>
      <c r="M10" s="1">
        <v>1.242756</v>
      </c>
      <c r="N10" s="1">
        <v>4.8617999999999995E-2</v>
      </c>
      <c r="O10" s="1">
        <v>6.6600000000000006E-2</v>
      </c>
      <c r="P10" s="1">
        <f t="shared" si="3"/>
        <v>0.122544</v>
      </c>
      <c r="Q10" s="1">
        <v>0.18914400000000001</v>
      </c>
    </row>
    <row r="11" spans="1:17" x14ac:dyDescent="0.25">
      <c r="A11" s="1" t="s">
        <v>24</v>
      </c>
      <c r="B11" s="1" t="s">
        <v>18</v>
      </c>
      <c r="C11" s="1" t="s">
        <v>46</v>
      </c>
      <c r="D11" s="1">
        <v>18.8</v>
      </c>
      <c r="E11" s="1">
        <v>1.37</v>
      </c>
      <c r="F11" s="1">
        <f t="shared" si="0"/>
        <v>17.43</v>
      </c>
      <c r="G11" s="1">
        <v>0.64</v>
      </c>
      <c r="H11" s="1">
        <v>0.87</v>
      </c>
      <c r="I11" s="1">
        <f t="shared" si="1"/>
        <v>1.3599999999999999</v>
      </c>
      <c r="J11" s="1">
        <v>2.23</v>
      </c>
      <c r="K11" s="2">
        <v>8.3069950000000004E-2</v>
      </c>
      <c r="L11" s="2">
        <f t="shared" si="2"/>
        <v>1.0568680499999998</v>
      </c>
      <c r="M11" s="1">
        <v>1.1399379999999999</v>
      </c>
      <c r="N11" s="1">
        <v>3.8806399999999998E-2</v>
      </c>
      <c r="O11" s="1">
        <v>5.2752449999999992E-2</v>
      </c>
      <c r="P11" s="1">
        <f t="shared" si="3"/>
        <v>8.2463600000000012E-2</v>
      </c>
      <c r="Q11" s="1">
        <v>0.13521605</v>
      </c>
    </row>
    <row r="12" spans="1:17" x14ac:dyDescent="0.25">
      <c r="A12" s="1" t="s">
        <v>25</v>
      </c>
      <c r="B12" s="1" t="s">
        <v>18</v>
      </c>
      <c r="C12" s="1" t="s">
        <v>47</v>
      </c>
      <c r="D12" s="1">
        <v>18.91</v>
      </c>
      <c r="E12" s="1">
        <v>2.17</v>
      </c>
      <c r="F12" s="1">
        <f t="shared" si="0"/>
        <v>16.740000000000002</v>
      </c>
      <c r="G12" s="1">
        <v>1.28</v>
      </c>
      <c r="H12" s="1">
        <v>0.79</v>
      </c>
      <c r="I12" s="1">
        <f t="shared" si="1"/>
        <v>1.29</v>
      </c>
      <c r="J12" s="1">
        <v>2.08</v>
      </c>
      <c r="K12" s="2">
        <v>0.14286195000000002</v>
      </c>
      <c r="L12" s="2">
        <f t="shared" si="2"/>
        <v>1.1020779000000003</v>
      </c>
      <c r="M12" s="1">
        <v>1.2449398500000002</v>
      </c>
      <c r="N12" s="1">
        <v>8.4268800000000005E-2</v>
      </c>
      <c r="O12" s="1">
        <v>5.2009650000000011E-2</v>
      </c>
      <c r="P12" s="1">
        <f t="shared" si="3"/>
        <v>8.4927150000000007E-2</v>
      </c>
      <c r="Q12" s="1">
        <v>0.13693680000000003</v>
      </c>
    </row>
    <row r="13" spans="1:17" x14ac:dyDescent="0.25">
      <c r="A13" s="1" t="s">
        <v>26</v>
      </c>
      <c r="B13" s="1" t="s">
        <v>18</v>
      </c>
      <c r="C13" s="1" t="s">
        <v>48</v>
      </c>
      <c r="D13" s="1">
        <v>17.27</v>
      </c>
      <c r="E13" s="1">
        <v>1.06</v>
      </c>
      <c r="F13" s="1">
        <f t="shared" si="0"/>
        <v>16.21</v>
      </c>
      <c r="G13" s="1">
        <v>1.27</v>
      </c>
      <c r="H13" s="1">
        <v>1.23</v>
      </c>
      <c r="I13" s="1">
        <f t="shared" si="1"/>
        <v>1.1200000000000001</v>
      </c>
      <c r="J13" s="1">
        <v>2.35</v>
      </c>
      <c r="K13" s="2">
        <v>7.0914000000000005E-2</v>
      </c>
      <c r="L13" s="2">
        <f t="shared" si="2"/>
        <v>1.084449</v>
      </c>
      <c r="M13" s="1">
        <v>1.1553629999999999</v>
      </c>
      <c r="N13" s="1">
        <v>8.4962999999999997E-2</v>
      </c>
      <c r="O13" s="1">
        <v>8.2286999999999999E-2</v>
      </c>
      <c r="P13" s="1">
        <f t="shared" si="3"/>
        <v>7.4927999999999995E-2</v>
      </c>
      <c r="Q13" s="1">
        <v>0.15721499999999999</v>
      </c>
    </row>
    <row r="14" spans="1:17" x14ac:dyDescent="0.25">
      <c r="A14" s="1" t="s">
        <v>27</v>
      </c>
      <c r="B14" s="1" t="s">
        <v>18</v>
      </c>
      <c r="C14" s="1" t="s">
        <v>49</v>
      </c>
      <c r="D14" s="1">
        <v>20.64</v>
      </c>
      <c r="E14" s="1">
        <v>1.35</v>
      </c>
      <c r="F14" s="1">
        <f t="shared" si="0"/>
        <v>19.29</v>
      </c>
      <c r="G14" s="1">
        <v>1.06</v>
      </c>
      <c r="H14" s="1">
        <v>0.99</v>
      </c>
      <c r="I14" s="1">
        <f t="shared" si="1"/>
        <v>0.89999999999999991</v>
      </c>
      <c r="J14" s="1">
        <v>1.89</v>
      </c>
      <c r="K14" s="2">
        <v>6.7041000000000003E-2</v>
      </c>
      <c r="L14" s="2">
        <f t="shared" si="2"/>
        <v>0.95794140000000005</v>
      </c>
      <c r="M14" s="1">
        <v>1.0249824000000001</v>
      </c>
      <c r="N14" s="1">
        <v>5.2639600000000009E-2</v>
      </c>
      <c r="O14" s="1">
        <v>4.9163399999999996E-2</v>
      </c>
      <c r="P14" s="1">
        <f t="shared" si="3"/>
        <v>4.4694000000000011E-2</v>
      </c>
      <c r="Q14" s="1">
        <v>9.3857400000000007E-2</v>
      </c>
    </row>
    <row r="15" spans="1:17" x14ac:dyDescent="0.25">
      <c r="A15" s="1" t="s">
        <v>28</v>
      </c>
      <c r="B15" s="1" t="s">
        <v>18</v>
      </c>
      <c r="C15" s="1" t="s">
        <v>50</v>
      </c>
      <c r="D15" s="1">
        <v>28.01</v>
      </c>
      <c r="E15" s="1">
        <v>2.63</v>
      </c>
      <c r="F15" s="1">
        <f t="shared" si="0"/>
        <v>25.380000000000003</v>
      </c>
      <c r="G15" s="1">
        <v>0.8</v>
      </c>
      <c r="H15" s="1">
        <v>1.1299999999999999</v>
      </c>
      <c r="I15" s="1">
        <f t="shared" si="1"/>
        <v>0.7200000000000002</v>
      </c>
      <c r="J15" s="1">
        <v>1.85</v>
      </c>
      <c r="K15" s="2">
        <v>0.13851069894999998</v>
      </c>
      <c r="L15" s="2">
        <f t="shared" si="2"/>
        <v>1.3366545777000001</v>
      </c>
      <c r="M15" s="1">
        <v>1.4751652766500001</v>
      </c>
      <c r="N15" s="1">
        <v>4.2132531999999993E-2</v>
      </c>
      <c r="O15" s="1">
        <v>5.9512201449999989E-2</v>
      </c>
      <c r="P15" s="1">
        <f t="shared" si="3"/>
        <v>3.7919278800000004E-2</v>
      </c>
      <c r="Q15" s="1">
        <v>9.7431480249999994E-2</v>
      </c>
    </row>
    <row r="16" spans="1:17" x14ac:dyDescent="0.25">
      <c r="A16" s="1" t="s">
        <v>29</v>
      </c>
      <c r="B16" s="1" t="s">
        <v>18</v>
      </c>
      <c r="C16" s="1" t="s">
        <v>51</v>
      </c>
      <c r="D16" s="1">
        <v>24.17</v>
      </c>
      <c r="E16" s="1">
        <v>2.71</v>
      </c>
      <c r="F16" s="1">
        <f t="shared" si="0"/>
        <v>21.46</v>
      </c>
      <c r="G16" s="1">
        <v>2.16</v>
      </c>
      <c r="H16" s="1">
        <v>2.13</v>
      </c>
      <c r="I16" s="1">
        <f t="shared" si="1"/>
        <v>1.0000000000000231E-2</v>
      </c>
      <c r="J16" s="1">
        <v>2.14</v>
      </c>
      <c r="K16" s="2">
        <v>0.14813673000000002</v>
      </c>
      <c r="L16" s="2">
        <f t="shared" si="2"/>
        <v>1.1730679800000001</v>
      </c>
      <c r="M16" s="1">
        <v>1.3212047100000002</v>
      </c>
      <c r="N16" s="1">
        <v>0.11807208000000001</v>
      </c>
      <c r="O16" s="1">
        <v>0.11643219</v>
      </c>
      <c r="P16" s="1">
        <f t="shared" si="3"/>
        <v>5.4663000000000628E-4</v>
      </c>
      <c r="Q16" s="1">
        <v>0.11697882000000001</v>
      </c>
    </row>
    <row r="17" spans="1:17" x14ac:dyDescent="0.25">
      <c r="A17" s="1" t="s">
        <v>30</v>
      </c>
      <c r="B17" s="1" t="s">
        <v>18</v>
      </c>
      <c r="C17" s="1" t="s">
        <v>52</v>
      </c>
      <c r="D17" s="1">
        <v>19.690000000000001</v>
      </c>
      <c r="E17" s="1">
        <v>6.14</v>
      </c>
      <c r="F17" s="1">
        <f t="shared" si="0"/>
        <v>13.55</v>
      </c>
      <c r="G17" s="1">
        <v>4.21</v>
      </c>
      <c r="H17" s="1">
        <v>4.57</v>
      </c>
      <c r="I17" s="1">
        <v>0</v>
      </c>
      <c r="J17" s="1">
        <v>3</v>
      </c>
      <c r="K17" s="2">
        <v>0.25995225</v>
      </c>
      <c r="L17" s="2">
        <f t="shared" si="2"/>
        <v>0.57367312500000001</v>
      </c>
      <c r="M17" s="1">
        <v>0.833625375</v>
      </c>
      <c r="N17" s="1">
        <v>0.17824087499999997</v>
      </c>
      <c r="O17" s="1">
        <v>0.19348237499999998</v>
      </c>
      <c r="P17" s="1">
        <v>0</v>
      </c>
      <c r="Q17" s="1">
        <v>0.12701249999999997</v>
      </c>
    </row>
    <row r="19" spans="1:17" s="5" customFormat="1" x14ac:dyDescent="0.25">
      <c r="A19" s="5" t="s">
        <v>0</v>
      </c>
      <c r="B19" s="5" t="s">
        <v>31</v>
      </c>
      <c r="C19" s="8" t="s">
        <v>32</v>
      </c>
      <c r="D19" s="5" t="s">
        <v>3</v>
      </c>
      <c r="E19" s="5" t="s">
        <v>4</v>
      </c>
      <c r="F19" s="5" t="s">
        <v>5</v>
      </c>
      <c r="G19" s="5" t="s">
        <v>6</v>
      </c>
      <c r="H19" s="5" t="s">
        <v>7</v>
      </c>
      <c r="I19" s="5" t="s">
        <v>8</v>
      </c>
      <c r="J19" s="5" t="s">
        <v>9</v>
      </c>
      <c r="K19" s="5" t="s">
        <v>10</v>
      </c>
      <c r="L19" s="5" t="s">
        <v>11</v>
      </c>
      <c r="M19" s="5" t="s">
        <v>12</v>
      </c>
      <c r="N19" s="5" t="s">
        <v>13</v>
      </c>
      <c r="O19" s="5" t="s">
        <v>14</v>
      </c>
      <c r="P19" s="5" t="s">
        <v>15</v>
      </c>
      <c r="Q19" s="5" t="s">
        <v>16</v>
      </c>
    </row>
    <row r="20" spans="1:17" x14ac:dyDescent="0.25">
      <c r="A20" s="1" t="s">
        <v>17</v>
      </c>
      <c r="B20" s="1" t="s">
        <v>33</v>
      </c>
      <c r="C20" s="1" t="s">
        <v>34</v>
      </c>
      <c r="D20" s="1">
        <v>23.9</v>
      </c>
      <c r="E20" s="1">
        <v>23.61</v>
      </c>
      <c r="F20" s="1">
        <f>+D20-E20</f>
        <v>0.28999999999999915</v>
      </c>
      <c r="G20" s="1">
        <v>3.36</v>
      </c>
      <c r="H20" s="1">
        <v>3.1</v>
      </c>
      <c r="I20" s="1">
        <f>+J20-H20</f>
        <v>0.56999999999999984</v>
      </c>
      <c r="J20" s="1">
        <v>3.67</v>
      </c>
      <c r="K20" s="1">
        <v>0.64715010000000006</v>
      </c>
      <c r="L20" s="1">
        <f t="shared" ref="L20:L25" si="4">+M20-K20</f>
        <v>7.9488999999999255E-3</v>
      </c>
      <c r="M20" s="1">
        <v>0.65509899999999999</v>
      </c>
      <c r="N20" s="1">
        <v>9.2097599999999988E-2</v>
      </c>
      <c r="O20" s="1">
        <v>8.4971000000000019E-2</v>
      </c>
      <c r="P20" s="1">
        <f>+Q20-O20</f>
        <v>1.562369999999999E-2</v>
      </c>
      <c r="Q20" s="1">
        <v>0.10059470000000001</v>
      </c>
    </row>
    <row r="21" spans="1:17" x14ac:dyDescent="0.25">
      <c r="A21" s="1" t="s">
        <v>20</v>
      </c>
      <c r="B21" s="1" t="s">
        <v>33</v>
      </c>
      <c r="C21" s="1" t="s">
        <v>35</v>
      </c>
      <c r="D21" s="1">
        <v>11.89</v>
      </c>
      <c r="E21" s="1">
        <v>11.95</v>
      </c>
      <c r="F21" s="1">
        <v>0</v>
      </c>
      <c r="G21" s="1">
        <v>1.53</v>
      </c>
      <c r="H21" s="1">
        <v>1.83</v>
      </c>
      <c r="I21" s="1">
        <f t="shared" ref="I21:I25" si="5">+J21-H21</f>
        <v>1.4</v>
      </c>
      <c r="J21" s="1">
        <v>3.23</v>
      </c>
      <c r="K21" s="1">
        <v>0.28064574999999992</v>
      </c>
      <c r="L21" s="1">
        <f t="shared" si="4"/>
        <v>-1.409099999999941E-3</v>
      </c>
      <c r="M21" s="1">
        <v>0.27923664999999998</v>
      </c>
      <c r="N21" s="1">
        <v>3.5932049999999993E-2</v>
      </c>
      <c r="O21" s="1">
        <v>4.2977549999999996E-2</v>
      </c>
      <c r="P21" s="1">
        <f t="shared" ref="P21:P25" si="6">+Q21-O21</f>
        <v>3.2878999999999985E-2</v>
      </c>
      <c r="Q21" s="1">
        <v>7.5856549999999981E-2</v>
      </c>
    </row>
    <row r="22" spans="1:17" x14ac:dyDescent="0.25">
      <c r="A22" s="1" t="s">
        <v>23</v>
      </c>
      <c r="B22" s="1" t="s">
        <v>33</v>
      </c>
      <c r="C22" s="1" t="s">
        <v>36</v>
      </c>
      <c r="D22" s="1">
        <v>16.420000000000002</v>
      </c>
      <c r="E22" s="1">
        <v>13.15</v>
      </c>
      <c r="F22" s="1">
        <f t="shared" ref="F22:F25" si="7">+D22-E22</f>
        <v>3.2700000000000014</v>
      </c>
      <c r="G22" s="1">
        <v>1.4</v>
      </c>
      <c r="H22" s="1">
        <v>1.75</v>
      </c>
      <c r="I22" s="1">
        <f t="shared" si="5"/>
        <v>1.42</v>
      </c>
      <c r="J22" s="1">
        <v>3.17</v>
      </c>
      <c r="K22" s="1">
        <v>0.24623375000000003</v>
      </c>
      <c r="L22" s="1">
        <f t="shared" si="4"/>
        <v>6.123075E-2</v>
      </c>
      <c r="M22" s="1">
        <v>0.30746450000000003</v>
      </c>
      <c r="N22" s="1">
        <v>2.6214999999999999E-2</v>
      </c>
      <c r="O22" s="1">
        <v>3.2768749999999999E-2</v>
      </c>
      <c r="P22" s="1">
        <f t="shared" si="6"/>
        <v>2.6589500000000002E-2</v>
      </c>
      <c r="Q22" s="1">
        <v>5.9358250000000001E-2</v>
      </c>
    </row>
    <row r="23" spans="1:17" x14ac:dyDescent="0.25">
      <c r="A23" s="1" t="s">
        <v>26</v>
      </c>
      <c r="B23" s="1" t="s">
        <v>33</v>
      </c>
      <c r="C23" s="1" t="s">
        <v>37</v>
      </c>
      <c r="D23" s="1">
        <v>13.06</v>
      </c>
      <c r="E23" s="1">
        <v>10.48</v>
      </c>
      <c r="F23" s="1">
        <f t="shared" si="7"/>
        <v>2.58</v>
      </c>
      <c r="G23" s="1">
        <v>2.33</v>
      </c>
      <c r="H23" s="1">
        <v>2.11</v>
      </c>
      <c r="I23" s="1">
        <f t="shared" si="5"/>
        <v>2.2799999999999998</v>
      </c>
      <c r="J23" s="1">
        <v>4.3899999999999997</v>
      </c>
      <c r="K23" s="1">
        <v>0.17831195999999999</v>
      </c>
      <c r="L23" s="1">
        <f t="shared" si="4"/>
        <v>4.3897409999999998E-2</v>
      </c>
      <c r="M23" s="1">
        <v>0.22220936999999999</v>
      </c>
      <c r="N23" s="1">
        <v>3.9643785000000001E-2</v>
      </c>
      <c r="O23" s="1">
        <v>3.5900595E-2</v>
      </c>
      <c r="P23" s="1">
        <f t="shared" si="6"/>
        <v>3.8793059999999997E-2</v>
      </c>
      <c r="Q23" s="1">
        <v>7.4693654999999998E-2</v>
      </c>
    </row>
    <row r="24" spans="1:17" x14ac:dyDescent="0.25">
      <c r="A24" s="1" t="s">
        <v>29</v>
      </c>
      <c r="B24" s="1" t="s">
        <v>33</v>
      </c>
      <c r="C24" s="1" t="s">
        <v>38</v>
      </c>
      <c r="D24" s="1">
        <v>10.36</v>
      </c>
      <c r="E24" s="1">
        <v>5.63</v>
      </c>
      <c r="F24" s="1">
        <f t="shared" si="7"/>
        <v>4.7299999999999995</v>
      </c>
      <c r="G24" s="1">
        <v>3.27</v>
      </c>
      <c r="H24" s="1">
        <v>2.89</v>
      </c>
      <c r="I24" s="1">
        <f t="shared" si="5"/>
        <v>3.5500000000000003</v>
      </c>
      <c r="J24" s="1">
        <v>6.44</v>
      </c>
      <c r="K24" s="1">
        <v>6.9699400000000009E-2</v>
      </c>
      <c r="L24" s="1">
        <f t="shared" si="4"/>
        <v>5.8557399999999968E-2</v>
      </c>
      <c r="M24" s="1">
        <v>0.12825679999999998</v>
      </c>
      <c r="N24" s="1">
        <v>4.0482600000000001E-2</v>
      </c>
      <c r="O24" s="1">
        <v>3.5778200000000003E-2</v>
      </c>
      <c r="P24" s="1">
        <f t="shared" si="6"/>
        <v>4.3949000000000009E-2</v>
      </c>
      <c r="Q24" s="1">
        <v>7.9727200000000012E-2</v>
      </c>
    </row>
    <row r="25" spans="1:17" x14ac:dyDescent="0.25">
      <c r="A25" s="1" t="s">
        <v>30</v>
      </c>
      <c r="B25" s="1" t="s">
        <v>33</v>
      </c>
      <c r="C25" s="1" t="s">
        <v>39</v>
      </c>
      <c r="D25" s="1">
        <v>13.05</v>
      </c>
      <c r="E25" s="1">
        <v>6.18</v>
      </c>
      <c r="F25" s="1">
        <f t="shared" si="7"/>
        <v>6.870000000000001</v>
      </c>
      <c r="G25" s="1">
        <v>2.33</v>
      </c>
      <c r="H25" s="1">
        <v>2.5</v>
      </c>
      <c r="I25" s="1">
        <f t="shared" si="5"/>
        <v>3.5</v>
      </c>
      <c r="J25" s="1">
        <v>6</v>
      </c>
      <c r="K25" s="1">
        <v>8.6464287299999998E-2</v>
      </c>
      <c r="L25" s="1">
        <f t="shared" si="4"/>
        <v>9.6118066950000025E-2</v>
      </c>
      <c r="M25" s="1">
        <v>0.18258235425000002</v>
      </c>
      <c r="N25" s="1">
        <v>3.2598995050000003E-2</v>
      </c>
      <c r="O25" s="1">
        <v>3.4977462500000001E-2</v>
      </c>
      <c r="P25" s="1">
        <f t="shared" si="6"/>
        <v>4.8968447499999998E-2</v>
      </c>
      <c r="Q25" s="1">
        <v>8.3945909999999999E-2</v>
      </c>
    </row>
    <row r="29" spans="1:17" ht="15.75" x14ac:dyDescent="0.25">
      <c r="K29" s="3"/>
    </row>
    <row r="30" spans="1:17" x14ac:dyDescent="0.25">
      <c r="K30" s="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FISHDATA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VK</dc:creator>
  <cp:lastModifiedBy>VK</cp:lastModifiedBy>
  <dcterms:created xsi:type="dcterms:W3CDTF">2022-07-13T14:21:44Z</dcterms:created>
  <dcterms:modified xsi:type="dcterms:W3CDTF">2022-11-04T15:29:19Z</dcterms:modified>
</cp:coreProperties>
</file>