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eu Drive\Fiber Paper - Renan\Microbiome (August 22)\Resubmission (Jan 23)\Tables\"/>
    </mc:Choice>
  </mc:AlternateContent>
  <xr:revisionPtr revIDLastSave="0" documentId="13_ncr:1_{5FC21E40-B308-4D6A-9DB0-E4A920C306E1}" xr6:coauthVersionLast="47" xr6:coauthVersionMax="47" xr10:uidLastSave="{00000000-0000-0000-0000-000000000000}"/>
  <bookViews>
    <workbookView xWindow="-108" yWindow="-108" windowWidth="23256" windowHeight="12456" xr2:uid="{D49E362F-74D9-40E3-AA5F-E16E3FA68108}"/>
  </bookViews>
  <sheets>
    <sheet name="Fig. 1c" sheetId="1" r:id="rId1"/>
    <sheet name="Fig. 1e" sheetId="2" r:id="rId2"/>
    <sheet name="Fig. 1f" sheetId="3" r:id="rId3"/>
    <sheet name="Fig. 1h" sheetId="4" r:id="rId4"/>
    <sheet name="Fig. 1j" sheetId="5" r:id="rId5"/>
    <sheet name="Fig. S1a" sheetId="6" r:id="rId6"/>
    <sheet name="Fig. S1b" sheetId="7" r:id="rId7"/>
    <sheet name="Fig. S1c" sheetId="8" r:id="rId8"/>
    <sheet name="Fig. S1d" sheetId="9" r:id="rId9"/>
    <sheet name="Fig. S1f" sheetId="10" r:id="rId10"/>
    <sheet name="Fig. S1h" sheetId="11" r:id="rId11"/>
    <sheet name="Fig. S1k" sheetId="12" r:id="rId12"/>
    <sheet name="Fig. S1l" sheetId="13" r:id="rId13"/>
    <sheet name="Fig. S1n" sheetId="14" r:id="rId14"/>
    <sheet name="Fig. 2b" sheetId="15" r:id="rId15"/>
    <sheet name="Fig. 2c" sheetId="16" r:id="rId16"/>
    <sheet name="Fig. 2f" sheetId="17" r:id="rId17"/>
    <sheet name="Fig. S2b" sheetId="18" r:id="rId18"/>
    <sheet name="Fig. S2e" sheetId="19" r:id="rId19"/>
    <sheet name="Fig. S2f" sheetId="20" r:id="rId20"/>
    <sheet name="Fig. S3c" sheetId="34" r:id="rId21"/>
    <sheet name="Fig. S3e" sheetId="35" r:id="rId22"/>
    <sheet name="Fig. 4d" sheetId="21" r:id="rId23"/>
    <sheet name="Fig. 4e" sheetId="22" r:id="rId24"/>
    <sheet name="Fig. 4f" sheetId="23" r:id="rId25"/>
    <sheet name="Fig. S4b" sheetId="24" r:id="rId26"/>
    <sheet name="Fig. S4d" sheetId="25" r:id="rId27"/>
    <sheet name="Fig. S4f" sheetId="27" r:id="rId28"/>
    <sheet name="Fig. S4g" sheetId="28" r:id="rId29"/>
    <sheet name="Fig. S4h" sheetId="29" r:id="rId30"/>
    <sheet name="Fig. S4i" sheetId="26" r:id="rId31"/>
    <sheet name="Fig. 5b" sheetId="30" r:id="rId32"/>
    <sheet name="Fig. 5d" sheetId="32" r:id="rId33"/>
    <sheet name="Fig. 5f" sheetId="31" r:id="rId34"/>
    <sheet name="Fig. S5d" sheetId="33" r:id="rId35"/>
    <sheet name="Fig. 6a" sheetId="36" r:id="rId36"/>
    <sheet name="Fig. 6b" sheetId="37" r:id="rId37"/>
    <sheet name="Fig. 6d" sheetId="38" r:id="rId38"/>
    <sheet name="Fig. 6f" sheetId="39" r:id="rId39"/>
    <sheet name="Fig. 6h" sheetId="40" r:id="rId40"/>
    <sheet name="Fig. S6b" sheetId="41" r:id="rId41"/>
    <sheet name="Fig. S6c" sheetId="42" r:id="rId42"/>
    <sheet name="Fig. S6d" sheetId="43" r:id="rId43"/>
    <sheet name="Fig. S6e" sheetId="44" r:id="rId44"/>
    <sheet name="Fig. S6f" sheetId="45" r:id="rId45"/>
    <sheet name="Fig. S6g" sheetId="46" r:id="rId46"/>
    <sheet name="Fig. S6h" sheetId="47" r:id="rId47"/>
    <sheet name="Fig. S6i" sheetId="48" r:id="rId48"/>
    <sheet name="Fig. S6j" sheetId="49" r:id="rId49"/>
    <sheet name="Fig. 7b" sheetId="50" r:id="rId50"/>
    <sheet name="Fig. 7c" sheetId="64" r:id="rId51"/>
    <sheet name="Fig. 7e" sheetId="66" r:id="rId52"/>
    <sheet name="Fig. 7f" sheetId="69" r:id="rId53"/>
    <sheet name="Fig. 7g" sheetId="70" r:id="rId54"/>
    <sheet name="Fig. 7i" sheetId="67" r:id="rId55"/>
    <sheet name="Fig. 7j" sheetId="68" r:id="rId56"/>
    <sheet name="Fig. 7l" sheetId="51" r:id="rId57"/>
    <sheet name="Fig. 7m" sheetId="52" r:id="rId58"/>
    <sheet name="Fig. 7n" sheetId="53" r:id="rId59"/>
    <sheet name="Fig. 7o" sheetId="54" r:id="rId60"/>
    <sheet name="Fig. S7a" sheetId="62" r:id="rId61"/>
    <sheet name="Fig. S7b" sheetId="63" r:id="rId62"/>
    <sheet name="Fig. S7c" sheetId="65" r:id="rId63"/>
    <sheet name="Fig. S7e" sheetId="55" r:id="rId64"/>
    <sheet name="Fig. S7f" sheetId="56" r:id="rId65"/>
    <sheet name="Fig. S7g" sheetId="57" r:id="rId66"/>
    <sheet name="Fig. S7h" sheetId="58" r:id="rId67"/>
    <sheet name="Fig. S7j" sheetId="59" r:id="rId68"/>
    <sheet name="Fig. S7k" sheetId="60" r:id="rId69"/>
    <sheet name="Fig. S7l" sheetId="61" r:id="rId7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5" l="1"/>
  <c r="C11" i="25"/>
  <c r="F12" i="22"/>
  <c r="C13" i="22"/>
  <c r="C12" i="22"/>
  <c r="C7" i="18"/>
  <c r="B14" i="13"/>
  <c r="E10" i="68"/>
  <c r="D10" i="68"/>
  <c r="C10" i="68"/>
  <c r="B10" i="68"/>
  <c r="E9" i="68"/>
  <c r="D9" i="68"/>
  <c r="C9" i="68"/>
  <c r="B9" i="68"/>
  <c r="E10" i="67"/>
  <c r="D10" i="67"/>
  <c r="C10" i="67"/>
  <c r="B10" i="67"/>
  <c r="E9" i="67"/>
  <c r="D9" i="67"/>
  <c r="C9" i="67"/>
  <c r="B9" i="67"/>
  <c r="E10" i="66"/>
  <c r="D10" i="66"/>
  <c r="C10" i="66"/>
  <c r="B10" i="66"/>
  <c r="E9" i="66"/>
  <c r="D9" i="66"/>
  <c r="C9" i="66"/>
  <c r="B9" i="66"/>
  <c r="E10" i="64"/>
  <c r="D10" i="64"/>
  <c r="C10" i="64"/>
  <c r="B10" i="64"/>
  <c r="E9" i="64"/>
  <c r="D9" i="64"/>
  <c r="C9" i="64"/>
  <c r="B9" i="64"/>
  <c r="E10" i="63"/>
  <c r="D10" i="63"/>
  <c r="C10" i="63"/>
  <c r="B10" i="63"/>
  <c r="E9" i="63"/>
  <c r="D9" i="63"/>
  <c r="C9" i="63"/>
  <c r="B9" i="63"/>
  <c r="E10" i="62"/>
  <c r="D10" i="62"/>
  <c r="C10" i="62"/>
  <c r="B10" i="62"/>
  <c r="E9" i="62"/>
  <c r="D9" i="62"/>
  <c r="C9" i="62"/>
  <c r="B9" i="62"/>
  <c r="E10" i="61"/>
  <c r="D10" i="61"/>
  <c r="C10" i="61"/>
  <c r="B10" i="61"/>
  <c r="E9" i="61"/>
  <c r="D9" i="61"/>
  <c r="C9" i="61"/>
  <c r="B9" i="61"/>
  <c r="E10" i="60"/>
  <c r="D10" i="60"/>
  <c r="C10" i="60"/>
  <c r="B10" i="60"/>
  <c r="E9" i="60"/>
  <c r="D9" i="60"/>
  <c r="C9" i="60"/>
  <c r="B9" i="60"/>
  <c r="E10" i="59"/>
  <c r="D10" i="59"/>
  <c r="C10" i="59"/>
  <c r="B10" i="59"/>
  <c r="E9" i="59"/>
  <c r="D9" i="59"/>
  <c r="C9" i="59"/>
  <c r="B9" i="59"/>
  <c r="C10" i="57"/>
  <c r="C9" i="57"/>
  <c r="B10" i="57"/>
  <c r="B9" i="57"/>
  <c r="G11" i="56"/>
  <c r="G10" i="56"/>
  <c r="C11" i="56"/>
  <c r="C10" i="56"/>
  <c r="F11" i="56"/>
  <c r="B11" i="56"/>
  <c r="F10" i="56"/>
  <c r="B10" i="56"/>
  <c r="C10" i="55"/>
  <c r="C9" i="55"/>
  <c r="B10" i="55"/>
  <c r="B9" i="55"/>
  <c r="C9" i="53"/>
  <c r="B9" i="53"/>
  <c r="C8" i="53"/>
  <c r="B8" i="53"/>
  <c r="G10" i="52"/>
  <c r="F10" i="52"/>
  <c r="G9" i="52"/>
  <c r="F9" i="52"/>
  <c r="C10" i="52"/>
  <c r="B10" i="52"/>
  <c r="C9" i="52"/>
  <c r="B9" i="52"/>
  <c r="C9" i="51"/>
  <c r="B9" i="51"/>
  <c r="C8" i="51"/>
  <c r="B8" i="51"/>
  <c r="E10" i="50"/>
  <c r="D10" i="50"/>
  <c r="C10" i="50"/>
  <c r="B10" i="50"/>
  <c r="E9" i="50"/>
  <c r="D9" i="50"/>
  <c r="C9" i="50"/>
  <c r="B9" i="50"/>
  <c r="C11" i="48"/>
  <c r="B11" i="48"/>
  <c r="C12" i="48"/>
  <c r="B12" i="48"/>
  <c r="C18" i="47"/>
  <c r="C17" i="47"/>
  <c r="B18" i="47"/>
  <c r="B17" i="47"/>
  <c r="L14" i="46"/>
  <c r="K14" i="46"/>
  <c r="J14" i="46"/>
  <c r="I14" i="46"/>
  <c r="L13" i="46"/>
  <c r="K13" i="46"/>
  <c r="J13" i="46"/>
  <c r="I13" i="46"/>
  <c r="E14" i="46"/>
  <c r="D14" i="46"/>
  <c r="C14" i="46"/>
  <c r="B14" i="46"/>
  <c r="E13" i="46"/>
  <c r="D13" i="46"/>
  <c r="C13" i="46"/>
  <c r="B13" i="46"/>
  <c r="E12" i="45"/>
  <c r="D12" i="45"/>
  <c r="C12" i="45"/>
  <c r="B12" i="45"/>
  <c r="E13" i="45"/>
  <c r="D13" i="45"/>
  <c r="C13" i="45"/>
  <c r="B13" i="45"/>
  <c r="C11" i="44"/>
  <c r="B11" i="44"/>
  <c r="C10" i="44"/>
  <c r="B10" i="44"/>
  <c r="C11" i="43"/>
  <c r="B11" i="43"/>
  <c r="C10" i="43"/>
  <c r="B10" i="43"/>
  <c r="G12" i="42"/>
  <c r="F12" i="42"/>
  <c r="G11" i="42"/>
  <c r="F11" i="42"/>
  <c r="C12" i="42"/>
  <c r="B12" i="42"/>
  <c r="C11" i="42"/>
  <c r="B11" i="42"/>
  <c r="C11" i="41"/>
  <c r="B11" i="41"/>
  <c r="C10" i="41"/>
  <c r="B10" i="41"/>
  <c r="L14" i="39"/>
  <c r="K14" i="39"/>
  <c r="J14" i="39"/>
  <c r="K13" i="39"/>
  <c r="I14" i="39"/>
  <c r="L13" i="39"/>
  <c r="J13" i="39"/>
  <c r="I13" i="39"/>
  <c r="E14" i="39"/>
  <c r="E13" i="39"/>
  <c r="D14" i="39"/>
  <c r="D13" i="39"/>
  <c r="C14" i="39"/>
  <c r="C13" i="39"/>
  <c r="B13" i="39"/>
  <c r="B14" i="39"/>
  <c r="G19" i="40"/>
  <c r="G18" i="40"/>
  <c r="F19" i="40"/>
  <c r="F18" i="40"/>
  <c r="C18" i="40"/>
  <c r="B18" i="40"/>
  <c r="B19" i="40"/>
  <c r="C19" i="40"/>
  <c r="C11" i="38"/>
  <c r="B11" i="38"/>
  <c r="C10" i="38"/>
  <c r="B10" i="38"/>
  <c r="C11" i="37"/>
  <c r="B11" i="37"/>
  <c r="C10" i="37"/>
  <c r="B10" i="37"/>
  <c r="K12" i="36"/>
  <c r="G12" i="36"/>
  <c r="C12" i="36"/>
  <c r="B11" i="36"/>
  <c r="O12" i="36"/>
  <c r="N12" i="36"/>
  <c r="O11" i="36"/>
  <c r="N11" i="36"/>
  <c r="J12" i="36"/>
  <c r="K11" i="36"/>
  <c r="J11" i="36"/>
  <c r="F12" i="36"/>
  <c r="B12" i="36"/>
  <c r="G11" i="36"/>
  <c r="F11" i="36"/>
  <c r="C11" i="36"/>
  <c r="C10" i="35"/>
  <c r="C9" i="35"/>
  <c r="B10" i="35"/>
  <c r="B9" i="35"/>
  <c r="C15" i="34"/>
  <c r="C14" i="34"/>
  <c r="B15" i="34"/>
  <c r="B14" i="34"/>
  <c r="E13" i="33"/>
  <c r="E12" i="33"/>
  <c r="D13" i="33"/>
  <c r="C13" i="33"/>
  <c r="B13" i="33"/>
  <c r="D12" i="33"/>
  <c r="C12" i="33"/>
  <c r="B12" i="33"/>
  <c r="E14" i="32"/>
  <c r="D14" i="32"/>
  <c r="C14" i="32"/>
  <c r="B14" i="32"/>
  <c r="E13" i="32"/>
  <c r="D13" i="32"/>
  <c r="C13" i="32"/>
  <c r="B13" i="32"/>
  <c r="L13" i="32"/>
  <c r="M14" i="32"/>
  <c r="L14" i="32"/>
  <c r="K14" i="32"/>
  <c r="J14" i="32"/>
  <c r="M13" i="32"/>
  <c r="K13" i="32"/>
  <c r="J13" i="32"/>
  <c r="B14" i="30"/>
  <c r="B13" i="30"/>
  <c r="G11" i="31"/>
  <c r="F11" i="31"/>
  <c r="C11" i="31"/>
  <c r="B11" i="31"/>
  <c r="G10" i="31"/>
  <c r="F10" i="31"/>
  <c r="C10" i="31"/>
  <c r="B10" i="31"/>
  <c r="G14" i="30"/>
  <c r="F14" i="30"/>
  <c r="C14" i="30"/>
  <c r="G13" i="30"/>
  <c r="F13" i="30"/>
  <c r="C13" i="30"/>
  <c r="G15" i="28"/>
  <c r="F15" i="28"/>
  <c r="G14" i="28"/>
  <c r="F14" i="28"/>
  <c r="C15" i="28"/>
  <c r="B15" i="28"/>
  <c r="C14" i="28"/>
  <c r="B14" i="28"/>
  <c r="C8" i="29"/>
  <c r="B8" i="29"/>
  <c r="C7" i="29"/>
  <c r="B7" i="29"/>
  <c r="C14" i="27"/>
  <c r="C13" i="27"/>
  <c r="B14" i="27"/>
  <c r="B13" i="27"/>
  <c r="K9" i="25"/>
  <c r="J10" i="25"/>
  <c r="I9" i="25"/>
  <c r="J9" i="25"/>
  <c r="K10" i="25"/>
  <c r="I10" i="25"/>
  <c r="D11" i="25"/>
  <c r="D10" i="25"/>
  <c r="B11" i="25"/>
  <c r="B10" i="25"/>
  <c r="G13" i="24"/>
  <c r="G12" i="24"/>
  <c r="F12" i="24"/>
  <c r="B13" i="24"/>
  <c r="C14" i="24"/>
  <c r="C13" i="24"/>
  <c r="F13" i="24"/>
  <c r="B14" i="24"/>
  <c r="B12" i="22"/>
  <c r="G13" i="22"/>
  <c r="F13" i="22"/>
  <c r="G12" i="22"/>
  <c r="B13" i="22"/>
  <c r="C12" i="21"/>
  <c r="C11" i="21"/>
  <c r="B12" i="21"/>
  <c r="B11" i="21"/>
  <c r="C9" i="20"/>
  <c r="B9" i="20"/>
  <c r="C8" i="20"/>
  <c r="B8" i="20"/>
  <c r="B8" i="19"/>
  <c r="B9" i="19"/>
  <c r="C9" i="19"/>
  <c r="C8" i="19"/>
  <c r="C8" i="18"/>
  <c r="B8" i="18"/>
  <c r="B7" i="18"/>
  <c r="C9" i="17"/>
  <c r="B9" i="17"/>
  <c r="C8" i="17"/>
  <c r="B8" i="17"/>
  <c r="B9" i="16"/>
  <c r="C10" i="16"/>
  <c r="C9" i="16"/>
  <c r="B10" i="16"/>
  <c r="C12" i="15"/>
  <c r="C11" i="15"/>
  <c r="B12" i="15"/>
  <c r="B11" i="15"/>
  <c r="P11" i="14"/>
  <c r="P10" i="14"/>
  <c r="S11" i="14"/>
  <c r="R11" i="14"/>
  <c r="Q11" i="14"/>
  <c r="S10" i="14"/>
  <c r="R10" i="14"/>
  <c r="Q10" i="14"/>
  <c r="L11" i="14"/>
  <c r="K11" i="14"/>
  <c r="J11" i="14"/>
  <c r="I11" i="14"/>
  <c r="L10" i="14"/>
  <c r="K10" i="14"/>
  <c r="J10" i="14"/>
  <c r="I10" i="14"/>
  <c r="C11" i="14"/>
  <c r="D11" i="14"/>
  <c r="E11" i="14"/>
  <c r="C10" i="14"/>
  <c r="D10" i="14"/>
  <c r="E10" i="14"/>
  <c r="B11" i="14"/>
  <c r="B10" i="14"/>
  <c r="G15" i="13"/>
  <c r="G14" i="13"/>
  <c r="F14" i="13"/>
  <c r="E14" i="13"/>
  <c r="D14" i="13"/>
  <c r="C15" i="13"/>
  <c r="C14" i="13"/>
  <c r="B15" i="13"/>
  <c r="F15" i="13"/>
  <c r="E15" i="13"/>
  <c r="D15" i="13"/>
  <c r="K15" i="12"/>
  <c r="K14" i="12"/>
  <c r="O15" i="12"/>
  <c r="O14" i="12"/>
  <c r="N14" i="12"/>
  <c r="M14" i="12"/>
  <c r="L14" i="12"/>
  <c r="J14" i="12"/>
  <c r="J15" i="12"/>
  <c r="N15" i="12"/>
  <c r="M15" i="12"/>
  <c r="L15" i="12"/>
  <c r="D11" i="12"/>
  <c r="E11" i="12"/>
  <c r="F11" i="12"/>
  <c r="G11" i="12"/>
  <c r="D10" i="12"/>
  <c r="E10" i="12"/>
  <c r="F10" i="12"/>
  <c r="G10" i="12"/>
  <c r="C11" i="12"/>
  <c r="C10" i="12"/>
  <c r="B11" i="12"/>
  <c r="B10" i="12"/>
  <c r="B13" i="7"/>
  <c r="C13" i="7"/>
  <c r="C12" i="7"/>
  <c r="B12" i="7"/>
  <c r="C10" i="11"/>
  <c r="C9" i="11"/>
  <c r="B10" i="11"/>
  <c r="B9" i="11"/>
  <c r="G11" i="9"/>
  <c r="F11" i="9"/>
  <c r="G10" i="9"/>
  <c r="F10" i="9"/>
  <c r="B11" i="9"/>
  <c r="C11" i="9"/>
  <c r="C10" i="9"/>
  <c r="B10" i="9"/>
  <c r="C19" i="8"/>
  <c r="B18" i="8"/>
  <c r="C18" i="8"/>
  <c r="B19" i="8"/>
  <c r="C9" i="10"/>
  <c r="B9" i="10"/>
  <c r="C8" i="10"/>
  <c r="B8" i="10"/>
  <c r="C9" i="3"/>
  <c r="B9" i="3"/>
  <c r="G9" i="3"/>
  <c r="F9" i="3"/>
  <c r="G8" i="3"/>
  <c r="F8" i="3"/>
  <c r="C8" i="3"/>
  <c r="B8" i="3"/>
  <c r="B15" i="5"/>
  <c r="C16" i="5"/>
  <c r="C15" i="5"/>
  <c r="B16" i="5"/>
  <c r="C12" i="4"/>
  <c r="B12" i="4"/>
  <c r="C11" i="4"/>
  <c r="B11" i="4"/>
  <c r="B29" i="1"/>
  <c r="C28" i="1"/>
  <c r="C29" i="1" s="1"/>
  <c r="B28" i="1"/>
  <c r="C15" i="2"/>
  <c r="B15" i="2"/>
  <c r="C14" i="2"/>
  <c r="B14" i="2"/>
</calcChain>
</file>

<file path=xl/sharedStrings.xml><?xml version="1.0" encoding="utf-8"?>
<sst xmlns="http://schemas.openxmlformats.org/spreadsheetml/2006/main" count="4546" uniqueCount="622">
  <si>
    <t>Fig. 1c. Measurement of colon length normalized to mouse weight</t>
  </si>
  <si>
    <t>Fig. 1e. Measurement of colon crypt depth by H&amp;E</t>
  </si>
  <si>
    <t>Control diet</t>
  </si>
  <si>
    <t>Inulin diet</t>
  </si>
  <si>
    <t>replicate 1</t>
  </si>
  <si>
    <t>replicate 2</t>
  </si>
  <si>
    <t>replicate 3</t>
  </si>
  <si>
    <t>replicate 4</t>
  </si>
  <si>
    <t>replicate 5</t>
  </si>
  <si>
    <t>replicate 6</t>
  </si>
  <si>
    <t>replicate 7</t>
  </si>
  <si>
    <t>replicate 8</t>
  </si>
  <si>
    <t>replicate 9</t>
  </si>
  <si>
    <t>replicate 10</t>
  </si>
  <si>
    <t>Average</t>
  </si>
  <si>
    <t>SD</t>
  </si>
  <si>
    <t>n</t>
  </si>
  <si>
    <t>SEM</t>
  </si>
  <si>
    <t>D'Agostino &amp; Pearson test</t>
  </si>
  <si>
    <t>K2</t>
  </si>
  <si>
    <t>P value</t>
  </si>
  <si>
    <t>Passed normality test (alpha=0.05)?</t>
  </si>
  <si>
    <t>Yes</t>
  </si>
  <si>
    <t>P value summary</t>
  </si>
  <si>
    <t>ns</t>
  </si>
  <si>
    <t>Shapiro-Wilk test</t>
  </si>
  <si>
    <t>W</t>
  </si>
  <si>
    <t>Kolmogorov-Smirnov test</t>
  </si>
  <si>
    <t>KS distance</t>
  </si>
  <si>
    <t>&gt;0,1000</t>
  </si>
  <si>
    <t>Unpaired t test</t>
  </si>
  <si>
    <t>**</t>
  </si>
  <si>
    <t>Significantly different (P &lt; 0.05)?</t>
  </si>
  <si>
    <t>One- or two-tailed P value?</t>
  </si>
  <si>
    <t>Two-tailed</t>
  </si>
  <si>
    <t>t, df</t>
  </si>
  <si>
    <t>t=3,725, df=16</t>
  </si>
  <si>
    <t>Test for normal distribution</t>
  </si>
  <si>
    <t>Anderson-Darling test</t>
  </si>
  <si>
    <t>A2*</t>
  </si>
  <si>
    <t>replicate 11</t>
  </si>
  <si>
    <t>replicate 12</t>
  </si>
  <si>
    <t>replicate 13</t>
  </si>
  <si>
    <t>replicate 14</t>
  </si>
  <si>
    <t>replicate 15</t>
  </si>
  <si>
    <t>replicate 16</t>
  </si>
  <si>
    <t>replicate 17</t>
  </si>
  <si>
    <t>replicate 18</t>
  </si>
  <si>
    <t>replicate 19</t>
  </si>
  <si>
    <t>replicate 20</t>
  </si>
  <si>
    <t>replicate 21</t>
  </si>
  <si>
    <t>replicate 22</t>
  </si>
  <si>
    <t>replicate 23</t>
  </si>
  <si>
    <t>replicate 24</t>
  </si>
  <si>
    <t>&lt;0,0001</t>
  </si>
  <si>
    <t>****</t>
  </si>
  <si>
    <t>t=5,911, df=41</t>
  </si>
  <si>
    <t>Mann Whitney test</t>
  </si>
  <si>
    <t>Exact or approximate P value?</t>
  </si>
  <si>
    <t>Exact</t>
  </si>
  <si>
    <t>Sum of ranks in column A,B</t>
  </si>
  <si>
    <t>Mann-Whitney U</t>
  </si>
  <si>
    <t>t=5,512, df=19</t>
  </si>
  <si>
    <t>*</t>
  </si>
  <si>
    <t>t=2,800, df=4</t>
  </si>
  <si>
    <t>t=2,961, df=4</t>
  </si>
  <si>
    <t>Distal Colon</t>
  </si>
  <si>
    <t>Proximal Colon</t>
  </si>
  <si>
    <t>t=6,372, df=5</t>
  </si>
  <si>
    <t>No</t>
  </si>
  <si>
    <t>t=0,2831, df=20</t>
  </si>
  <si>
    <t>t=1,846, df=7</t>
  </si>
  <si>
    <t>Crypt depth</t>
  </si>
  <si>
    <t>SI Crypt depth</t>
  </si>
  <si>
    <t>SI Villus length</t>
  </si>
  <si>
    <t>t=1,663, df=7</t>
  </si>
  <si>
    <t>t=4,519, df=7</t>
  </si>
  <si>
    <t>t=0,3654, df=13</t>
  </si>
  <si>
    <t>Days</t>
  </si>
  <si>
    <t>Control</t>
  </si>
  <si>
    <t>Mean</t>
  </si>
  <si>
    <t>N</t>
  </si>
  <si>
    <t>Fig. S1k. Measurement of colon crypt depth and number of EdU+ cells per colonic crypt</t>
  </si>
  <si>
    <t>15% Cellulose</t>
  </si>
  <si>
    <t>10% Inulin</t>
  </si>
  <si>
    <t>Conventional diet</t>
  </si>
  <si>
    <t>2% Inulin diet</t>
  </si>
  <si>
    <t>5% Inulin diet</t>
  </si>
  <si>
    <t>10% Inulin diet</t>
  </si>
  <si>
    <t>Colon crypt depth</t>
  </si>
  <si>
    <t>Colon EdU+ cells per crypt</t>
  </si>
  <si>
    <t>Tukey's multiple comparisons test</t>
  </si>
  <si>
    <t>Mean Diff,</t>
  </si>
  <si>
    <t>95,00% CI of diff,</t>
  </si>
  <si>
    <t>Significant?</t>
  </si>
  <si>
    <t>Summary</t>
  </si>
  <si>
    <t>Adjusted P Value</t>
  </si>
  <si>
    <t>Conventional vs. Control</t>
  </si>
  <si>
    <t>-18,62 to 15,80</t>
  </si>
  <si>
    <t>Conventional vs. 15% Cellulose</t>
  </si>
  <si>
    <t>-31,12 to 3,296</t>
  </si>
  <si>
    <t>Conventional vs. 2% Inulin</t>
  </si>
  <si>
    <t>-31,73 to 2,691</t>
  </si>
  <si>
    <t>Conventional vs. 5% Inulin</t>
  </si>
  <si>
    <t>-39,94 to -5,517</t>
  </si>
  <si>
    <t>Conventional vs. 10% Inulin</t>
  </si>
  <si>
    <t>-52,45 to -18,04</t>
  </si>
  <si>
    <t>Control vs. 15% Cellulose</t>
  </si>
  <si>
    <t>-27,40 to 2,404</t>
  </si>
  <si>
    <t>Control vs. 2% Inulin</t>
  </si>
  <si>
    <t>-28,01 to 1,799</t>
  </si>
  <si>
    <t>Control vs. 5% Inulin</t>
  </si>
  <si>
    <t>-36,22 to -6,410</t>
  </si>
  <si>
    <t>Control vs. 10% Inulin</t>
  </si>
  <si>
    <t>-48,73 to -18,93</t>
  </si>
  <si>
    <t>15% Cellulose vs. 2% Inulin</t>
  </si>
  <si>
    <t>-15,51 to 14,30</t>
  </si>
  <si>
    <t>&gt;0,9999</t>
  </si>
  <si>
    <t>15% Cellulose vs. 5% Inulin</t>
  </si>
  <si>
    <t>-23,72 to 6,090</t>
  </si>
  <si>
    <t>15% Cellulose vs. 10% Inulin</t>
  </si>
  <si>
    <t>-36,24 to -6,428</t>
  </si>
  <si>
    <t>2% Inulin vs. 5% Inulin</t>
  </si>
  <si>
    <t>-23,11 to 6,695</t>
  </si>
  <si>
    <t>2% Inulin vs. 10% Inulin</t>
  </si>
  <si>
    <t>-35,63 to -5,823</t>
  </si>
  <si>
    <t>5% Inulin vs. 10% Inulin</t>
  </si>
  <si>
    <t>-27,42 to 2,386</t>
  </si>
  <si>
    <t>Ordinary one-way ANOVA</t>
  </si>
  <si>
    <t>-0,6599 to 1,193</t>
  </si>
  <si>
    <t>A-B</t>
  </si>
  <si>
    <t>-0,6268 to 1,474</t>
  </si>
  <si>
    <t>A-C</t>
  </si>
  <si>
    <t>-1,269 to 0,8325</t>
  </si>
  <si>
    <t>A-D</t>
  </si>
  <si>
    <t>-2,133 to -0,03183</t>
  </si>
  <si>
    <t>A-E</t>
  </si>
  <si>
    <t>-3,641 to -1,412</t>
  </si>
  <si>
    <t>A-F</t>
  </si>
  <si>
    <t>-0,7694 to 1,084</t>
  </si>
  <si>
    <t>B-C</t>
  </si>
  <si>
    <t>-1,411 to 0,4418</t>
  </si>
  <si>
    <t>B-D</t>
  </si>
  <si>
    <t>-2,276 to -0,4226</t>
  </si>
  <si>
    <t>B-E</t>
  </si>
  <si>
    <t>-3,792 to -1,795</t>
  </si>
  <si>
    <t>B-F</t>
  </si>
  <si>
    <t>-1,693 to 0,4087</t>
  </si>
  <si>
    <t>C-D</t>
  </si>
  <si>
    <t>-2,557 to -0,4557</t>
  </si>
  <si>
    <t>C-E</t>
  </si>
  <si>
    <t>-4,065 to -1,836</t>
  </si>
  <si>
    <t>C-F</t>
  </si>
  <si>
    <t>-1,915 to 0,1863</t>
  </si>
  <si>
    <t>D-E</t>
  </si>
  <si>
    <t>-3,423 to -1,194</t>
  </si>
  <si>
    <t>D-F</t>
  </si>
  <si>
    <t>-2,559 to -0,3299</t>
  </si>
  <si>
    <t>E-F</t>
  </si>
  <si>
    <t>Fig. S1l. Measurement of the number of organoids generated per colonic crypt</t>
  </si>
  <si>
    <t>-0,1271 to 0,05178</t>
  </si>
  <si>
    <t>-0,1845 to 0,01842</t>
  </si>
  <si>
    <t>-0,1892 to 0,01367</t>
  </si>
  <si>
    <t>-0,2185 to -0,01565</t>
  </si>
  <si>
    <t>-0,3520 to -0,1702</t>
  </si>
  <si>
    <t>-0,1282 to 0,03748</t>
  </si>
  <si>
    <t>-0,1329 to 0,03273</t>
  </si>
  <si>
    <t>-0,1622 to 0,003411</t>
  </si>
  <si>
    <t>-0,2929 to -0,1540</t>
  </si>
  <si>
    <t>-0,1004 to 0,09089</t>
  </si>
  <si>
    <t>-0,1297 to 0,06157</t>
  </si>
  <si>
    <t>-0,2624 to -0,09374</t>
  </si>
  <si>
    <t>-0,1250 to 0,06632</t>
  </si>
  <si>
    <t>-0,2577 to -0,08899</t>
  </si>
  <si>
    <t>-0,2284 to -0,05967</t>
  </si>
  <si>
    <t>***</t>
  </si>
  <si>
    <t>10% Pectin</t>
  </si>
  <si>
    <t>10% FOS</t>
  </si>
  <si>
    <t>Colon length</t>
  </si>
  <si>
    <t>Clonogenicity</t>
  </si>
  <si>
    <t>-0,08960 to -0,003650</t>
  </si>
  <si>
    <t>Control vs. 10% Pectin</t>
  </si>
  <si>
    <t>-0,09409 to -0,008137</t>
  </si>
  <si>
    <t>Control vs. 10% FOS</t>
  </si>
  <si>
    <t>-0,08131 to 0,004638</t>
  </si>
  <si>
    <t>10% Inulin vs. 10% Pectin</t>
  </si>
  <si>
    <t>-0,04746 to 0,03849</t>
  </si>
  <si>
    <t>10% Inulin vs. 10% FOS</t>
  </si>
  <si>
    <t>-0,03469 to 0,05126</t>
  </si>
  <si>
    <t>10% Pectin vs. 10% FOS</t>
  </si>
  <si>
    <t>-0,03020 to 0,05575</t>
  </si>
  <si>
    <t>-24,47 to -4,783</t>
  </si>
  <si>
    <t>-20,97 to -1,287</t>
  </si>
  <si>
    <t>-14,43 to 5,251</t>
  </si>
  <si>
    <t>-6,346 to 13,34</t>
  </si>
  <si>
    <t>0,1918 to 19,88</t>
  </si>
  <si>
    <t>-3,304 to 16,38</t>
  </si>
  <si>
    <t>-0,3279 to -0,1232</t>
  </si>
  <si>
    <t>-0,3075 to -0,1027</t>
  </si>
  <si>
    <t>-0,2874 to -0,08263</t>
  </si>
  <si>
    <t>-0,07608 to 0,1170</t>
  </si>
  <si>
    <t>-0,05599 to 0,1371</t>
  </si>
  <si>
    <t>-0,07644 to 0,1166</t>
  </si>
  <si>
    <t>Fig. S1n. Measurement of colon length, colon crypt depth, and colon crypt organoid capacity</t>
  </si>
  <si>
    <t>Fig. 1f. Measurement of the number of EdU+ cells per singlets by flow cytometry</t>
  </si>
  <si>
    <t>Fig. 1h. Measurement of the number of EdU+ cells per colonic crypt</t>
  </si>
  <si>
    <t>Fig. S1b. Measurement of food intake per animal per day</t>
  </si>
  <si>
    <t>Fig. S1c. Measurement of colonic crypt density</t>
  </si>
  <si>
    <t>Fig. S1d. Measurement of small intestine crypt depth and villus length</t>
  </si>
  <si>
    <t>Fig. S1f. Measurement of the number of BrdU+ cells per colonic crypt</t>
  </si>
  <si>
    <t>Fig. S1h. Measurement of the number of Ki67+ cells per colonic crypt</t>
  </si>
  <si>
    <t>t=2,094, df=12</t>
  </si>
  <si>
    <t>Fig. 2b. Measurement of the number of Lgr5+ cells per EpCAM+ cells by flow cytometry</t>
  </si>
  <si>
    <t>10 , 26</t>
  </si>
  <si>
    <t>Fig. 2f. Measurement of the ratio of tdTomato+ length per colonic crypt length</t>
  </si>
  <si>
    <t>Fig. S2b. Measurement of the number of Smoc+ cells per colonic crypt</t>
  </si>
  <si>
    <t>Fig. S2e. Measurement of the number of tdTomato+ cells per colonic crypt</t>
  </si>
  <si>
    <t>Fig. S2f. Measurement of the number of tdTomato+ crypts per 100 crypts</t>
  </si>
  <si>
    <t>t=0,9353, df=5</t>
  </si>
  <si>
    <t>t=0,6379, df=5</t>
  </si>
  <si>
    <t>Fig. 2c. Measurement of the number of Lgr5+ crypts per 100 colonic crypt</t>
  </si>
  <si>
    <t>Fig. 4d. Measurement of the colon length normalized by mouse weight in GF mice</t>
  </si>
  <si>
    <t>t=0,09969, df=11</t>
  </si>
  <si>
    <t>Fig. 4e. Measurement of the colon crypt depth and number of EdU+ cell per crypt in GF mice</t>
  </si>
  <si>
    <t>EdU+ cells/crypt</t>
  </si>
  <si>
    <t>28 , 38</t>
  </si>
  <si>
    <t>t=0,2371, df=11</t>
  </si>
  <si>
    <t>Acetate</t>
  </si>
  <si>
    <t>Propionate</t>
  </si>
  <si>
    <t>Butyrate</t>
  </si>
  <si>
    <t>4,332 to 8,762</t>
  </si>
  <si>
    <t>4,475 to 9,591</t>
  </si>
  <si>
    <t>Conventional vs. Inulin</t>
  </si>
  <si>
    <t>-2,336 to 2,094</t>
  </si>
  <si>
    <t>-1,729 to 2,701</t>
  </si>
  <si>
    <t>Control vs. Inulin</t>
  </si>
  <si>
    <t>-8,477 to -4,859</t>
  </si>
  <si>
    <t>15% Cellulose vs. Inulin</t>
  </si>
  <si>
    <t>-9,369 to -4,939</t>
  </si>
  <si>
    <t>-0,2961 to 4,134</t>
  </si>
  <si>
    <t>-1,123 to 3,993</t>
  </si>
  <si>
    <t>-2,902 to 1,528</t>
  </si>
  <si>
    <t>-2,699 to 1,731</t>
  </si>
  <si>
    <t>-4,415 to -0,7974</t>
  </si>
  <si>
    <t>-4,337 to 0,09340</t>
  </si>
  <si>
    <t>0,6898 to 5,301</t>
  </si>
  <si>
    <t>-0,04174 to 5,074</t>
  </si>
  <si>
    <t>-1,502 to 3,109</t>
  </si>
  <si>
    <t>-2,785 to 1,826</t>
  </si>
  <si>
    <t>-4,214 to -0,1697</t>
  </si>
  <si>
    <t>-4,018 to 0,5931</t>
  </si>
  <si>
    <t>2way ANOVA</t>
  </si>
  <si>
    <t xml:space="preserve">Fig. 4f. Quantification of colon luminal concentrations of SCFAs </t>
  </si>
  <si>
    <t>Fig. S4b. Measurement of the colon crypt depth and number of EdU+ cell per crypt in SPF mice</t>
  </si>
  <si>
    <t>t=3,508, df=13</t>
  </si>
  <si>
    <t>t=7,585, df=12</t>
  </si>
  <si>
    <t>Fig. S4d. Measurement of the colon crypt depth and number of EdU+ cell per crypt in ABX-treated mice</t>
  </si>
  <si>
    <t>Inulin diet + ABX</t>
  </si>
  <si>
    <t>-47,73 to -22,32</t>
  </si>
  <si>
    <t>Control vs. Inulin + Abx</t>
  </si>
  <si>
    <t>-24,76 to -0,7964</t>
  </si>
  <si>
    <t>Inulin vs. Inulin + Abx</t>
  </si>
  <si>
    <t>9,538 to 34,95</t>
  </si>
  <si>
    <t>-4,992 to -1,639</t>
  </si>
  <si>
    <t>-0,8241 to 2,530</t>
  </si>
  <si>
    <t>2,491 to 5,845</t>
  </si>
  <si>
    <t>-13,33 to 3,632</t>
  </si>
  <si>
    <t>-4,590 to 14,22</t>
  </si>
  <si>
    <t>-9,333 to 7,626</t>
  </si>
  <si>
    <t>1,185 to 18,14</t>
  </si>
  <si>
    <t>-3,443 to 11,43</t>
  </si>
  <si>
    <t>-14,15 to 2,809</t>
  </si>
  <si>
    <t>-10,04 to 6,921</t>
  </si>
  <si>
    <t>-15,59 to 3,225</t>
  </si>
  <si>
    <t>-11,57 to 5,389</t>
  </si>
  <si>
    <t>-13,10 to 3,856</t>
  </si>
  <si>
    <t>-8,969 to 5,905</t>
  </si>
  <si>
    <t>-5,388 to 11,57</t>
  </si>
  <si>
    <t>-2,073 to 14,89</t>
  </si>
  <si>
    <t>-8,042 to 10,77</t>
  </si>
  <si>
    <t>-4,535 to 12,42</t>
  </si>
  <si>
    <t>-13,52 to 3,439</t>
  </si>
  <si>
    <t>-9,899 to 4,975</t>
  </si>
  <si>
    <t>-5,900 to 11,06</t>
  </si>
  <si>
    <t xml:space="preserve">Fig. S4i. Quantification of the SCFAs ratio in the colon luminal content </t>
  </si>
  <si>
    <t>Fig. S4f. Measurement of the colon length normalized by mouse weight in FFAR2 KO mice</t>
  </si>
  <si>
    <t>Fig. S4g. Measurement of the colon crypt depth and number of EdU+ cell per crypt in FFAR2 KO mice</t>
  </si>
  <si>
    <t>t=3,423, df=15</t>
  </si>
  <si>
    <t>t=5,071, df=4</t>
  </si>
  <si>
    <t>t=4,488, df=15</t>
  </si>
  <si>
    <t>t=3,132, df=15</t>
  </si>
  <si>
    <t>Fig. 5b. Measurement of the colon crypt depth and number of EdU+ cell per crypt in MBT mice (Exp 1)</t>
  </si>
  <si>
    <t>Fig. 5f. Measurement of the colon crypt depth and number of EdU+ cell per crypt in gnotobiotic SM13 mice</t>
  </si>
  <si>
    <t>t=7,618, df=14</t>
  </si>
  <si>
    <t>t=2,585, df=13</t>
  </si>
  <si>
    <t>10 , 35</t>
  </si>
  <si>
    <t>t=3,506, df=7</t>
  </si>
  <si>
    <t>Control diet MBT CT</t>
  </si>
  <si>
    <t>Inulin diet MBT CT</t>
  </si>
  <si>
    <t>Control diet MBT IN</t>
  </si>
  <si>
    <t>Inulin diet MBT IN</t>
  </si>
  <si>
    <t>MBT CT:Control vs. MBT CT:Inulin</t>
  </si>
  <si>
    <t>-13,18 to 3,594</t>
  </si>
  <si>
    <t>MBT CT:Control vs. MBT IN:Control</t>
  </si>
  <si>
    <t>-18,12 to -0,9505</t>
  </si>
  <si>
    <t>MBT CT:Control vs. MBT IN:Inulin</t>
  </si>
  <si>
    <t>-26,40 to -9,622</t>
  </si>
  <si>
    <t>MBT CT:Inulin vs. MBT IN:Control</t>
  </si>
  <si>
    <t>-11,83 to 2,348</t>
  </si>
  <si>
    <t>MBT CT:Inulin vs. MBT IN:Inulin</t>
  </si>
  <si>
    <t>-20,07 to -6,367</t>
  </si>
  <si>
    <t>MBT IN:Control vs. MBT IN:Inulin</t>
  </si>
  <si>
    <t>-15,56 to -1,384</t>
  </si>
  <si>
    <t>Edu+ cells</t>
  </si>
  <si>
    <t>-2,711 to 1,261</t>
  </si>
  <si>
    <t>-3,586 to 0,4792</t>
  </si>
  <si>
    <t>-5,824 to -1,851</t>
  </si>
  <si>
    <t>-2,507 to 0,8499</t>
  </si>
  <si>
    <t>-4,734 to -1,491</t>
  </si>
  <si>
    <t>-3,962 to -0,6054</t>
  </si>
  <si>
    <t>Fig. 5d. Measurement of the colon crypt depth and number of EdU+ cell per crypt in MBT mice (Exp 2)</t>
  </si>
  <si>
    <t>-0,08357 to 0,08774</t>
  </si>
  <si>
    <t>-0,1996 to -0,02425</t>
  </si>
  <si>
    <t>-0,3889 to -0,2136</t>
  </si>
  <si>
    <t>-0,1864 to -0,04161</t>
  </si>
  <si>
    <t>-0,3757 to -0,2309</t>
  </si>
  <si>
    <t>-0,2641 to -0,1146</t>
  </si>
  <si>
    <t>Fig. S5d. Measurement of the clonogenicity capacity in MBT mice (Exp 2)</t>
  </si>
  <si>
    <t>t=3,829, df=15</t>
  </si>
  <si>
    <t>t=6,274, df=7</t>
  </si>
  <si>
    <t>Fig. S3e. Measurement of the number of goblet cells per colonic crypt</t>
  </si>
  <si>
    <t>Fig. 6a. Measurement of the relative gene expression of colonic lamina propria lymphocytes by RT-qPCR</t>
  </si>
  <si>
    <t>Fig. S3c. Measurement of the relative expression of Muc2 in IECs by RT-qPCR</t>
  </si>
  <si>
    <t>Rorc</t>
  </si>
  <si>
    <t>Ahr</t>
  </si>
  <si>
    <t>Il17</t>
  </si>
  <si>
    <t>Il22</t>
  </si>
  <si>
    <t>21 , 57</t>
  </si>
  <si>
    <t>t=4,191, df=10</t>
  </si>
  <si>
    <t>t=3,557, df=10</t>
  </si>
  <si>
    <t>t=2,313, df=10</t>
  </si>
  <si>
    <t>Fig. 6b. Measurement of the number of ILC3 in the colonic lamina propria (flow cytometry)</t>
  </si>
  <si>
    <t>t=3,047, df=10</t>
  </si>
  <si>
    <t>Fig. 6d. Measurement of the production of IL-22 by ILC3s in the colonic lamina propria (flow cytometry)</t>
  </si>
  <si>
    <t>t=4,417, df=10</t>
  </si>
  <si>
    <t>EdU+ cells</t>
  </si>
  <si>
    <t>113 , 140</t>
  </si>
  <si>
    <t>128 , 172</t>
  </si>
  <si>
    <t>Fig. 6h. Measurement of the crypt depth and the number of EdU+ cells per crypt in the colon in IL-22 KO mice</t>
  </si>
  <si>
    <t>Fig. 6f. Measurement of the number of ILC3 and their production of IL-22 in MBT mice (Exp 2 - flow cytometry)</t>
  </si>
  <si>
    <t>-9,629 to -0,6880</t>
  </si>
  <si>
    <t>-10,30 to -1,355</t>
  </si>
  <si>
    <t>-17,29 to -8,809</t>
  </si>
  <si>
    <t>-4,665 to 3,332</t>
  </si>
  <si>
    <t>-11,63 to -4,152</t>
  </si>
  <si>
    <t>-10,97 to -3,485</t>
  </si>
  <si>
    <t>Number of ILC3s</t>
  </si>
  <si>
    <t>-11,29 to -0,2425</t>
  </si>
  <si>
    <t>-12,63 to -1,149</t>
  </si>
  <si>
    <t>-22,70 to -12,22</t>
  </si>
  <si>
    <t>-6,305 to 4,059</t>
  </si>
  <si>
    <t>-16,32 to -7,074</t>
  </si>
  <si>
    <t>-15,45 to -5,694</t>
  </si>
  <si>
    <t>Percentage of IL-22+ ILC3s</t>
  </si>
  <si>
    <t>Fig. S6b. Measurement of the number of T cells in the colonic lamina propria (flow cytometry)</t>
  </si>
  <si>
    <t>t=1,081, df=10</t>
  </si>
  <si>
    <t>ILC1</t>
  </si>
  <si>
    <t>ILC2</t>
  </si>
  <si>
    <t>t=1,182, df=10</t>
  </si>
  <si>
    <t>t=1,022, df=10</t>
  </si>
  <si>
    <t>t=4,189, df=9</t>
  </si>
  <si>
    <t>t=3,486, df=10</t>
  </si>
  <si>
    <t>Fig. S6e. Measurement of the production of IL-22 by Th17 cells in the colonic lamina propria (flow cytometry)</t>
  </si>
  <si>
    <t>Fig. S6d. Measurement of the number of Th17 cells in the colonic lamina propria (flow cytometry)</t>
  </si>
  <si>
    <t>Fig. S6c. Measurement of the number of ILC1 and ILC2 in the colonic lamina propria (flow cytometry)</t>
  </si>
  <si>
    <t>Fig. S6f. Measurement of the number of T cells in MBT mice (Exp 2 - flow cytometry)</t>
  </si>
  <si>
    <t>-3,197 to 4,492</t>
  </si>
  <si>
    <t>-3,853 to 3,835</t>
  </si>
  <si>
    <t>-3,241 to 4,053</t>
  </si>
  <si>
    <t>-4,095 to 2,782</t>
  </si>
  <si>
    <t>-3,458 to 2,975</t>
  </si>
  <si>
    <t>-2,801 to 3,632</t>
  </si>
  <si>
    <t>Fig. S6g. Measurement of the number of Th17 cells and their production of IL-22 in MBT mice (Exp 2 - flow cytometry)</t>
  </si>
  <si>
    <t>Th17 cells</t>
  </si>
  <si>
    <t>IL-22+ Th17 cells</t>
  </si>
  <si>
    <t>-14,54 to 4,469</t>
  </si>
  <si>
    <t>-12,00 to 7,009</t>
  </si>
  <si>
    <t>-21,85 to -3,820</t>
  </si>
  <si>
    <t>-5,962 to 11,04</t>
  </si>
  <si>
    <t>-15,75 to 0,1509</t>
  </si>
  <si>
    <t>-18,29 to -2,389</t>
  </si>
  <si>
    <t>-16,39 to 1,360</t>
  </si>
  <si>
    <t>-18,39 to -0,6400</t>
  </si>
  <si>
    <t>-31,90 to -15,05</t>
  </si>
  <si>
    <t>-9,940 to 5,940</t>
  </si>
  <si>
    <t>-23,39 to -8,532</t>
  </si>
  <si>
    <t>-21,39 to -6,532</t>
  </si>
  <si>
    <t>Fig. S6h. Measurement of the colon length in IL-22 KO mice</t>
  </si>
  <si>
    <t>t=1,767, df=21</t>
  </si>
  <si>
    <t>Fig. S6i. Measurement of the clonogenicity capacity of colonic crypts of IL-22 KO mice</t>
  </si>
  <si>
    <t>t=0,2224, df=10</t>
  </si>
  <si>
    <t>Bcl2</t>
  </si>
  <si>
    <t>Muc2</t>
  </si>
  <si>
    <t>Muc4</t>
  </si>
  <si>
    <t>Reg3g</t>
  </si>
  <si>
    <t>Defb1</t>
  </si>
  <si>
    <t>Camp</t>
  </si>
  <si>
    <t>Replicate 1</t>
  </si>
  <si>
    <t>Replicate 2</t>
  </si>
  <si>
    <t>Replicate 3</t>
  </si>
  <si>
    <t>Replicate 4</t>
  </si>
  <si>
    <t>Replicate 5</t>
  </si>
  <si>
    <t>Replicate 6</t>
  </si>
  <si>
    <t>Fig. S6j. Expression of IL-22 target genes in IL-22 KO mice (RT-qPCR)</t>
  </si>
  <si>
    <t>Genes</t>
  </si>
  <si>
    <t>Ahr WT mice</t>
  </si>
  <si>
    <t>Ahr Rorgt mice</t>
  </si>
  <si>
    <t>16 , 20</t>
  </si>
  <si>
    <t>Fig. 7m. Measurement of the crypt depth and number of EdU+ cells per crypt in the colon of TCRgamma KO mice</t>
  </si>
  <si>
    <t>Crypth depth</t>
  </si>
  <si>
    <t>EdU+ cells per crypt</t>
  </si>
  <si>
    <t>t=0,1522, df=6</t>
  </si>
  <si>
    <t>t=0,4659, df=6</t>
  </si>
  <si>
    <t>Fig. 7n. Measurement of the clonogenicity capacity of the colon crypts of TCRgamma KO mice</t>
  </si>
  <si>
    <t>Fig. 7l. Measurement of the colon length in TCRgamma KO mice</t>
  </si>
  <si>
    <t>22,50 , 13,50</t>
  </si>
  <si>
    <t>Fig. 7o. Expression of IL-22 target genes in TCRgamma KO mice (RT-qPCR)</t>
  </si>
  <si>
    <t>Fig. S7h. Expression of IL-22 target genes in RAG-1 KO mice (RT-qPCR)</t>
  </si>
  <si>
    <t>Fig. S7f. Measurement of the crypt depth and number of EdU+ cells per crypt in the colon of RAG-1 KO mice</t>
  </si>
  <si>
    <t>t=1,601, df=7</t>
  </si>
  <si>
    <t>t=1,265, df=7</t>
  </si>
  <si>
    <t>Fig. S7g. Measurement of the clonogenicity capacity of the colon crypts of RAG-1 KO mice</t>
  </si>
  <si>
    <t>t=0,7685, df=8</t>
  </si>
  <si>
    <t>WT</t>
  </si>
  <si>
    <t>TCRb KO</t>
  </si>
  <si>
    <t>Ct vs. In</t>
  </si>
  <si>
    <t>-0,09865 to -0,02888</t>
  </si>
  <si>
    <t>Ct vs. Ct</t>
  </si>
  <si>
    <t>-0,03995 to 0,02983</t>
  </si>
  <si>
    <t>-0,09685 to -0,02708</t>
  </si>
  <si>
    <t>In vs. Ct</t>
  </si>
  <si>
    <t>0,02382 to 0,09359</t>
  </si>
  <si>
    <t>In vs. In</t>
  </si>
  <si>
    <t>-0,03309 to 0,03668</t>
  </si>
  <si>
    <t>-0,09180 to -0,02202</t>
  </si>
  <si>
    <t>Fig. S7j. Measurement of the colon length in the TCR beta KO mice</t>
  </si>
  <si>
    <t>Fig. S7K. Measurement of the percentage of IL-22+ gamma delta T cells in the lamina propria of TCR beta KO mice</t>
  </si>
  <si>
    <t>-36,82 to -19,53</t>
  </si>
  <si>
    <t>-3,523 to 13,77</t>
  </si>
  <si>
    <t>-24,45 to -7,152</t>
  </si>
  <si>
    <t>24,65 to 41,95</t>
  </si>
  <si>
    <t>3,727 to 21,02</t>
  </si>
  <si>
    <t>-29,57 to -12,28</t>
  </si>
  <si>
    <t>Fig. S7l. Measurement of the percentage of IL-22+ gamma delta T cells in the eintraepithelial population of TCR beta KO mice</t>
  </si>
  <si>
    <t>-21,31 to -0,2440</t>
  </si>
  <si>
    <t>-9,781 to 11,28</t>
  </si>
  <si>
    <t>-27,13 to -6,069</t>
  </si>
  <si>
    <t>0,9940 to 22,06</t>
  </si>
  <si>
    <t>-16,36 to 4,706</t>
  </si>
  <si>
    <t>-27,88 to -6,819</t>
  </si>
  <si>
    <t>Fig. S7a. Measurement of the number of ILC3s in the lamina propria of ILC3-deficient mice</t>
  </si>
  <si>
    <t>-9989 to -344,9</t>
  </si>
  <si>
    <t>1196 to 10839</t>
  </si>
  <si>
    <t>1663 to 11307</t>
  </si>
  <si>
    <t>6362 to 16006</t>
  </si>
  <si>
    <t>6830 to 16474</t>
  </si>
  <si>
    <t>-4354 to 5290</t>
  </si>
  <si>
    <t>Fig. S7b. Measurement of the production of IL-22 by the intraepithelial cells in ILC3-deficient mice</t>
  </si>
  <si>
    <t>-8,801 to -0,2491</t>
  </si>
  <si>
    <t>-5,126 to 3,426</t>
  </si>
  <si>
    <t>-8,826 to -0,2741</t>
  </si>
  <si>
    <t>-0,6009 to 7,951</t>
  </si>
  <si>
    <t>-4,301 to 4,251</t>
  </si>
  <si>
    <t>-7,976 to 0,5759</t>
  </si>
  <si>
    <t>-506445 to -164085</t>
  </si>
  <si>
    <t>-151900 to 190460</t>
  </si>
  <si>
    <t>-330021 to 12338</t>
  </si>
  <si>
    <t>183365 to 525725</t>
  </si>
  <si>
    <t>5244 to 347603</t>
  </si>
  <si>
    <t>-349301 to -6942</t>
  </si>
  <si>
    <t>Fig. 7c. Measurement of the number of CD45+ cells in the lcolonic lamina propria of ILC3-deficient mice</t>
  </si>
  <si>
    <t>Ct</t>
  </si>
  <si>
    <t>In</t>
  </si>
  <si>
    <t>Ahr WT</t>
  </si>
  <si>
    <t>Ahr Rorgt</t>
  </si>
  <si>
    <t>ILC3s</t>
  </si>
  <si>
    <t>CD4+ T cells</t>
  </si>
  <si>
    <t>TCRgd+ T cells</t>
  </si>
  <si>
    <t>Lamina propria</t>
  </si>
  <si>
    <t>Intraepithelial lymphocytes</t>
  </si>
  <si>
    <t>Fig. S7c. Measurement of the different cells types in the lamina propria or intraepithelial population in ILC3-deficient mice</t>
  </si>
  <si>
    <t>-10,37 to -4,879</t>
  </si>
  <si>
    <t>0,4617 to 5,948</t>
  </si>
  <si>
    <t>-3,916 to 1,571</t>
  </si>
  <si>
    <t>8,084 to 13,57</t>
  </si>
  <si>
    <t>3,707 to 9,193</t>
  </si>
  <si>
    <t>-7,121 to -1,634</t>
  </si>
  <si>
    <t>-1,126 to -0,03899</t>
  </si>
  <si>
    <t>-0,4285 to 0,6585</t>
  </si>
  <si>
    <t>E-G</t>
  </si>
  <si>
    <t>-1,274 to -0,1865</t>
  </si>
  <si>
    <t>E-H</t>
  </si>
  <si>
    <t>0,1540 to 1,241</t>
  </si>
  <si>
    <t>F-G</t>
  </si>
  <si>
    <t>-0,6910 to 0,3960</t>
  </si>
  <si>
    <t>F-H</t>
  </si>
  <si>
    <t>-1,389 to -0,3015</t>
  </si>
  <si>
    <t>G-H</t>
  </si>
  <si>
    <t>-5,337 to -0,7482</t>
  </si>
  <si>
    <t>I-J</t>
  </si>
  <si>
    <t>-2,324 to 2,264</t>
  </si>
  <si>
    <t>I-K</t>
  </si>
  <si>
    <t>-4,572 to 0,01675</t>
  </si>
  <si>
    <t>I-L</t>
  </si>
  <si>
    <t>0,7182 to 5,307</t>
  </si>
  <si>
    <t>J-K</t>
  </si>
  <si>
    <t>-1,529 to 3,059</t>
  </si>
  <si>
    <t>J-L</t>
  </si>
  <si>
    <t>-4,542 to 0,04675</t>
  </si>
  <si>
    <t>K-L</t>
  </si>
  <si>
    <t>-12,40 to -1,803</t>
  </si>
  <si>
    <t>M-N</t>
  </si>
  <si>
    <t>-8,247 to 2,347</t>
  </si>
  <si>
    <t>M-O</t>
  </si>
  <si>
    <t>-15,12 to -4,528</t>
  </si>
  <si>
    <t>M-P</t>
  </si>
  <si>
    <t>-1,147 to 9,447</t>
  </si>
  <si>
    <t>N-O</t>
  </si>
  <si>
    <t>-8,022 to 2,572</t>
  </si>
  <si>
    <t>N-P</t>
  </si>
  <si>
    <t>-12,17 to -1,578</t>
  </si>
  <si>
    <t>O-P</t>
  </si>
  <si>
    <t>Fig. 7b. Measurement of the colon length in the ILC3-deficient mice</t>
  </si>
  <si>
    <t>-0,1216 to -0,008328</t>
  </si>
  <si>
    <t>-0,02911 to 0,08417</t>
  </si>
  <si>
    <t>-0,1540 to -0,04072</t>
  </si>
  <si>
    <t>0,03586 to 0,1491</t>
  </si>
  <si>
    <t>-0,08904 to 0,02424</t>
  </si>
  <si>
    <t>-0,1815 to -0,06825</t>
  </si>
  <si>
    <t>-0,8368 to -0,1932</t>
  </si>
  <si>
    <t>-0,2093 to 0,4343</t>
  </si>
  <si>
    <t>-0,8818 to -0,2382</t>
  </si>
  <si>
    <t>0,3057 to 0,9493</t>
  </si>
  <si>
    <t>-0,3668 to 0,2768</t>
  </si>
  <si>
    <t>-0,9943 to -0,3507</t>
  </si>
  <si>
    <t>Fig. 7e. Measurement of the production of IL-22 by CD45+ cells in the lamina propria of ILC3-deficient mice (Flow cytometry)</t>
  </si>
  <si>
    <t>-23801 to -3124</t>
  </si>
  <si>
    <t>-1969 to 18708</t>
  </si>
  <si>
    <t>-19075 to 1601</t>
  </si>
  <si>
    <t>11494 to 32170</t>
  </si>
  <si>
    <t>-5613 to 15064</t>
  </si>
  <si>
    <t>-27445 to -6768</t>
  </si>
  <si>
    <t>Fig. 7j. Measurement of the number of gamma delta T cells in the intraepithelial population of ILC3-deficient mice (Flow cytometry)</t>
  </si>
  <si>
    <t>Fig. 7i. Measurement of the number of gamma delta T cells in the lamina propria of ILC3-deficient mice (Flow cytometry)</t>
  </si>
  <si>
    <t>-4193 to -991,5</t>
  </si>
  <si>
    <t>-983,8 to 2218</t>
  </si>
  <si>
    <t>-2522 to 680,0</t>
  </si>
  <si>
    <t>1608 to 4810</t>
  </si>
  <si>
    <t>70,74 to 3272</t>
  </si>
  <si>
    <t>-3139 to 63,01</t>
  </si>
  <si>
    <t>ILC3</t>
  </si>
  <si>
    <t>αβT cells</t>
  </si>
  <si>
    <t>γδT cells</t>
  </si>
  <si>
    <t>others</t>
  </si>
  <si>
    <t>Fig. 7f. Measurement of the IL-22 production by distinct cell types in the lamina propria of ILC3-deficient mice (Flow cytometry)</t>
  </si>
  <si>
    <t>-8,780 to 9,620</t>
  </si>
  <si>
    <t>-28,16 to -9,757</t>
  </si>
  <si>
    <t>-24,31 to -5,907</t>
  </si>
  <si>
    <t>-28,58 to -10,18</t>
  </si>
  <si>
    <t>-24,73 to -6,327</t>
  </si>
  <si>
    <t>-5,350 to 13,05</t>
  </si>
  <si>
    <t>-19,78 to -1,375</t>
  </si>
  <si>
    <t>-0,8002 to 17,60</t>
  </si>
  <si>
    <t>-9,325 to 9,075</t>
  </si>
  <si>
    <t>9,775 to 28,18</t>
  </si>
  <si>
    <t>1,250 to 19,65</t>
  </si>
  <si>
    <t>-17,73 to 0,6752</t>
  </si>
  <si>
    <t>2,300 to 20,70</t>
  </si>
  <si>
    <t>-4,650 to 13,75</t>
  </si>
  <si>
    <t>-4,075 to 14,33</t>
  </si>
  <si>
    <t>-16,15 to 2,250</t>
  </si>
  <si>
    <t>-15,58 to 2,825</t>
  </si>
  <si>
    <t>-8,625 to 9,775</t>
  </si>
  <si>
    <t>-10,55 to 7,850</t>
  </si>
  <si>
    <t>-3,200 to 15,20</t>
  </si>
  <si>
    <t>0,8998 to 19,30</t>
  </si>
  <si>
    <t>-1,850 to 16,55</t>
  </si>
  <si>
    <t>2,250 to 20,65</t>
  </si>
  <si>
    <t>-5,100 to 13,30</t>
  </si>
  <si>
    <t>Fig. 7g. Measurement of the IL-22 production by distinct cell types in the intraepithelial population of ILC3-deficient mice (Flow cytometry)</t>
  </si>
  <si>
    <t>-5,168 to 7,168</t>
  </si>
  <si>
    <t>-9,368 to 2,968</t>
  </si>
  <si>
    <t>-2,093 to 10,24</t>
  </si>
  <si>
    <t>-10,37 to 1,968</t>
  </si>
  <si>
    <t>-3,093 to 9,243</t>
  </si>
  <si>
    <t>1,107 to 13,44</t>
  </si>
  <si>
    <t>-16,49 to -4,157</t>
  </si>
  <si>
    <t>-7,593 to 4,743</t>
  </si>
  <si>
    <t>-19,77 to -7,432</t>
  </si>
  <si>
    <t>2,732 to 15,07</t>
  </si>
  <si>
    <t>-9,443 to 2,893</t>
  </si>
  <si>
    <t>-18,34 to -6,007</t>
  </si>
  <si>
    <t>CD3-</t>
  </si>
  <si>
    <t>-0,5683 to 11,77</t>
  </si>
  <si>
    <t>-1,768 to 10,57</t>
  </si>
  <si>
    <t>1,482 to 13,82</t>
  </si>
  <si>
    <t>-7,368 to 4,968</t>
  </si>
  <si>
    <t>-4,118 to 8,218</t>
  </si>
  <si>
    <t>-2,918 to 9,418</t>
  </si>
  <si>
    <t>-2,443 to 9,893</t>
  </si>
  <si>
    <t>-5,943 to 6,393</t>
  </si>
  <si>
    <t>-4,293 to 8,043</t>
  </si>
  <si>
    <t>-9,668 to 2,668</t>
  </si>
  <si>
    <t>-8,018 to 4,318</t>
  </si>
  <si>
    <t>-4,518 to 7,818</t>
  </si>
  <si>
    <t>t=7,639, df=11</t>
  </si>
  <si>
    <t>Fig. 1j. Measurement of the number of organoids generated per colonic crypt (clonogenicity capacity)</t>
  </si>
  <si>
    <t>Fig. S1a. Measurement of mouse weight (related to initial weight)</t>
  </si>
  <si>
    <t>t=1,586, df=4</t>
  </si>
  <si>
    <t>Fig. S4h. Measurement of the clonogenicity capacity in FFAR2 KO mice</t>
  </si>
  <si>
    <t>Fig. S7e. Measurement of the colon length in RAG-1 KO mice</t>
  </si>
  <si>
    <t>t=1,783, df=8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</si>
</sst>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9"/>
      <color rgb="FFD0021B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rgb="FF0000FF"/>
      <name val="Calibri"/>
      <family val="2"/>
      <scheme val="minor"/>
    </font>
    <font>
      <sz val="11"/>
      <name val="Calibri"/>
      <family val="2"/>
      <scheme val="minor"/>
    </font>
    <font>
      <i/>
      <sz val="10"/>
      <color rgb="FF0000FF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1" xfId="0" applyFont="1" applyBorder="1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0" fillId="0" borderId="1" xfId="0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0" xfId="0" applyFont="1"/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A9CF"/>
      <color rgb="FFA686BC"/>
      <color rgb="FFEE44EA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03677-F7DC-40BA-B254-8A96E1061022}">
  <dimension ref="A1:H62"/>
  <sheetViews>
    <sheetView tabSelected="1" workbookViewId="0">
      <selection sqref="A1:G1"/>
    </sheetView>
  </sheetViews>
  <sheetFormatPr defaultRowHeight="14.4" x14ac:dyDescent="0.3"/>
  <cols>
    <col min="1" max="1" width="30.33203125" bestFit="1" customWidth="1"/>
    <col min="2" max="2" width="12.6640625" style="3" bestFit="1" customWidth="1"/>
    <col min="3" max="3" width="12" style="3" bestFit="1" customWidth="1"/>
  </cols>
  <sheetData>
    <row r="1" spans="1:8" x14ac:dyDescent="0.3">
      <c r="A1" s="53" t="s">
        <v>0</v>
      </c>
      <c r="B1" s="53"/>
      <c r="C1" s="53"/>
      <c r="D1" s="53"/>
      <c r="E1" s="53"/>
      <c r="F1" s="53"/>
      <c r="G1" s="53"/>
    </row>
    <row r="3" spans="1:8" x14ac:dyDescent="0.3">
      <c r="A3" s="10"/>
      <c r="B3" s="5" t="s">
        <v>2</v>
      </c>
      <c r="C3" s="5" t="s">
        <v>3</v>
      </c>
    </row>
    <row r="4" spans="1:8" x14ac:dyDescent="0.3">
      <c r="A4" s="13" t="s">
        <v>4</v>
      </c>
      <c r="B4" s="14">
        <v>0.28925600000000001</v>
      </c>
      <c r="C4" s="14">
        <v>0.34412999999999999</v>
      </c>
    </row>
    <row r="5" spans="1:8" x14ac:dyDescent="0.3">
      <c r="A5" s="13" t="s">
        <v>5</v>
      </c>
      <c r="B5" s="14">
        <v>0.29527599999999998</v>
      </c>
      <c r="C5" s="14">
        <v>0.36199100000000001</v>
      </c>
    </row>
    <row r="6" spans="1:8" x14ac:dyDescent="0.3">
      <c r="A6" s="13" t="s">
        <v>6</v>
      </c>
      <c r="B6" s="14">
        <v>0.272727</v>
      </c>
      <c r="C6" s="14">
        <v>0.33596799999999999</v>
      </c>
    </row>
    <row r="7" spans="1:8" x14ac:dyDescent="0.3">
      <c r="A7" s="13" t="s">
        <v>7</v>
      </c>
      <c r="B7" s="14">
        <v>0.26785700000000001</v>
      </c>
      <c r="C7" s="14">
        <v>0.41474699999999998</v>
      </c>
    </row>
    <row r="8" spans="1:8" x14ac:dyDescent="0.3">
      <c r="A8" s="13" t="s">
        <v>8</v>
      </c>
      <c r="B8" s="14">
        <v>0.30737700000000001</v>
      </c>
      <c r="C8" s="14">
        <v>0.37209300000000001</v>
      </c>
    </row>
    <row r="9" spans="1:8" x14ac:dyDescent="0.3">
      <c r="A9" s="13" t="s">
        <v>9</v>
      </c>
      <c r="B9" s="14">
        <v>0.29411799999999999</v>
      </c>
      <c r="C9" s="14">
        <v>0.31135499999999999</v>
      </c>
    </row>
    <row r="10" spans="1:8" x14ac:dyDescent="0.3">
      <c r="A10" s="13" t="s">
        <v>10</v>
      </c>
      <c r="B10" s="14">
        <v>0.28517100000000001</v>
      </c>
      <c r="C10" s="14">
        <v>0.30465900000000001</v>
      </c>
    </row>
    <row r="11" spans="1:8" x14ac:dyDescent="0.3">
      <c r="A11" s="13" t="s">
        <v>11</v>
      </c>
      <c r="B11" s="14">
        <v>0.32710299999999998</v>
      </c>
      <c r="C11" s="14">
        <v>0.27675300000000003</v>
      </c>
    </row>
    <row r="12" spans="1:8" x14ac:dyDescent="0.3">
      <c r="A12" s="13" t="s">
        <v>12</v>
      </c>
      <c r="B12" s="14">
        <v>0.28508800000000001</v>
      </c>
      <c r="C12" s="14">
        <v>0.30448700000000001</v>
      </c>
    </row>
    <row r="13" spans="1:8" x14ac:dyDescent="0.3">
      <c r="A13" s="13" t="s">
        <v>13</v>
      </c>
      <c r="B13" s="14">
        <v>0.30567699999999998</v>
      </c>
      <c r="C13" s="14">
        <v>0.36290299999999998</v>
      </c>
      <c r="H13" s="15"/>
    </row>
    <row r="14" spans="1:8" x14ac:dyDescent="0.3">
      <c r="A14" s="13" t="s">
        <v>40</v>
      </c>
      <c r="B14" s="14">
        <v>0.31111100000000003</v>
      </c>
      <c r="C14" s="14">
        <v>0.33755299999999999</v>
      </c>
    </row>
    <row r="15" spans="1:8" x14ac:dyDescent="0.3">
      <c r="A15" s="13" t="s">
        <v>41</v>
      </c>
      <c r="B15" s="14">
        <v>0.29069800000000001</v>
      </c>
      <c r="C15" s="14">
        <v>0.40284399999999998</v>
      </c>
    </row>
    <row r="16" spans="1:8" x14ac:dyDescent="0.3">
      <c r="A16" s="13" t="s">
        <v>42</v>
      </c>
      <c r="B16" s="14">
        <v>0.27027000000000001</v>
      </c>
      <c r="C16" s="14">
        <v>0.37117899999999998</v>
      </c>
    </row>
    <row r="17" spans="1:3" x14ac:dyDescent="0.3">
      <c r="A17" s="13" t="s">
        <v>43</v>
      </c>
      <c r="B17" s="14">
        <v>0.25114199999999998</v>
      </c>
      <c r="C17" s="14">
        <v>0.33472800000000003</v>
      </c>
    </row>
    <row r="18" spans="1:3" x14ac:dyDescent="0.3">
      <c r="A18" s="13" t="s">
        <v>44</v>
      </c>
      <c r="B18" s="14">
        <v>0.271318</v>
      </c>
      <c r="C18" s="14">
        <v>0.31872499999999998</v>
      </c>
    </row>
    <row r="19" spans="1:3" x14ac:dyDescent="0.3">
      <c r="A19" s="13" t="s">
        <v>45</v>
      </c>
      <c r="B19" s="14">
        <v>0.30232599999999998</v>
      </c>
      <c r="C19" s="14">
        <v>0.3125</v>
      </c>
    </row>
    <row r="20" spans="1:3" x14ac:dyDescent="0.3">
      <c r="A20" s="13" t="s">
        <v>46</v>
      </c>
      <c r="B20" s="14">
        <v>0.28017199999999998</v>
      </c>
      <c r="C20" s="14">
        <v>0.32388699999999998</v>
      </c>
    </row>
    <row r="21" spans="1:3" x14ac:dyDescent="0.3">
      <c r="A21" s="13" t="s">
        <v>47</v>
      </c>
      <c r="B21" s="14">
        <v>0.28634399999999999</v>
      </c>
      <c r="C21" s="14">
        <v>0.386266</v>
      </c>
    </row>
    <row r="22" spans="1:3" x14ac:dyDescent="0.3">
      <c r="A22" s="13" t="s">
        <v>48</v>
      </c>
      <c r="B22" s="14">
        <v>0.275424</v>
      </c>
      <c r="C22" s="14">
        <v>0.35</v>
      </c>
    </row>
    <row r="23" spans="1:3" x14ac:dyDescent="0.3">
      <c r="A23" s="13" t="s">
        <v>49</v>
      </c>
      <c r="B23" s="5"/>
      <c r="C23" s="14">
        <v>0.33039600000000002</v>
      </c>
    </row>
    <row r="24" spans="1:3" x14ac:dyDescent="0.3">
      <c r="A24" s="13" t="s">
        <v>50</v>
      </c>
      <c r="B24" s="5"/>
      <c r="C24" s="14">
        <v>0.45045000000000002</v>
      </c>
    </row>
    <row r="25" spans="1:3" x14ac:dyDescent="0.3">
      <c r="A25" s="13" t="s">
        <v>51</v>
      </c>
      <c r="B25" s="5"/>
      <c r="C25" s="14">
        <v>0.36529699999999998</v>
      </c>
    </row>
    <row r="26" spans="1:3" x14ac:dyDescent="0.3">
      <c r="A26" s="13" t="s">
        <v>52</v>
      </c>
      <c r="B26" s="5"/>
      <c r="C26" s="14">
        <v>0.37117899999999998</v>
      </c>
    </row>
    <row r="27" spans="1:3" x14ac:dyDescent="0.3">
      <c r="A27" s="13" t="s">
        <v>53</v>
      </c>
      <c r="B27" s="14"/>
      <c r="C27" s="14">
        <v>0.29411799999999999</v>
      </c>
    </row>
    <row r="28" spans="1:3" x14ac:dyDescent="0.3">
      <c r="A28" s="12" t="s">
        <v>14</v>
      </c>
      <c r="B28" s="5">
        <f>MEDIAN(B4:B22)</f>
        <v>0.28634399999999999</v>
      </c>
      <c r="C28" s="5">
        <f>MEDIAN(C4:C27)</f>
        <v>0.34084150000000002</v>
      </c>
    </row>
    <row r="29" spans="1:3" x14ac:dyDescent="0.3">
      <c r="A29" s="12" t="s">
        <v>17</v>
      </c>
      <c r="B29" s="5">
        <f>_xlfn.STDEV.P(B4:B22)/SQRT(B30)</f>
        <v>4.0371285593252537E-3</v>
      </c>
      <c r="C29" s="5">
        <f>_xlfn.STDEV.P(C4:C28)/SQRT(C30)</f>
        <v>7.9979966814865012E-3</v>
      </c>
    </row>
    <row r="30" spans="1:3" x14ac:dyDescent="0.3">
      <c r="A30" s="12" t="s">
        <v>16</v>
      </c>
      <c r="B30" s="5">
        <v>19</v>
      </c>
      <c r="C30" s="5">
        <v>24</v>
      </c>
    </row>
    <row r="32" spans="1:3" x14ac:dyDescent="0.3">
      <c r="A32" s="7" t="s">
        <v>37</v>
      </c>
    </row>
    <row r="33" spans="1:3" x14ac:dyDescent="0.3">
      <c r="A33" s="7" t="s">
        <v>38</v>
      </c>
    </row>
    <row r="34" spans="1:3" x14ac:dyDescent="0.3">
      <c r="A34" s="10" t="s">
        <v>39</v>
      </c>
      <c r="B34" s="5">
        <v>0.1593</v>
      </c>
      <c r="C34" s="5">
        <v>0.24410000000000001</v>
      </c>
    </row>
    <row r="35" spans="1:3" x14ac:dyDescent="0.3">
      <c r="A35" s="10" t="s">
        <v>20</v>
      </c>
      <c r="B35" s="5">
        <v>0.93889999999999996</v>
      </c>
      <c r="C35" s="5">
        <v>0.73599999999999999</v>
      </c>
    </row>
    <row r="36" spans="1:3" x14ac:dyDescent="0.3">
      <c r="A36" s="10" t="s">
        <v>21</v>
      </c>
      <c r="B36" s="5" t="s">
        <v>22</v>
      </c>
      <c r="C36" s="5" t="s">
        <v>22</v>
      </c>
    </row>
    <row r="37" spans="1:3" x14ac:dyDescent="0.3">
      <c r="A37" s="10" t="s">
        <v>23</v>
      </c>
      <c r="B37" s="5" t="s">
        <v>24</v>
      </c>
      <c r="C37" s="5" t="s">
        <v>24</v>
      </c>
    </row>
    <row r="39" spans="1:3" x14ac:dyDescent="0.3">
      <c r="A39" s="7" t="s">
        <v>18</v>
      </c>
    </row>
    <row r="40" spans="1:3" x14ac:dyDescent="0.3">
      <c r="A40" s="10" t="s">
        <v>19</v>
      </c>
      <c r="B40" s="5">
        <v>0.32229999999999998</v>
      </c>
      <c r="C40" s="5">
        <v>2.27</v>
      </c>
    </row>
    <row r="41" spans="1:3" x14ac:dyDescent="0.3">
      <c r="A41" s="10" t="s">
        <v>20</v>
      </c>
      <c r="B41" s="5">
        <v>0.85109999999999997</v>
      </c>
      <c r="C41" s="5">
        <v>0.32140000000000002</v>
      </c>
    </row>
    <row r="42" spans="1:3" x14ac:dyDescent="0.3">
      <c r="A42" s="10" t="s">
        <v>21</v>
      </c>
      <c r="B42" s="5" t="s">
        <v>22</v>
      </c>
      <c r="C42" s="5" t="s">
        <v>22</v>
      </c>
    </row>
    <row r="43" spans="1:3" x14ac:dyDescent="0.3">
      <c r="A43" s="10" t="s">
        <v>23</v>
      </c>
      <c r="B43" s="5" t="s">
        <v>24</v>
      </c>
      <c r="C43" s="5" t="s">
        <v>24</v>
      </c>
    </row>
    <row r="45" spans="1:3" x14ac:dyDescent="0.3">
      <c r="A45" s="7" t="s">
        <v>25</v>
      </c>
    </row>
    <row r="46" spans="1:3" x14ac:dyDescent="0.3">
      <c r="A46" s="10" t="s">
        <v>26</v>
      </c>
      <c r="B46" s="5">
        <v>0.98740000000000006</v>
      </c>
      <c r="C46" s="5">
        <v>0.97189999999999999</v>
      </c>
    </row>
    <row r="47" spans="1:3" x14ac:dyDescent="0.3">
      <c r="A47" s="10" t="s">
        <v>20</v>
      </c>
      <c r="B47" s="5">
        <v>0.99380000000000002</v>
      </c>
      <c r="C47" s="5">
        <v>0.71409999999999996</v>
      </c>
    </row>
    <row r="48" spans="1:3" x14ac:dyDescent="0.3">
      <c r="A48" s="10" t="s">
        <v>21</v>
      </c>
      <c r="B48" s="5" t="s">
        <v>22</v>
      </c>
      <c r="C48" s="5" t="s">
        <v>22</v>
      </c>
    </row>
    <row r="49" spans="1:3" x14ac:dyDescent="0.3">
      <c r="A49" s="10" t="s">
        <v>23</v>
      </c>
      <c r="B49" s="5" t="s">
        <v>24</v>
      </c>
      <c r="C49" s="5" t="s">
        <v>24</v>
      </c>
    </row>
    <row r="51" spans="1:3" x14ac:dyDescent="0.3">
      <c r="A51" s="7" t="s">
        <v>27</v>
      </c>
    </row>
    <row r="52" spans="1:3" x14ac:dyDescent="0.3">
      <c r="A52" s="10" t="s">
        <v>28</v>
      </c>
      <c r="B52" s="5">
        <v>8.2210000000000005E-2</v>
      </c>
      <c r="C52" s="5">
        <v>0.1062</v>
      </c>
    </row>
    <row r="53" spans="1:3" x14ac:dyDescent="0.3">
      <c r="A53" s="10" t="s">
        <v>20</v>
      </c>
      <c r="B53" s="5" t="s">
        <v>29</v>
      </c>
      <c r="C53" s="5" t="s">
        <v>29</v>
      </c>
    </row>
    <row r="54" spans="1:3" x14ac:dyDescent="0.3">
      <c r="A54" s="10" t="s">
        <v>21</v>
      </c>
      <c r="B54" s="5" t="s">
        <v>22</v>
      </c>
      <c r="C54" s="5" t="s">
        <v>22</v>
      </c>
    </row>
    <row r="55" spans="1:3" x14ac:dyDescent="0.3">
      <c r="A55" s="10" t="s">
        <v>23</v>
      </c>
      <c r="B55" s="5" t="s">
        <v>24</v>
      </c>
      <c r="C55" s="5" t="s">
        <v>24</v>
      </c>
    </row>
    <row r="57" spans="1:3" x14ac:dyDescent="0.3">
      <c r="A57" s="7" t="s">
        <v>30</v>
      </c>
    </row>
    <row r="58" spans="1:3" x14ac:dyDescent="0.3">
      <c r="A58" s="10" t="s">
        <v>20</v>
      </c>
      <c r="B58" s="5" t="s">
        <v>54</v>
      </c>
    </row>
    <row r="59" spans="1:3" x14ac:dyDescent="0.3">
      <c r="A59" s="10" t="s">
        <v>23</v>
      </c>
      <c r="B59" s="5" t="s">
        <v>55</v>
      </c>
    </row>
    <row r="60" spans="1:3" x14ac:dyDescent="0.3">
      <c r="A60" s="10" t="s">
        <v>32</v>
      </c>
      <c r="B60" s="5" t="s">
        <v>22</v>
      </c>
    </row>
    <row r="61" spans="1:3" x14ac:dyDescent="0.3">
      <c r="A61" s="10" t="s">
        <v>33</v>
      </c>
      <c r="B61" s="5" t="s">
        <v>34</v>
      </c>
    </row>
    <row r="62" spans="1:3" x14ac:dyDescent="0.3">
      <c r="A62" s="10" t="s">
        <v>35</v>
      </c>
      <c r="B62" s="5" t="s">
        <v>56</v>
      </c>
    </row>
  </sheetData>
  <mergeCells count="1">
    <mergeCell ref="A1:G1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EFD3E-4AD3-4BE3-8B85-B7D6CF460073}">
  <dimension ref="A1:G24"/>
  <sheetViews>
    <sheetView workbookViewId="0">
      <selection sqref="A1:C1048576"/>
    </sheetView>
  </sheetViews>
  <sheetFormatPr defaultRowHeight="14.4" x14ac:dyDescent="0.3"/>
  <cols>
    <col min="1" max="1" width="34.88671875" customWidth="1"/>
    <col min="2" max="3" width="12" style="3" bestFit="1" customWidth="1"/>
  </cols>
  <sheetData>
    <row r="1" spans="1:7" x14ac:dyDescent="0.3">
      <c r="A1" s="7" t="s">
        <v>209</v>
      </c>
      <c r="B1" s="23"/>
      <c r="C1" s="23"/>
      <c r="D1" s="7"/>
      <c r="E1" s="7"/>
      <c r="F1" s="7"/>
      <c r="G1" s="7"/>
    </row>
    <row r="3" spans="1:7" x14ac:dyDescent="0.3">
      <c r="A3" s="10"/>
      <c r="B3" s="5" t="s">
        <v>2</v>
      </c>
      <c r="C3" s="5" t="s">
        <v>3</v>
      </c>
    </row>
    <row r="4" spans="1:7" x14ac:dyDescent="0.3">
      <c r="A4" s="13" t="s">
        <v>4</v>
      </c>
      <c r="B4" s="14">
        <v>7.3288589999999996</v>
      </c>
      <c r="C4" s="14">
        <v>11.28425</v>
      </c>
    </row>
    <row r="5" spans="1:7" x14ac:dyDescent="0.3">
      <c r="A5" s="13" t="s">
        <v>5</v>
      </c>
      <c r="B5" s="14">
        <v>6.5458020000000001</v>
      </c>
      <c r="C5" s="14">
        <v>11.85127</v>
      </c>
    </row>
    <row r="6" spans="1:7" x14ac:dyDescent="0.3">
      <c r="A6" s="13" t="s">
        <v>6</v>
      </c>
      <c r="B6" s="14">
        <v>7.3880129999999999</v>
      </c>
      <c r="C6" s="14">
        <v>11.04373</v>
      </c>
    </row>
    <row r="7" spans="1:7" x14ac:dyDescent="0.3">
      <c r="A7" s="13" t="s">
        <v>7</v>
      </c>
      <c r="B7" s="14"/>
      <c r="C7" s="14">
        <v>9.6181099999999997</v>
      </c>
    </row>
    <row r="8" spans="1:7" x14ac:dyDescent="0.3">
      <c r="A8" s="12" t="s">
        <v>14</v>
      </c>
      <c r="B8" s="5">
        <f>MEDIAN(B4:B7)</f>
        <v>7.3288589999999996</v>
      </c>
      <c r="C8" s="5">
        <f>MEDIAN(C4:C7)</f>
        <v>11.16399</v>
      </c>
    </row>
    <row r="9" spans="1:7" x14ac:dyDescent="0.3">
      <c r="A9" s="12" t="s">
        <v>17</v>
      </c>
      <c r="B9" s="5">
        <f>_xlfn.STDEV.P(B4:B7)/SQRT(B10)</f>
        <v>0.22161000357534996</v>
      </c>
      <c r="C9" s="5">
        <f>_xlfn.STDEV.P(C4:C7)/SQRT(C10)</f>
        <v>0.41130320461309317</v>
      </c>
    </row>
    <row r="10" spans="1:7" x14ac:dyDescent="0.3">
      <c r="A10" s="12" t="s">
        <v>16</v>
      </c>
      <c r="B10" s="5">
        <v>3</v>
      </c>
      <c r="C10" s="5">
        <v>4</v>
      </c>
    </row>
    <row r="12" spans="1:7" x14ac:dyDescent="0.3">
      <c r="A12" s="24" t="s">
        <v>37</v>
      </c>
      <c r="B12" s="25"/>
      <c r="C12" s="25"/>
    </row>
    <row r="13" spans="1:7" x14ac:dyDescent="0.3">
      <c r="A13" s="24" t="s">
        <v>25</v>
      </c>
      <c r="B13" s="25"/>
      <c r="C13" s="25"/>
    </row>
    <row r="14" spans="1:7" x14ac:dyDescent="0.3">
      <c r="A14" s="26" t="s">
        <v>26</v>
      </c>
      <c r="B14" s="14">
        <v>0.8024</v>
      </c>
      <c r="C14" s="14">
        <v>0.91620000000000001</v>
      </c>
    </row>
    <row r="15" spans="1:7" x14ac:dyDescent="0.3">
      <c r="A15" s="26" t="s">
        <v>20</v>
      </c>
      <c r="B15" s="14">
        <v>0.1202</v>
      </c>
      <c r="C15" s="14">
        <v>0.51590000000000003</v>
      </c>
    </row>
    <row r="16" spans="1:7" x14ac:dyDescent="0.3">
      <c r="A16" s="26" t="s">
        <v>21</v>
      </c>
      <c r="B16" s="14" t="s">
        <v>22</v>
      </c>
      <c r="C16" s="14" t="s">
        <v>22</v>
      </c>
    </row>
    <row r="17" spans="1:3" x14ac:dyDescent="0.3">
      <c r="A17" s="26" t="s">
        <v>23</v>
      </c>
      <c r="B17" s="14" t="s">
        <v>24</v>
      </c>
      <c r="C17" s="14" t="s">
        <v>24</v>
      </c>
    </row>
    <row r="19" spans="1:3" x14ac:dyDescent="0.3">
      <c r="A19" s="24" t="s">
        <v>30</v>
      </c>
      <c r="B19" s="25"/>
    </row>
    <row r="20" spans="1:3" x14ac:dyDescent="0.3">
      <c r="A20" s="26" t="s">
        <v>20</v>
      </c>
      <c r="B20" s="14">
        <v>1.4E-3</v>
      </c>
    </row>
    <row r="21" spans="1:3" x14ac:dyDescent="0.3">
      <c r="A21" s="26" t="s">
        <v>23</v>
      </c>
      <c r="B21" s="14" t="s">
        <v>31</v>
      </c>
    </row>
    <row r="22" spans="1:3" x14ac:dyDescent="0.3">
      <c r="A22" s="26" t="s">
        <v>32</v>
      </c>
      <c r="B22" s="14" t="s">
        <v>22</v>
      </c>
    </row>
    <row r="23" spans="1:3" x14ac:dyDescent="0.3">
      <c r="A23" s="26" t="s">
        <v>33</v>
      </c>
      <c r="B23" s="14" t="s">
        <v>34</v>
      </c>
    </row>
    <row r="24" spans="1:3" x14ac:dyDescent="0.3">
      <c r="A24" s="26" t="s">
        <v>35</v>
      </c>
      <c r="B24" s="14" t="s">
        <v>68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36877-9EEC-46AB-841B-746F69F86D3C}">
  <dimension ref="A1:G25"/>
  <sheetViews>
    <sheetView workbookViewId="0"/>
  </sheetViews>
  <sheetFormatPr defaultRowHeight="14.4" x14ac:dyDescent="0.3"/>
  <cols>
    <col min="1" max="1" width="34.88671875" customWidth="1"/>
    <col min="2" max="3" width="12" style="3" bestFit="1" customWidth="1"/>
  </cols>
  <sheetData>
    <row r="1" spans="1:7" x14ac:dyDescent="0.3">
      <c r="A1" s="7" t="s">
        <v>210</v>
      </c>
      <c r="B1" s="23"/>
      <c r="C1" s="23"/>
      <c r="D1" s="7"/>
      <c r="E1" s="7"/>
      <c r="F1" s="7"/>
      <c r="G1" s="7"/>
    </row>
    <row r="3" spans="1:7" x14ac:dyDescent="0.3">
      <c r="A3" s="10"/>
      <c r="B3" s="5" t="s">
        <v>2</v>
      </c>
      <c r="C3" s="5" t="s">
        <v>3</v>
      </c>
    </row>
    <row r="4" spans="1:7" x14ac:dyDescent="0.3">
      <c r="A4" s="13" t="s">
        <v>4</v>
      </c>
      <c r="B4" s="28">
        <v>18.14808</v>
      </c>
      <c r="C4" s="28">
        <v>24.167249999999999</v>
      </c>
    </row>
    <row r="5" spans="1:7" x14ac:dyDescent="0.3">
      <c r="A5" s="13" t="s">
        <v>5</v>
      </c>
      <c r="B5" s="28">
        <v>22.73095</v>
      </c>
      <c r="C5" s="28">
        <v>34.215490000000003</v>
      </c>
    </row>
    <row r="6" spans="1:7" x14ac:dyDescent="0.3">
      <c r="A6" s="13" t="s">
        <v>6</v>
      </c>
      <c r="B6" s="28">
        <v>18.839289999999998</v>
      </c>
      <c r="C6" s="28">
        <v>32.091670000000001</v>
      </c>
    </row>
    <row r="7" spans="1:7" x14ac:dyDescent="0.3">
      <c r="A7" s="13" t="s">
        <v>7</v>
      </c>
      <c r="B7" s="28">
        <v>22.23789</v>
      </c>
      <c r="C7" s="28">
        <v>32.762340000000002</v>
      </c>
    </row>
    <row r="8" spans="1:7" x14ac:dyDescent="0.3">
      <c r="A8" s="13" t="s">
        <v>8</v>
      </c>
      <c r="B8" s="28"/>
      <c r="C8" s="28">
        <v>35.841760000000001</v>
      </c>
    </row>
    <row r="9" spans="1:7" x14ac:dyDescent="0.3">
      <c r="A9" s="12" t="s">
        <v>14</v>
      </c>
      <c r="B9" s="5">
        <f>MEDIAN(B4:B7)</f>
        <v>20.538589999999999</v>
      </c>
      <c r="C9" s="5">
        <f>MEDIAN(C4:C8)</f>
        <v>32.762340000000002</v>
      </c>
    </row>
    <row r="10" spans="1:7" x14ac:dyDescent="0.3">
      <c r="A10" s="12" t="s">
        <v>17</v>
      </c>
      <c r="B10" s="5">
        <f>_xlfn.STDEV.P(B4:B7)/SQRT(B11)</f>
        <v>1.0089104752799862</v>
      </c>
      <c r="C10" s="5">
        <f>_xlfn.STDEV.P(C4:C8)/SQRT(C11)</f>
        <v>1.8048736831222301</v>
      </c>
    </row>
    <row r="11" spans="1:7" x14ac:dyDescent="0.3">
      <c r="A11" s="12" t="s">
        <v>16</v>
      </c>
      <c r="B11" s="5">
        <v>4</v>
      </c>
      <c r="C11" s="5">
        <v>5</v>
      </c>
    </row>
    <row r="13" spans="1:7" x14ac:dyDescent="0.3">
      <c r="A13" s="24" t="s">
        <v>37</v>
      </c>
      <c r="B13" s="25"/>
      <c r="C13" s="25"/>
    </row>
    <row r="14" spans="1:7" x14ac:dyDescent="0.3">
      <c r="A14" s="24" t="s">
        <v>25</v>
      </c>
      <c r="B14" s="29"/>
      <c r="C14" s="29"/>
    </row>
    <row r="15" spans="1:7" x14ac:dyDescent="0.3">
      <c r="A15" s="26" t="s">
        <v>26</v>
      </c>
      <c r="B15" s="28">
        <v>0.84740000000000004</v>
      </c>
      <c r="C15" s="28">
        <v>0.84019999999999995</v>
      </c>
    </row>
    <row r="16" spans="1:7" x14ac:dyDescent="0.3">
      <c r="A16" s="26" t="s">
        <v>20</v>
      </c>
      <c r="B16" s="28">
        <v>0.21779999999999999</v>
      </c>
      <c r="C16" s="28">
        <v>0.16550000000000001</v>
      </c>
    </row>
    <row r="17" spans="1:3" x14ac:dyDescent="0.3">
      <c r="A17" s="26" t="s">
        <v>21</v>
      </c>
      <c r="B17" s="28" t="s">
        <v>22</v>
      </c>
      <c r="C17" s="28" t="s">
        <v>22</v>
      </c>
    </row>
    <row r="18" spans="1:3" x14ac:dyDescent="0.3">
      <c r="A18" s="26" t="s">
        <v>23</v>
      </c>
      <c r="B18" s="28" t="s">
        <v>24</v>
      </c>
      <c r="C18" s="28" t="s">
        <v>24</v>
      </c>
    </row>
    <row r="20" spans="1:3" x14ac:dyDescent="0.3">
      <c r="A20" s="24" t="s">
        <v>30</v>
      </c>
      <c r="B20" s="25"/>
    </row>
    <row r="21" spans="1:3" x14ac:dyDescent="0.3">
      <c r="A21" s="26" t="s">
        <v>20</v>
      </c>
      <c r="B21" s="28">
        <v>2.7000000000000001E-3</v>
      </c>
      <c r="C21" s="1"/>
    </row>
    <row r="22" spans="1:3" x14ac:dyDescent="0.3">
      <c r="A22" s="26" t="s">
        <v>23</v>
      </c>
      <c r="B22" s="28" t="s">
        <v>31</v>
      </c>
      <c r="C22" s="1"/>
    </row>
    <row r="23" spans="1:3" x14ac:dyDescent="0.3">
      <c r="A23" s="26" t="s">
        <v>32</v>
      </c>
      <c r="B23" s="28" t="s">
        <v>22</v>
      </c>
      <c r="C23" s="1"/>
    </row>
    <row r="24" spans="1:3" x14ac:dyDescent="0.3">
      <c r="A24" s="26" t="s">
        <v>33</v>
      </c>
      <c r="B24" s="28" t="s">
        <v>34</v>
      </c>
      <c r="C24" s="1"/>
    </row>
    <row r="25" spans="1:3" x14ac:dyDescent="0.3">
      <c r="A25" s="26" t="s">
        <v>35</v>
      </c>
      <c r="B25" s="28" t="s">
        <v>76</v>
      </c>
      <c r="C25" s="1"/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EEECC-108A-45C2-B7BC-86C565278BBB}">
  <dimension ref="A1:O41"/>
  <sheetViews>
    <sheetView workbookViewId="0">
      <selection activeCell="K18" sqref="K18"/>
    </sheetView>
  </sheetViews>
  <sheetFormatPr defaultRowHeight="14.4" x14ac:dyDescent="0.3"/>
  <cols>
    <col min="1" max="1" width="31.77734375" customWidth="1"/>
    <col min="2" max="2" width="14.77734375" style="3" bestFit="1" customWidth="1"/>
    <col min="3" max="3" width="15" style="3" bestFit="1" customWidth="1"/>
    <col min="4" max="5" width="12" style="3" bestFit="1" customWidth="1"/>
    <col min="6" max="6" width="14.5546875" style="3" bestFit="1" customWidth="1"/>
    <col min="7" max="7" width="13.109375" style="3" bestFit="1" customWidth="1"/>
    <col min="9" max="9" width="27.109375" customWidth="1"/>
    <col min="10" max="10" width="14.77734375" style="3" bestFit="1" customWidth="1"/>
    <col min="11" max="11" width="16.109375" style="3" bestFit="1" customWidth="1"/>
    <col min="12" max="13" width="12" style="3" bestFit="1" customWidth="1"/>
    <col min="14" max="14" width="14.88671875" style="3" bestFit="1" customWidth="1"/>
    <col min="15" max="15" width="12.5546875" style="3" bestFit="1" customWidth="1"/>
  </cols>
  <sheetData>
    <row r="1" spans="1:15" x14ac:dyDescent="0.3">
      <c r="A1" s="7" t="s">
        <v>82</v>
      </c>
    </row>
    <row r="3" spans="1:15" x14ac:dyDescent="0.3">
      <c r="B3" s="54" t="s">
        <v>89</v>
      </c>
      <c r="C3" s="54"/>
      <c r="D3" s="54"/>
      <c r="E3" s="54"/>
      <c r="F3" s="54"/>
      <c r="G3" s="54"/>
      <c r="J3" s="54" t="s">
        <v>90</v>
      </c>
      <c r="K3" s="54"/>
      <c r="L3" s="54"/>
      <c r="M3" s="54"/>
      <c r="N3" s="54"/>
      <c r="O3" s="54"/>
    </row>
    <row r="4" spans="1:15" x14ac:dyDescent="0.3">
      <c r="A4" s="5"/>
      <c r="B4" s="14" t="s">
        <v>85</v>
      </c>
      <c r="C4" s="14" t="s">
        <v>2</v>
      </c>
      <c r="D4" s="14" t="s">
        <v>83</v>
      </c>
      <c r="E4" s="14" t="s">
        <v>86</v>
      </c>
      <c r="F4" s="14" t="s">
        <v>87</v>
      </c>
      <c r="G4" s="14" t="s">
        <v>88</v>
      </c>
      <c r="I4" s="22"/>
      <c r="J4" s="14" t="s">
        <v>85</v>
      </c>
      <c r="K4" s="14" t="s">
        <v>2</v>
      </c>
      <c r="L4" s="14" t="s">
        <v>83</v>
      </c>
      <c r="M4" s="14" t="s">
        <v>86</v>
      </c>
      <c r="N4" s="14" t="s">
        <v>87</v>
      </c>
      <c r="O4" s="14" t="s">
        <v>88</v>
      </c>
    </row>
    <row r="5" spans="1:15" x14ac:dyDescent="0.3">
      <c r="A5" s="33" t="s">
        <v>4</v>
      </c>
      <c r="B5" s="14">
        <v>131.9324</v>
      </c>
      <c r="C5" s="14">
        <v>113.0487</v>
      </c>
      <c r="D5" s="14">
        <v>138.25620000000001</v>
      </c>
      <c r="E5" s="14">
        <v>137.23009999999999</v>
      </c>
      <c r="F5" s="14">
        <v>142.94839999999999</v>
      </c>
      <c r="G5" s="14">
        <v>158.7362</v>
      </c>
      <c r="I5" s="33" t="s">
        <v>4</v>
      </c>
      <c r="J5" s="6">
        <v>5.1612900000000002</v>
      </c>
      <c r="K5" s="6">
        <v>5.4852939999999997</v>
      </c>
      <c r="L5" s="6">
        <v>5.3949579999999999</v>
      </c>
      <c r="M5" s="6">
        <v>6.0190479999999997</v>
      </c>
      <c r="N5" s="6">
        <v>6.8413789999999999</v>
      </c>
      <c r="O5" s="6">
        <v>8.1008399999999998</v>
      </c>
    </row>
    <row r="6" spans="1:15" x14ac:dyDescent="0.3">
      <c r="A6" s="33" t="s">
        <v>5</v>
      </c>
      <c r="B6" s="14">
        <v>110.3258</v>
      </c>
      <c r="C6" s="14">
        <v>117.60720000000001</v>
      </c>
      <c r="D6" s="14">
        <v>140.90440000000001</v>
      </c>
      <c r="E6" s="14">
        <v>139.0779</v>
      </c>
      <c r="F6" s="14">
        <v>150.1772</v>
      </c>
      <c r="G6" s="14">
        <v>163.63810000000001</v>
      </c>
      <c r="I6" s="33" t="s">
        <v>5</v>
      </c>
      <c r="J6" s="6">
        <v>5.3333329999999997</v>
      </c>
      <c r="K6" s="6">
        <v>5.2833329999999998</v>
      </c>
      <c r="L6" s="6">
        <v>4.8468470000000003</v>
      </c>
      <c r="M6" s="6">
        <v>5.2169309999999998</v>
      </c>
      <c r="N6" s="6">
        <v>6</v>
      </c>
      <c r="O6" s="6">
        <v>8.3937819999999999</v>
      </c>
    </row>
    <row r="7" spans="1:15" x14ac:dyDescent="0.3">
      <c r="A7" s="33" t="s">
        <v>6</v>
      </c>
      <c r="B7" s="14">
        <v>132.68039999999999</v>
      </c>
      <c r="C7" s="14">
        <v>133.60120000000001</v>
      </c>
      <c r="D7" s="14">
        <v>134.286</v>
      </c>
      <c r="E7" s="14">
        <v>151.41319999999999</v>
      </c>
      <c r="F7" s="14">
        <v>155.9024</v>
      </c>
      <c r="G7" s="14">
        <v>164.81020000000001</v>
      </c>
      <c r="I7" s="33" t="s">
        <v>6</v>
      </c>
      <c r="J7" s="6">
        <v>5.9811319999999997</v>
      </c>
      <c r="K7" s="6">
        <v>4.7543860000000002</v>
      </c>
      <c r="L7" s="6">
        <v>5.0078740000000002</v>
      </c>
      <c r="M7" s="6">
        <v>6.24</v>
      </c>
      <c r="N7" s="6">
        <v>7.4675320000000003</v>
      </c>
      <c r="O7" s="6">
        <v>8.5</v>
      </c>
    </row>
    <row r="8" spans="1:15" x14ac:dyDescent="0.3">
      <c r="A8" s="33" t="s">
        <v>7</v>
      </c>
      <c r="B8" s="14"/>
      <c r="C8" s="14">
        <v>136.39070000000001</v>
      </c>
      <c r="D8" s="14">
        <v>142.64009999999999</v>
      </c>
      <c r="E8" s="14">
        <v>140.26349999999999</v>
      </c>
      <c r="F8" s="14">
        <v>148.4109</v>
      </c>
      <c r="G8" s="14">
        <v>153.71969999999999</v>
      </c>
      <c r="I8" s="33" t="s">
        <v>7</v>
      </c>
      <c r="J8" s="6">
        <v>5.0634920000000001</v>
      </c>
      <c r="K8" s="6">
        <v>5.5272730000000001</v>
      </c>
      <c r="L8" s="6">
        <v>5.2727269999999997</v>
      </c>
      <c r="M8" s="6">
        <v>4.4680850000000003</v>
      </c>
      <c r="N8" s="6">
        <v>6.2945739999999999</v>
      </c>
      <c r="O8" s="6">
        <v>7.2307689999999996</v>
      </c>
    </row>
    <row r="9" spans="1:15" x14ac:dyDescent="0.3">
      <c r="A9" s="33" t="s">
        <v>8</v>
      </c>
      <c r="B9" s="14"/>
      <c r="C9" s="14">
        <v>131.31620000000001</v>
      </c>
      <c r="D9" s="14">
        <v>138.37610000000001</v>
      </c>
      <c r="E9" s="14">
        <v>129.5044</v>
      </c>
      <c r="F9" s="14">
        <v>141.09110000000001</v>
      </c>
      <c r="G9" s="14">
        <v>160.2159</v>
      </c>
      <c r="I9" s="33" t="s">
        <v>8</v>
      </c>
      <c r="J9" s="6">
        <v>6.1086960000000001</v>
      </c>
      <c r="K9" s="6">
        <v>5.3333329999999997</v>
      </c>
      <c r="L9" s="6">
        <v>5.0062110000000004</v>
      </c>
      <c r="M9" s="6">
        <v>6.7943259999999999</v>
      </c>
      <c r="N9" s="6">
        <v>6.4567899999999998</v>
      </c>
      <c r="O9" s="14"/>
    </row>
    <row r="10" spans="1:15" x14ac:dyDescent="0.3">
      <c r="A10" s="34" t="s">
        <v>14</v>
      </c>
      <c r="B10" s="5">
        <f>MEDIAN(B5:B7)</f>
        <v>131.9324</v>
      </c>
      <c r="C10" s="5">
        <f>MEDIAN(C5:C9)</f>
        <v>131.31620000000001</v>
      </c>
      <c r="D10" s="5">
        <f t="shared" ref="D10:G10" si="0">MEDIAN(D5:D9)</f>
        <v>138.37610000000001</v>
      </c>
      <c r="E10" s="5">
        <f t="shared" si="0"/>
        <v>139.0779</v>
      </c>
      <c r="F10" s="5">
        <f t="shared" si="0"/>
        <v>148.4109</v>
      </c>
      <c r="G10" s="5">
        <f t="shared" si="0"/>
        <v>160.2159</v>
      </c>
      <c r="I10" s="33" t="s">
        <v>9</v>
      </c>
      <c r="J10" s="5"/>
      <c r="K10" s="6">
        <v>5.3442619999999996</v>
      </c>
      <c r="L10" s="5"/>
      <c r="M10" s="5"/>
      <c r="N10" s="5"/>
      <c r="O10" s="5"/>
    </row>
    <row r="11" spans="1:15" x14ac:dyDescent="0.3">
      <c r="A11" s="34" t="s">
        <v>17</v>
      </c>
      <c r="B11" s="5">
        <f>_xlfn.STDEV.P(B5:B7)/SQRT(B12)</f>
        <v>5.9849589519307722</v>
      </c>
      <c r="C11" s="5">
        <f>_xlfn.STDEV.P(C5:C9)/SQRT(C12)</f>
        <v>4.154085577837801</v>
      </c>
      <c r="D11" s="5">
        <f t="shared" ref="D11:G11" si="1">_xlfn.STDEV.P(D5:D9)/SQRT(D12)</f>
        <v>1.2646523040266828</v>
      </c>
      <c r="E11" s="5">
        <f t="shared" si="1"/>
        <v>3.1480144631688058</v>
      </c>
      <c r="F11" s="5">
        <f t="shared" si="1"/>
        <v>2.3679218414466296</v>
      </c>
      <c r="G11" s="5">
        <f t="shared" si="1"/>
        <v>1.7573712435111744</v>
      </c>
      <c r="I11" s="33" t="s">
        <v>10</v>
      </c>
      <c r="J11" s="5"/>
      <c r="K11" s="6">
        <v>5.5454549999999996</v>
      </c>
      <c r="L11" s="5"/>
      <c r="M11" s="5"/>
      <c r="N11" s="5"/>
      <c r="O11" s="5"/>
    </row>
    <row r="12" spans="1:15" x14ac:dyDescent="0.3">
      <c r="A12" s="34" t="s">
        <v>16</v>
      </c>
      <c r="B12" s="5">
        <v>3</v>
      </c>
      <c r="C12" s="5">
        <v>5</v>
      </c>
      <c r="D12" s="5">
        <v>5</v>
      </c>
      <c r="E12" s="5">
        <v>5</v>
      </c>
      <c r="F12" s="5">
        <v>5</v>
      </c>
      <c r="G12" s="5">
        <v>5</v>
      </c>
      <c r="I12" s="33" t="s">
        <v>11</v>
      </c>
      <c r="J12" s="5"/>
      <c r="K12" s="6">
        <v>4.4824120000000001</v>
      </c>
      <c r="L12" s="5"/>
      <c r="M12" s="5"/>
      <c r="N12" s="5"/>
      <c r="O12" s="5"/>
    </row>
    <row r="13" spans="1:15" x14ac:dyDescent="0.3">
      <c r="I13" s="33" t="s">
        <v>12</v>
      </c>
      <c r="J13" s="5"/>
      <c r="K13" s="6">
        <v>5.6106189999999998</v>
      </c>
      <c r="L13" s="5"/>
      <c r="M13" s="5"/>
      <c r="N13" s="5"/>
      <c r="O13" s="5"/>
    </row>
    <row r="14" spans="1:15" x14ac:dyDescent="0.3">
      <c r="I14" s="34" t="s">
        <v>14</v>
      </c>
      <c r="J14" s="5">
        <f>MEDIAN(J5:J9)</f>
        <v>5.3333329999999997</v>
      </c>
      <c r="K14" s="5">
        <f>MEDIAN(K5:K13)</f>
        <v>5.3442619999999996</v>
      </c>
      <c r="L14" s="5">
        <f>MEDIAN(L5:L9)</f>
        <v>5.0078740000000002</v>
      </c>
      <c r="M14" s="5">
        <f>MEDIAN(M5:M9)</f>
        <v>6.0190479999999997</v>
      </c>
      <c r="N14" s="5">
        <f>MEDIAN(N5:N9)</f>
        <v>6.4567899999999998</v>
      </c>
      <c r="O14" s="5">
        <f>MEDIAN(O5:O8)</f>
        <v>8.2473109999999998</v>
      </c>
    </row>
    <row r="15" spans="1:15" x14ac:dyDescent="0.3">
      <c r="I15" s="34" t="s">
        <v>17</v>
      </c>
      <c r="J15" s="5">
        <f>_xlfn.STDEV.P(J5:J9)/SQRT(J16)</f>
        <v>0.19294175106940431</v>
      </c>
      <c r="K15" s="5">
        <f>_xlfn.STDEV.P(K5:K13)/SQRT(K16)</f>
        <v>0.12170821684181722</v>
      </c>
      <c r="L15" s="5">
        <f>_xlfn.STDEV.P(L5:L9)/SQRT(L16)</f>
        <v>8.9003611064090993E-2</v>
      </c>
      <c r="M15" s="5">
        <f>_xlfn.STDEV.P(M5:M9)/SQRT(M16)</f>
        <v>0.36499563220104325</v>
      </c>
      <c r="N15" s="5">
        <f>_xlfn.STDEV.P(N5:N9)/SQRT(N16)</f>
        <v>0.22662242811478309</v>
      </c>
      <c r="O15" s="5">
        <f>_xlfn.STDEV.P(O5:O8)/SQRT(O16)</f>
        <v>0.24928009155926775</v>
      </c>
    </row>
    <row r="16" spans="1:15" x14ac:dyDescent="0.3">
      <c r="I16" s="34" t="s">
        <v>16</v>
      </c>
      <c r="J16" s="5">
        <v>5</v>
      </c>
      <c r="K16" s="5">
        <v>9</v>
      </c>
      <c r="L16" s="5">
        <v>5</v>
      </c>
      <c r="M16" s="5">
        <v>5</v>
      </c>
      <c r="N16" s="5">
        <v>5</v>
      </c>
      <c r="O16" s="5">
        <v>4</v>
      </c>
    </row>
    <row r="17" spans="1:15" x14ac:dyDescent="0.3">
      <c r="J17" s="4"/>
      <c r="K17" s="4"/>
      <c r="L17" s="4"/>
      <c r="M17" s="4"/>
      <c r="N17" s="4"/>
      <c r="O17" s="4"/>
    </row>
    <row r="18" spans="1:15" x14ac:dyDescent="0.3">
      <c r="A18" s="24" t="s">
        <v>37</v>
      </c>
      <c r="I18" s="24" t="s">
        <v>37</v>
      </c>
    </row>
    <row r="19" spans="1:15" x14ac:dyDescent="0.3">
      <c r="A19" s="21" t="s">
        <v>25</v>
      </c>
      <c r="B19" s="4"/>
      <c r="C19" s="4"/>
      <c r="D19" s="4"/>
      <c r="E19" s="4"/>
      <c r="F19" s="4"/>
      <c r="G19" s="4"/>
      <c r="I19" s="21" t="s">
        <v>25</v>
      </c>
      <c r="J19" s="4"/>
      <c r="K19" s="4"/>
      <c r="L19" s="4"/>
      <c r="M19" s="4"/>
      <c r="N19" s="4"/>
      <c r="O19" s="4"/>
    </row>
    <row r="20" spans="1:15" x14ac:dyDescent="0.3">
      <c r="A20" s="20" t="s">
        <v>26</v>
      </c>
      <c r="B20" s="6">
        <v>0.77510000000000001</v>
      </c>
      <c r="C20" s="6">
        <v>0.87009999999999998</v>
      </c>
      <c r="D20" s="6">
        <v>0.95879999999999999</v>
      </c>
      <c r="E20" s="6">
        <v>0.94410000000000005</v>
      </c>
      <c r="F20" s="6">
        <v>0.95809999999999995</v>
      </c>
      <c r="G20" s="6">
        <v>0.94779999999999998</v>
      </c>
      <c r="I20" s="20" t="s">
        <v>26</v>
      </c>
      <c r="J20" s="6">
        <v>0.85599999999999998</v>
      </c>
      <c r="K20" s="6">
        <v>0.80610000000000004</v>
      </c>
      <c r="L20" s="6">
        <v>0.92769999999999997</v>
      </c>
      <c r="M20" s="6">
        <v>0.96530000000000005</v>
      </c>
      <c r="N20" s="6">
        <v>0.95509999999999995</v>
      </c>
      <c r="O20" s="6">
        <v>0.85319999999999996</v>
      </c>
    </row>
    <row r="21" spans="1:15" x14ac:dyDescent="0.3">
      <c r="A21" s="20" t="s">
        <v>20</v>
      </c>
      <c r="B21" s="6">
        <v>5.6300000000000003E-2</v>
      </c>
      <c r="C21" s="6">
        <v>0.26679999999999998</v>
      </c>
      <c r="D21" s="6">
        <v>0.79959999999999998</v>
      </c>
      <c r="E21" s="6">
        <v>0.69489999999999996</v>
      </c>
      <c r="F21" s="6">
        <v>0.79469999999999996</v>
      </c>
      <c r="G21" s="6">
        <v>0.72119999999999995</v>
      </c>
      <c r="I21" s="20" t="s">
        <v>20</v>
      </c>
      <c r="J21" s="6">
        <v>0.21429999999999999</v>
      </c>
      <c r="K21" s="6">
        <v>2.4E-2</v>
      </c>
      <c r="L21" s="6">
        <v>0.5806</v>
      </c>
      <c r="M21" s="6">
        <v>0.84430000000000005</v>
      </c>
      <c r="N21" s="6">
        <v>0.7732</v>
      </c>
      <c r="O21" s="6">
        <v>0.23669999999999999</v>
      </c>
    </row>
    <row r="22" spans="1:15" x14ac:dyDescent="0.3">
      <c r="A22" s="20" t="s">
        <v>21</v>
      </c>
      <c r="B22" s="6" t="s">
        <v>22</v>
      </c>
      <c r="C22" s="6" t="s">
        <v>22</v>
      </c>
      <c r="D22" s="6" t="s">
        <v>22</v>
      </c>
      <c r="E22" s="6" t="s">
        <v>22</v>
      </c>
      <c r="F22" s="6" t="s">
        <v>22</v>
      </c>
      <c r="G22" s="6" t="s">
        <v>22</v>
      </c>
      <c r="I22" s="20" t="s">
        <v>21</v>
      </c>
      <c r="J22" s="6" t="s">
        <v>22</v>
      </c>
      <c r="K22" s="6" t="s">
        <v>69</v>
      </c>
      <c r="L22" s="6" t="s">
        <v>22</v>
      </c>
      <c r="M22" s="6" t="s">
        <v>22</v>
      </c>
      <c r="N22" s="6" t="s">
        <v>22</v>
      </c>
      <c r="O22" s="6" t="s">
        <v>22</v>
      </c>
    </row>
    <row r="23" spans="1:15" x14ac:dyDescent="0.3">
      <c r="A23" s="20" t="s">
        <v>23</v>
      </c>
      <c r="B23" s="6" t="s">
        <v>24</v>
      </c>
      <c r="C23" s="6" t="s">
        <v>24</v>
      </c>
      <c r="D23" s="6" t="s">
        <v>24</v>
      </c>
      <c r="E23" s="6" t="s">
        <v>24</v>
      </c>
      <c r="F23" s="6" t="s">
        <v>24</v>
      </c>
      <c r="G23" s="6" t="s">
        <v>24</v>
      </c>
      <c r="I23" s="20" t="s">
        <v>23</v>
      </c>
      <c r="J23" s="6" t="s">
        <v>24</v>
      </c>
      <c r="K23" s="6" t="s">
        <v>63</v>
      </c>
      <c r="L23" s="6" t="s">
        <v>24</v>
      </c>
      <c r="M23" s="6" t="s">
        <v>24</v>
      </c>
      <c r="N23" s="6" t="s">
        <v>24</v>
      </c>
      <c r="O23" s="6" t="s">
        <v>24</v>
      </c>
    </row>
    <row r="24" spans="1:15" x14ac:dyDescent="0.3">
      <c r="J24" s="4"/>
      <c r="K24" s="4"/>
      <c r="L24" s="4"/>
      <c r="M24" s="4"/>
      <c r="N24" s="4"/>
      <c r="O24" s="4"/>
    </row>
    <row r="25" spans="1:15" x14ac:dyDescent="0.3">
      <c r="A25" s="21" t="s">
        <v>128</v>
      </c>
      <c r="I25" s="21" t="s">
        <v>128</v>
      </c>
      <c r="J25" s="4"/>
      <c r="K25" s="4"/>
      <c r="L25" s="4"/>
      <c r="M25" s="4"/>
      <c r="N25" s="4"/>
      <c r="O25" s="4"/>
    </row>
    <row r="26" spans="1:15" x14ac:dyDescent="0.3">
      <c r="A26" s="10" t="s">
        <v>91</v>
      </c>
      <c r="B26" s="5" t="s">
        <v>92</v>
      </c>
      <c r="C26" s="5" t="s">
        <v>93</v>
      </c>
      <c r="D26" s="5" t="s">
        <v>94</v>
      </c>
      <c r="E26" s="5" t="s">
        <v>95</v>
      </c>
      <c r="F26" s="5" t="s">
        <v>96</v>
      </c>
      <c r="I26" s="20" t="s">
        <v>91</v>
      </c>
      <c r="J26" s="6" t="s">
        <v>92</v>
      </c>
      <c r="K26" s="6" t="s">
        <v>93</v>
      </c>
      <c r="L26" s="6" t="s">
        <v>94</v>
      </c>
      <c r="M26" s="6" t="s">
        <v>95</v>
      </c>
      <c r="N26" s="6" t="s">
        <v>96</v>
      </c>
      <c r="O26" s="6"/>
    </row>
    <row r="27" spans="1:15" x14ac:dyDescent="0.3">
      <c r="A27" s="10" t="s">
        <v>97</v>
      </c>
      <c r="B27" s="5">
        <v>-1.413</v>
      </c>
      <c r="C27" s="5" t="s">
        <v>98</v>
      </c>
      <c r="D27" s="5" t="s">
        <v>69</v>
      </c>
      <c r="E27" s="5" t="s">
        <v>24</v>
      </c>
      <c r="F27" s="5">
        <v>0.99980000000000002</v>
      </c>
      <c r="I27" s="20" t="s">
        <v>97</v>
      </c>
      <c r="J27" s="6">
        <v>0.26669999999999999</v>
      </c>
      <c r="K27" s="6" t="s">
        <v>129</v>
      </c>
      <c r="L27" s="6" t="s">
        <v>69</v>
      </c>
      <c r="M27" s="6" t="s">
        <v>24</v>
      </c>
      <c r="N27" s="6">
        <v>0.94769999999999999</v>
      </c>
      <c r="O27" s="6" t="s">
        <v>130</v>
      </c>
    </row>
    <row r="28" spans="1:15" x14ac:dyDescent="0.3">
      <c r="A28" s="10" t="s">
        <v>99</v>
      </c>
      <c r="B28" s="5">
        <v>-13.91</v>
      </c>
      <c r="C28" s="5" t="s">
        <v>100</v>
      </c>
      <c r="D28" s="5" t="s">
        <v>69</v>
      </c>
      <c r="E28" s="5" t="s">
        <v>24</v>
      </c>
      <c r="F28" s="5">
        <v>0.16159999999999999</v>
      </c>
      <c r="I28" s="20" t="s">
        <v>99</v>
      </c>
      <c r="J28" s="6">
        <v>0.4239</v>
      </c>
      <c r="K28" s="6" t="s">
        <v>131</v>
      </c>
      <c r="L28" s="6" t="s">
        <v>69</v>
      </c>
      <c r="M28" s="6" t="s">
        <v>24</v>
      </c>
      <c r="N28" s="6">
        <v>0.81540000000000001</v>
      </c>
      <c r="O28" s="6" t="s">
        <v>132</v>
      </c>
    </row>
    <row r="29" spans="1:15" x14ac:dyDescent="0.3">
      <c r="A29" s="10" t="s">
        <v>101</v>
      </c>
      <c r="B29" s="5">
        <v>-14.52</v>
      </c>
      <c r="C29" s="5" t="s">
        <v>102</v>
      </c>
      <c r="D29" s="5" t="s">
        <v>69</v>
      </c>
      <c r="E29" s="5" t="s">
        <v>24</v>
      </c>
      <c r="F29" s="5">
        <v>0.1321</v>
      </c>
      <c r="I29" s="20" t="s">
        <v>101</v>
      </c>
      <c r="J29" s="6">
        <v>-0.21809999999999999</v>
      </c>
      <c r="K29" s="6" t="s">
        <v>133</v>
      </c>
      <c r="L29" s="6" t="s">
        <v>69</v>
      </c>
      <c r="M29" s="6" t="s">
        <v>24</v>
      </c>
      <c r="N29" s="6">
        <v>0.98719999999999997</v>
      </c>
      <c r="O29" s="6" t="s">
        <v>134</v>
      </c>
    </row>
    <row r="30" spans="1:15" x14ac:dyDescent="0.3">
      <c r="A30" s="10" t="s">
        <v>103</v>
      </c>
      <c r="B30" s="5">
        <v>-22.73</v>
      </c>
      <c r="C30" s="5" t="s">
        <v>104</v>
      </c>
      <c r="D30" s="5" t="s">
        <v>22</v>
      </c>
      <c r="E30" s="5" t="s">
        <v>31</v>
      </c>
      <c r="F30" s="5">
        <v>5.3E-3</v>
      </c>
      <c r="I30" s="20" t="s">
        <v>103</v>
      </c>
      <c r="J30" s="6">
        <v>-1.0820000000000001</v>
      </c>
      <c r="K30" s="6" t="s">
        <v>135</v>
      </c>
      <c r="L30" s="6" t="s">
        <v>22</v>
      </c>
      <c r="M30" s="6" t="s">
        <v>63</v>
      </c>
      <c r="N30" s="6">
        <v>4.0599999999999997E-2</v>
      </c>
      <c r="O30" s="6" t="s">
        <v>136</v>
      </c>
    </row>
    <row r="31" spans="1:15" x14ac:dyDescent="0.3">
      <c r="A31" s="10" t="s">
        <v>105</v>
      </c>
      <c r="B31" s="5">
        <v>-35.24</v>
      </c>
      <c r="C31" s="5" t="s">
        <v>106</v>
      </c>
      <c r="D31" s="5" t="s">
        <v>22</v>
      </c>
      <c r="E31" s="5" t="s">
        <v>55</v>
      </c>
      <c r="F31" s="5" t="s">
        <v>54</v>
      </c>
      <c r="I31" s="20" t="s">
        <v>105</v>
      </c>
      <c r="J31" s="6">
        <v>-2.5270000000000001</v>
      </c>
      <c r="K31" s="6" t="s">
        <v>137</v>
      </c>
      <c r="L31" s="6" t="s">
        <v>22</v>
      </c>
      <c r="M31" s="6" t="s">
        <v>55</v>
      </c>
      <c r="N31" s="6" t="s">
        <v>54</v>
      </c>
      <c r="O31" s="6" t="s">
        <v>138</v>
      </c>
    </row>
    <row r="32" spans="1:15" x14ac:dyDescent="0.3">
      <c r="A32" s="10" t="s">
        <v>107</v>
      </c>
      <c r="B32" s="5">
        <v>-12.5</v>
      </c>
      <c r="C32" s="5" t="s">
        <v>108</v>
      </c>
      <c r="D32" s="5" t="s">
        <v>69</v>
      </c>
      <c r="E32" s="5" t="s">
        <v>24</v>
      </c>
      <c r="F32" s="5">
        <v>0.13600000000000001</v>
      </c>
      <c r="I32" s="20" t="s">
        <v>107</v>
      </c>
      <c r="J32" s="6">
        <v>0.15720000000000001</v>
      </c>
      <c r="K32" s="6" t="s">
        <v>139</v>
      </c>
      <c r="L32" s="6" t="s">
        <v>69</v>
      </c>
      <c r="M32" s="6" t="s">
        <v>24</v>
      </c>
      <c r="N32" s="6">
        <v>0.99490000000000001</v>
      </c>
      <c r="O32" s="6" t="s">
        <v>140</v>
      </c>
    </row>
    <row r="33" spans="1:15" x14ac:dyDescent="0.3">
      <c r="A33" s="10" t="s">
        <v>109</v>
      </c>
      <c r="B33" s="5">
        <v>-13.11</v>
      </c>
      <c r="C33" s="5" t="s">
        <v>110</v>
      </c>
      <c r="D33" s="5" t="s">
        <v>69</v>
      </c>
      <c r="E33" s="5" t="s">
        <v>24</v>
      </c>
      <c r="F33" s="5">
        <v>0.1069</v>
      </c>
      <c r="I33" s="20" t="s">
        <v>109</v>
      </c>
      <c r="J33" s="6">
        <v>-0.48470000000000002</v>
      </c>
      <c r="K33" s="6" t="s">
        <v>141</v>
      </c>
      <c r="L33" s="6" t="s">
        <v>69</v>
      </c>
      <c r="M33" s="6" t="s">
        <v>24</v>
      </c>
      <c r="N33" s="6">
        <v>0.60370000000000001</v>
      </c>
      <c r="O33" s="6" t="s">
        <v>142</v>
      </c>
    </row>
    <row r="34" spans="1:15" x14ac:dyDescent="0.3">
      <c r="A34" s="10" t="s">
        <v>111</v>
      </c>
      <c r="B34" s="5">
        <v>-21.31</v>
      </c>
      <c r="C34" s="5" t="s">
        <v>112</v>
      </c>
      <c r="D34" s="5" t="s">
        <v>22</v>
      </c>
      <c r="E34" s="5" t="s">
        <v>31</v>
      </c>
      <c r="F34" s="5">
        <v>2.3999999999999998E-3</v>
      </c>
      <c r="I34" s="20" t="s">
        <v>111</v>
      </c>
      <c r="J34" s="6">
        <v>-1.349</v>
      </c>
      <c r="K34" s="6" t="s">
        <v>143</v>
      </c>
      <c r="L34" s="6" t="s">
        <v>22</v>
      </c>
      <c r="M34" s="6" t="s">
        <v>31</v>
      </c>
      <c r="N34" s="6">
        <v>1.6000000000000001E-3</v>
      </c>
      <c r="O34" s="6" t="s">
        <v>144</v>
      </c>
    </row>
    <row r="35" spans="1:15" x14ac:dyDescent="0.3">
      <c r="A35" s="10" t="s">
        <v>113</v>
      </c>
      <c r="B35" s="5">
        <v>-33.83</v>
      </c>
      <c r="C35" s="5" t="s">
        <v>114</v>
      </c>
      <c r="D35" s="5" t="s">
        <v>22</v>
      </c>
      <c r="E35" s="5" t="s">
        <v>55</v>
      </c>
      <c r="F35" s="5" t="s">
        <v>54</v>
      </c>
      <c r="I35" s="20" t="s">
        <v>113</v>
      </c>
      <c r="J35" s="6">
        <v>-2.7930000000000001</v>
      </c>
      <c r="K35" s="6" t="s">
        <v>145</v>
      </c>
      <c r="L35" s="6" t="s">
        <v>22</v>
      </c>
      <c r="M35" s="6" t="s">
        <v>55</v>
      </c>
      <c r="N35" s="6" t="s">
        <v>54</v>
      </c>
      <c r="O35" s="6" t="s">
        <v>146</v>
      </c>
    </row>
    <row r="36" spans="1:15" x14ac:dyDescent="0.3">
      <c r="A36" s="10" t="s">
        <v>115</v>
      </c>
      <c r="B36" s="5">
        <v>-0.60529999999999995</v>
      </c>
      <c r="C36" s="5" t="s">
        <v>116</v>
      </c>
      <c r="D36" s="5" t="s">
        <v>69</v>
      </c>
      <c r="E36" s="5" t="s">
        <v>24</v>
      </c>
      <c r="F36" s="5" t="s">
        <v>117</v>
      </c>
      <c r="I36" s="20" t="s">
        <v>115</v>
      </c>
      <c r="J36" s="6">
        <v>-0.64200000000000002</v>
      </c>
      <c r="K36" s="6" t="s">
        <v>147</v>
      </c>
      <c r="L36" s="6" t="s">
        <v>69</v>
      </c>
      <c r="M36" s="6" t="s">
        <v>24</v>
      </c>
      <c r="N36" s="6">
        <v>0.43980000000000002</v>
      </c>
      <c r="O36" s="6" t="s">
        <v>148</v>
      </c>
    </row>
    <row r="37" spans="1:15" x14ac:dyDescent="0.3">
      <c r="A37" s="10" t="s">
        <v>118</v>
      </c>
      <c r="B37" s="5">
        <v>-8.8130000000000006</v>
      </c>
      <c r="C37" s="5" t="s">
        <v>119</v>
      </c>
      <c r="D37" s="5" t="s">
        <v>69</v>
      </c>
      <c r="E37" s="5" t="s">
        <v>24</v>
      </c>
      <c r="F37" s="5">
        <v>0.46110000000000001</v>
      </c>
      <c r="I37" s="20" t="s">
        <v>118</v>
      </c>
      <c r="J37" s="6">
        <v>-1.506</v>
      </c>
      <c r="K37" s="6" t="s">
        <v>149</v>
      </c>
      <c r="L37" s="6" t="s">
        <v>22</v>
      </c>
      <c r="M37" s="6" t="s">
        <v>31</v>
      </c>
      <c r="N37" s="6">
        <v>1.9E-3</v>
      </c>
      <c r="O37" s="6" t="s">
        <v>150</v>
      </c>
    </row>
    <row r="38" spans="1:15" x14ac:dyDescent="0.3">
      <c r="A38" s="10" t="s">
        <v>120</v>
      </c>
      <c r="B38" s="5">
        <v>-21.33</v>
      </c>
      <c r="C38" s="5" t="s">
        <v>121</v>
      </c>
      <c r="D38" s="5" t="s">
        <v>22</v>
      </c>
      <c r="E38" s="5" t="s">
        <v>31</v>
      </c>
      <c r="F38" s="5">
        <v>2.3999999999999998E-3</v>
      </c>
      <c r="I38" s="20" t="s">
        <v>120</v>
      </c>
      <c r="J38" s="6">
        <v>-2.9510000000000001</v>
      </c>
      <c r="K38" s="6" t="s">
        <v>151</v>
      </c>
      <c r="L38" s="6" t="s">
        <v>22</v>
      </c>
      <c r="M38" s="6" t="s">
        <v>55</v>
      </c>
      <c r="N38" s="6" t="s">
        <v>54</v>
      </c>
      <c r="O38" s="6" t="s">
        <v>152</v>
      </c>
    </row>
    <row r="39" spans="1:15" x14ac:dyDescent="0.3">
      <c r="A39" s="10" t="s">
        <v>122</v>
      </c>
      <c r="B39" s="5">
        <v>-8.2080000000000002</v>
      </c>
      <c r="C39" s="5" t="s">
        <v>123</v>
      </c>
      <c r="D39" s="5" t="s">
        <v>69</v>
      </c>
      <c r="E39" s="5" t="s">
        <v>24</v>
      </c>
      <c r="F39" s="5">
        <v>0.53639999999999999</v>
      </c>
      <c r="I39" s="20" t="s">
        <v>122</v>
      </c>
      <c r="J39" s="6">
        <v>-0.86439999999999995</v>
      </c>
      <c r="K39" s="6" t="s">
        <v>153</v>
      </c>
      <c r="L39" s="6" t="s">
        <v>69</v>
      </c>
      <c r="M39" s="6" t="s">
        <v>24</v>
      </c>
      <c r="N39" s="6">
        <v>0.15340000000000001</v>
      </c>
      <c r="O39" s="6" t="s">
        <v>154</v>
      </c>
    </row>
    <row r="40" spans="1:15" x14ac:dyDescent="0.3">
      <c r="A40" s="10" t="s">
        <v>124</v>
      </c>
      <c r="B40" s="5">
        <v>-20.73</v>
      </c>
      <c r="C40" s="5" t="s">
        <v>125</v>
      </c>
      <c r="D40" s="5" t="s">
        <v>22</v>
      </c>
      <c r="E40" s="5" t="s">
        <v>31</v>
      </c>
      <c r="F40" s="5">
        <v>3.2000000000000002E-3</v>
      </c>
      <c r="I40" s="20" t="s">
        <v>124</v>
      </c>
      <c r="J40" s="6">
        <v>-2.3090000000000002</v>
      </c>
      <c r="K40" s="6" t="s">
        <v>155</v>
      </c>
      <c r="L40" s="6" t="s">
        <v>22</v>
      </c>
      <c r="M40" s="6" t="s">
        <v>55</v>
      </c>
      <c r="N40" s="6" t="s">
        <v>54</v>
      </c>
      <c r="O40" s="6" t="s">
        <v>156</v>
      </c>
    </row>
    <row r="41" spans="1:15" x14ac:dyDescent="0.3">
      <c r="A41" s="10" t="s">
        <v>126</v>
      </c>
      <c r="B41" s="5">
        <v>-12.52</v>
      </c>
      <c r="C41" s="5" t="s">
        <v>127</v>
      </c>
      <c r="D41" s="5" t="s">
        <v>69</v>
      </c>
      <c r="E41" s="5" t="s">
        <v>24</v>
      </c>
      <c r="F41" s="5">
        <v>0.13500000000000001</v>
      </c>
      <c r="I41" s="20" t="s">
        <v>126</v>
      </c>
      <c r="J41" s="6">
        <v>-1.444</v>
      </c>
      <c r="K41" s="6" t="s">
        <v>157</v>
      </c>
      <c r="L41" s="6" t="s">
        <v>22</v>
      </c>
      <c r="M41" s="6" t="s">
        <v>31</v>
      </c>
      <c r="N41" s="6">
        <v>5.7000000000000002E-3</v>
      </c>
      <c r="O41" s="6" t="s">
        <v>158</v>
      </c>
    </row>
  </sheetData>
  <mergeCells count="2">
    <mergeCell ref="B3:G3"/>
    <mergeCell ref="J3:O3"/>
  </mergeCells>
  <phoneticPr fontId="3" type="noConversion"/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48039-9369-47CA-8B24-CEF42ADAE473}">
  <dimension ref="A1:G41"/>
  <sheetViews>
    <sheetView workbookViewId="0">
      <selection activeCell="B15" sqref="B15"/>
    </sheetView>
  </sheetViews>
  <sheetFormatPr defaultRowHeight="14.4" x14ac:dyDescent="0.3"/>
  <cols>
    <col min="1" max="1" width="34.5546875" customWidth="1"/>
    <col min="2" max="2" width="14.77734375" style="1" bestFit="1" customWidth="1"/>
    <col min="3" max="3" width="17.5546875" style="1" bestFit="1" customWidth="1"/>
    <col min="4" max="5" width="12" style="1" bestFit="1" customWidth="1"/>
    <col min="6" max="6" width="14.88671875" style="1" bestFit="1" customWidth="1"/>
    <col min="7" max="7" width="12.5546875" style="1" bestFit="1" customWidth="1"/>
  </cols>
  <sheetData>
    <row r="1" spans="1:7" x14ac:dyDescent="0.3">
      <c r="A1" s="7" t="s">
        <v>159</v>
      </c>
    </row>
    <row r="3" spans="1:7" x14ac:dyDescent="0.3">
      <c r="A3" s="22"/>
      <c r="B3" s="28" t="s">
        <v>85</v>
      </c>
      <c r="C3" s="28" t="s">
        <v>2</v>
      </c>
      <c r="D3" s="28" t="s">
        <v>83</v>
      </c>
      <c r="E3" s="28" t="s">
        <v>86</v>
      </c>
      <c r="F3" s="28" t="s">
        <v>87</v>
      </c>
      <c r="G3" s="28" t="s">
        <v>88</v>
      </c>
    </row>
    <row r="4" spans="1:7" x14ac:dyDescent="0.3">
      <c r="A4" s="33" t="s">
        <v>4</v>
      </c>
      <c r="B4" s="11">
        <v>0.54611900000000002</v>
      </c>
      <c r="C4" s="11">
        <v>0.46940599999999999</v>
      </c>
      <c r="D4" s="11">
        <v>0.584507</v>
      </c>
      <c r="E4" s="11">
        <v>0.59562800000000005</v>
      </c>
      <c r="F4" s="11">
        <v>0.590476</v>
      </c>
      <c r="G4" s="11">
        <v>0.734259</v>
      </c>
    </row>
    <row r="5" spans="1:7" x14ac:dyDescent="0.3">
      <c r="A5" s="33" t="s">
        <v>5</v>
      </c>
      <c r="B5" s="11">
        <v>0.40263199999999999</v>
      </c>
      <c r="C5" s="11">
        <v>0.58508800000000005</v>
      </c>
      <c r="D5" s="11">
        <v>0.58585900000000002</v>
      </c>
      <c r="E5" s="11">
        <v>0.55399100000000001</v>
      </c>
      <c r="F5" s="11">
        <v>0.59722200000000003</v>
      </c>
      <c r="G5" s="11">
        <v>0.66571400000000003</v>
      </c>
    </row>
    <row r="6" spans="1:7" x14ac:dyDescent="0.3">
      <c r="A6" s="33" t="s">
        <v>6</v>
      </c>
      <c r="B6" s="11">
        <v>0.52500000000000002</v>
      </c>
      <c r="C6" s="11">
        <v>0.57861600000000002</v>
      </c>
      <c r="D6" s="11">
        <v>0.50769200000000003</v>
      </c>
      <c r="E6" s="11">
        <v>0.62348499999999996</v>
      </c>
      <c r="F6" s="11">
        <v>0.64971800000000002</v>
      </c>
      <c r="G6" s="11">
        <v>0.66666700000000001</v>
      </c>
    </row>
    <row r="7" spans="1:7" x14ac:dyDescent="0.3">
      <c r="A7" s="33" t="s">
        <v>7</v>
      </c>
      <c r="B7" s="11">
        <v>0.43939400000000001</v>
      </c>
      <c r="C7" s="11">
        <v>0.54666700000000001</v>
      </c>
      <c r="D7" s="11">
        <v>0.59071700000000005</v>
      </c>
      <c r="E7" s="11">
        <v>0.537879</v>
      </c>
      <c r="F7" s="11">
        <v>0.55072500000000002</v>
      </c>
      <c r="G7" s="11">
        <v>0.730159</v>
      </c>
    </row>
    <row r="8" spans="1:7" x14ac:dyDescent="0.3">
      <c r="A8" s="33" t="s">
        <v>8</v>
      </c>
      <c r="B8" s="11"/>
      <c r="C8" s="11">
        <v>0.49275400000000003</v>
      </c>
      <c r="D8" s="11">
        <v>0.53777799999999998</v>
      </c>
      <c r="E8" s="11">
        <v>0.51929800000000004</v>
      </c>
      <c r="F8" s="11">
        <v>0.58874499999999996</v>
      </c>
      <c r="G8" s="11">
        <v>0.77333300000000005</v>
      </c>
    </row>
    <row r="9" spans="1:7" x14ac:dyDescent="0.3">
      <c r="A9" s="33" t="s">
        <v>9</v>
      </c>
      <c r="B9" s="9"/>
      <c r="C9" s="11">
        <v>0.48583300000000001</v>
      </c>
      <c r="D9" s="9"/>
      <c r="E9" s="9"/>
      <c r="F9" s="9"/>
      <c r="G9" s="11">
        <v>0.72284599999999999</v>
      </c>
    </row>
    <row r="10" spans="1:7" x14ac:dyDescent="0.3">
      <c r="A10" s="33" t="s">
        <v>10</v>
      </c>
      <c r="B10" s="9"/>
      <c r="C10" s="11">
        <v>0.52813900000000003</v>
      </c>
      <c r="D10" s="9"/>
      <c r="E10" s="9"/>
      <c r="F10" s="9"/>
      <c r="G10" s="11">
        <v>0.712121</v>
      </c>
    </row>
    <row r="11" spans="1:7" x14ac:dyDescent="0.3">
      <c r="A11" s="33" t="s">
        <v>11</v>
      </c>
      <c r="B11" s="9"/>
      <c r="C11" s="11">
        <v>0.53623200000000004</v>
      </c>
      <c r="D11" s="9"/>
      <c r="E11" s="9"/>
      <c r="F11" s="9"/>
      <c r="G11" s="11">
        <v>0.81818199999999996</v>
      </c>
    </row>
    <row r="12" spans="1:7" x14ac:dyDescent="0.3">
      <c r="A12" s="33" t="s">
        <v>12</v>
      </c>
      <c r="B12" s="9"/>
      <c r="C12" s="11">
        <v>0.43689299999999998</v>
      </c>
      <c r="D12" s="9"/>
      <c r="E12" s="9"/>
      <c r="F12" s="9"/>
      <c r="G12" s="11">
        <v>0.83127600000000001</v>
      </c>
    </row>
    <row r="13" spans="1:7" x14ac:dyDescent="0.3">
      <c r="A13" s="33" t="s">
        <v>13</v>
      </c>
      <c r="B13" s="9"/>
      <c r="C13" s="11">
        <v>0.5</v>
      </c>
      <c r="D13" s="9"/>
      <c r="E13" s="9"/>
      <c r="F13" s="9"/>
      <c r="G13" s="9"/>
    </row>
    <row r="14" spans="1:7" x14ac:dyDescent="0.3">
      <c r="A14" s="34" t="s">
        <v>14</v>
      </c>
      <c r="B14" s="9">
        <f>MEDIAN(B4:B7)</f>
        <v>0.48219699999999999</v>
      </c>
      <c r="C14" s="9">
        <f>MEDIAN(C4:C13)</f>
        <v>0.51406949999999996</v>
      </c>
      <c r="D14" s="9">
        <f>MEDIAN(D4:D8)</f>
        <v>0.584507</v>
      </c>
      <c r="E14" s="9">
        <f>MEDIAN(E4:E8)</f>
        <v>0.55399100000000001</v>
      </c>
      <c r="F14" s="9">
        <f>MEDIAN(F4:F8)</f>
        <v>0.590476</v>
      </c>
      <c r="G14" s="9">
        <f>MEDIAN(G4:G12)</f>
        <v>0.730159</v>
      </c>
    </row>
    <row r="15" spans="1:7" x14ac:dyDescent="0.3">
      <c r="A15" s="34" t="s">
        <v>17</v>
      </c>
      <c r="B15" s="9">
        <f>_xlfn.STDEV.P(B4:B7)/SQRT(B16)</f>
        <v>2.9601128636369132E-2</v>
      </c>
      <c r="C15" s="9">
        <f>_xlfn.STDEV.P(C4:C13)/SQRT(C16)</f>
        <v>1.4257067750978816E-2</v>
      </c>
      <c r="D15" s="9">
        <f>_xlfn.STDEV.P(D4:D8)/SQRT(D16)</f>
        <v>1.4743365701494352E-2</v>
      </c>
      <c r="E15" s="9">
        <f>_xlfn.STDEV.P(E4:E8)/SQRT(E16)</f>
        <v>1.7086148006850453E-2</v>
      </c>
      <c r="F15" s="9">
        <f>_xlfn.STDEV.P(F4:F8)/SQRT(F16)</f>
        <v>1.4167784067806794E-2</v>
      </c>
      <c r="G15" s="9">
        <f>_xlfn.STDEV.P(G4:G12)/SQRT(G16)</f>
        <v>1.847553329976059E-2</v>
      </c>
    </row>
    <row r="16" spans="1:7" x14ac:dyDescent="0.3">
      <c r="A16" s="34" t="s">
        <v>16</v>
      </c>
      <c r="B16" s="9">
        <v>4</v>
      </c>
      <c r="C16" s="9">
        <v>10</v>
      </c>
      <c r="D16" s="9">
        <v>5</v>
      </c>
      <c r="E16" s="9">
        <v>5</v>
      </c>
      <c r="F16" s="9">
        <v>5</v>
      </c>
      <c r="G16" s="9">
        <v>9</v>
      </c>
    </row>
    <row r="17" spans="1:7" x14ac:dyDescent="0.3">
      <c r="B17" s="2"/>
      <c r="C17" s="2"/>
      <c r="D17" s="2"/>
      <c r="E17" s="2"/>
      <c r="F17" s="2"/>
      <c r="G17" s="2"/>
    </row>
    <row r="18" spans="1:7" x14ac:dyDescent="0.3">
      <c r="A18" s="24" t="s">
        <v>37</v>
      </c>
    </row>
    <row r="19" spans="1:7" x14ac:dyDescent="0.3">
      <c r="A19" s="21" t="s">
        <v>25</v>
      </c>
      <c r="B19" s="2"/>
      <c r="C19" s="2"/>
      <c r="D19" s="2"/>
      <c r="E19" s="2"/>
      <c r="F19" s="2"/>
      <c r="G19" s="2"/>
    </row>
    <row r="20" spans="1:7" x14ac:dyDescent="0.3">
      <c r="A20" s="20" t="s">
        <v>26</v>
      </c>
      <c r="B20" s="11">
        <v>0.90839999999999999</v>
      </c>
      <c r="C20" s="11">
        <v>0.97050000000000003</v>
      </c>
      <c r="D20" s="11">
        <v>0.82079999999999997</v>
      </c>
      <c r="E20" s="11">
        <v>0.94810000000000005</v>
      </c>
      <c r="F20" s="11">
        <v>0.91710000000000003</v>
      </c>
      <c r="G20" s="11">
        <v>0.92369999999999997</v>
      </c>
    </row>
    <row r="21" spans="1:7" x14ac:dyDescent="0.3">
      <c r="A21" s="20" t="s">
        <v>20</v>
      </c>
      <c r="B21" s="11">
        <v>0.47410000000000002</v>
      </c>
      <c r="C21" s="11">
        <v>0.89580000000000004</v>
      </c>
      <c r="D21" s="11">
        <v>0.11849999999999999</v>
      </c>
      <c r="E21" s="11">
        <v>0.72370000000000001</v>
      </c>
      <c r="F21" s="11">
        <v>0.51170000000000004</v>
      </c>
      <c r="G21" s="11">
        <v>0.42370000000000002</v>
      </c>
    </row>
    <row r="22" spans="1:7" x14ac:dyDescent="0.3">
      <c r="A22" s="20" t="s">
        <v>21</v>
      </c>
      <c r="B22" s="11" t="s">
        <v>22</v>
      </c>
      <c r="C22" s="11" t="s">
        <v>22</v>
      </c>
      <c r="D22" s="11" t="s">
        <v>22</v>
      </c>
      <c r="E22" s="11" t="s">
        <v>22</v>
      </c>
      <c r="F22" s="11" t="s">
        <v>22</v>
      </c>
      <c r="G22" s="11" t="s">
        <v>22</v>
      </c>
    </row>
    <row r="23" spans="1:7" x14ac:dyDescent="0.3">
      <c r="A23" s="20" t="s">
        <v>23</v>
      </c>
      <c r="B23" s="11" t="s">
        <v>24</v>
      </c>
      <c r="C23" s="11" t="s">
        <v>24</v>
      </c>
      <c r="D23" s="11" t="s">
        <v>24</v>
      </c>
      <c r="E23" s="11" t="s">
        <v>24</v>
      </c>
      <c r="F23" s="11" t="s">
        <v>24</v>
      </c>
      <c r="G23" s="11" t="s">
        <v>24</v>
      </c>
    </row>
    <row r="24" spans="1:7" x14ac:dyDescent="0.3">
      <c r="B24" s="2"/>
      <c r="C24" s="2"/>
      <c r="D24" s="2"/>
      <c r="E24" s="2"/>
      <c r="F24" s="2"/>
      <c r="G24" s="2"/>
    </row>
    <row r="25" spans="1:7" x14ac:dyDescent="0.3">
      <c r="A25" s="21" t="s">
        <v>128</v>
      </c>
      <c r="B25" s="2"/>
      <c r="C25" s="2"/>
      <c r="D25" s="2"/>
      <c r="E25" s="2"/>
      <c r="F25" s="2"/>
      <c r="G25" s="2"/>
    </row>
    <row r="26" spans="1:7" x14ac:dyDescent="0.3">
      <c r="A26" s="20" t="s">
        <v>91</v>
      </c>
      <c r="B26" s="11" t="s">
        <v>92</v>
      </c>
      <c r="C26" s="11" t="s">
        <v>93</v>
      </c>
      <c r="D26" s="11" t="s">
        <v>94</v>
      </c>
      <c r="E26" s="11" t="s">
        <v>95</v>
      </c>
      <c r="F26" s="11" t="s">
        <v>96</v>
      </c>
      <c r="G26" s="11"/>
    </row>
    <row r="27" spans="1:7" x14ac:dyDescent="0.3">
      <c r="A27" s="20" t="s">
        <v>97</v>
      </c>
      <c r="B27" s="11">
        <v>-3.7679999999999998E-2</v>
      </c>
      <c r="C27" s="11" t="s">
        <v>160</v>
      </c>
      <c r="D27" s="11" t="s">
        <v>69</v>
      </c>
      <c r="E27" s="11" t="s">
        <v>24</v>
      </c>
      <c r="F27" s="11">
        <v>0.79569999999999996</v>
      </c>
      <c r="G27" s="11" t="s">
        <v>130</v>
      </c>
    </row>
    <row r="28" spans="1:7" x14ac:dyDescent="0.3">
      <c r="A28" s="20" t="s">
        <v>99</v>
      </c>
      <c r="B28" s="11">
        <v>-8.3019999999999997E-2</v>
      </c>
      <c r="C28" s="11" t="s">
        <v>161</v>
      </c>
      <c r="D28" s="11" t="s">
        <v>69</v>
      </c>
      <c r="E28" s="11" t="s">
        <v>24</v>
      </c>
      <c r="F28" s="11">
        <v>0.16059999999999999</v>
      </c>
      <c r="G28" s="11" t="s">
        <v>132</v>
      </c>
    </row>
    <row r="29" spans="1:7" x14ac:dyDescent="0.3">
      <c r="A29" s="20" t="s">
        <v>101</v>
      </c>
      <c r="B29" s="11">
        <v>-8.7770000000000001E-2</v>
      </c>
      <c r="C29" s="11" t="s">
        <v>162</v>
      </c>
      <c r="D29" s="11" t="s">
        <v>69</v>
      </c>
      <c r="E29" s="11" t="s">
        <v>24</v>
      </c>
      <c r="F29" s="11">
        <v>0.12130000000000001</v>
      </c>
      <c r="G29" s="11" t="s">
        <v>134</v>
      </c>
    </row>
    <row r="30" spans="1:7" x14ac:dyDescent="0.3">
      <c r="A30" s="20" t="s">
        <v>103</v>
      </c>
      <c r="B30" s="11">
        <v>-0.1171</v>
      </c>
      <c r="C30" s="11" t="s">
        <v>163</v>
      </c>
      <c r="D30" s="11" t="s">
        <v>22</v>
      </c>
      <c r="E30" s="11" t="s">
        <v>63</v>
      </c>
      <c r="F30" s="11">
        <v>1.61E-2</v>
      </c>
      <c r="G30" s="11" t="s">
        <v>136</v>
      </c>
    </row>
    <row r="31" spans="1:7" x14ac:dyDescent="0.3">
      <c r="A31" s="20" t="s">
        <v>105</v>
      </c>
      <c r="B31" s="11">
        <v>-0.2611</v>
      </c>
      <c r="C31" s="11" t="s">
        <v>164</v>
      </c>
      <c r="D31" s="11" t="s">
        <v>22</v>
      </c>
      <c r="E31" s="11" t="s">
        <v>55</v>
      </c>
      <c r="F31" s="11" t="s">
        <v>54</v>
      </c>
      <c r="G31" s="11" t="s">
        <v>138</v>
      </c>
    </row>
    <row r="32" spans="1:7" x14ac:dyDescent="0.3">
      <c r="A32" s="20" t="s">
        <v>107</v>
      </c>
      <c r="B32" s="11">
        <v>-4.5350000000000001E-2</v>
      </c>
      <c r="C32" s="11" t="s">
        <v>165</v>
      </c>
      <c r="D32" s="11" t="s">
        <v>69</v>
      </c>
      <c r="E32" s="11" t="s">
        <v>24</v>
      </c>
      <c r="F32" s="11">
        <v>0.56769999999999998</v>
      </c>
      <c r="G32" s="11" t="s">
        <v>140</v>
      </c>
    </row>
    <row r="33" spans="1:7" x14ac:dyDescent="0.3">
      <c r="A33" s="20" t="s">
        <v>109</v>
      </c>
      <c r="B33" s="11">
        <v>-5.0090000000000003E-2</v>
      </c>
      <c r="C33" s="11" t="s">
        <v>166</v>
      </c>
      <c r="D33" s="11" t="s">
        <v>69</v>
      </c>
      <c r="E33" s="11" t="s">
        <v>24</v>
      </c>
      <c r="F33" s="11">
        <v>0.46060000000000001</v>
      </c>
      <c r="G33" s="11" t="s">
        <v>142</v>
      </c>
    </row>
    <row r="34" spans="1:7" x14ac:dyDescent="0.3">
      <c r="A34" s="20" t="s">
        <v>111</v>
      </c>
      <c r="B34" s="11">
        <v>-7.9409999999999994E-2</v>
      </c>
      <c r="C34" s="11" t="s">
        <v>167</v>
      </c>
      <c r="D34" s="11" t="s">
        <v>69</v>
      </c>
      <c r="E34" s="11" t="s">
        <v>24</v>
      </c>
      <c r="F34" s="11">
        <v>6.6299999999999998E-2</v>
      </c>
      <c r="G34" s="11" t="s">
        <v>144</v>
      </c>
    </row>
    <row r="35" spans="1:7" x14ac:dyDescent="0.3">
      <c r="A35" s="20" t="s">
        <v>113</v>
      </c>
      <c r="B35" s="11">
        <v>-0.22339999999999999</v>
      </c>
      <c r="C35" s="11" t="s">
        <v>168</v>
      </c>
      <c r="D35" s="11" t="s">
        <v>22</v>
      </c>
      <c r="E35" s="11" t="s">
        <v>55</v>
      </c>
      <c r="F35" s="11" t="s">
        <v>54</v>
      </c>
      <c r="G35" s="11" t="s">
        <v>146</v>
      </c>
    </row>
    <row r="36" spans="1:7" x14ac:dyDescent="0.3">
      <c r="A36" s="20" t="s">
        <v>115</v>
      </c>
      <c r="B36" s="11">
        <v>-4.7460000000000002E-3</v>
      </c>
      <c r="C36" s="11" t="s">
        <v>169</v>
      </c>
      <c r="D36" s="11" t="s">
        <v>69</v>
      </c>
      <c r="E36" s="11" t="s">
        <v>24</v>
      </c>
      <c r="F36" s="11" t="s">
        <v>117</v>
      </c>
      <c r="G36" s="11" t="s">
        <v>148</v>
      </c>
    </row>
    <row r="37" spans="1:7" x14ac:dyDescent="0.3">
      <c r="A37" s="20" t="s">
        <v>118</v>
      </c>
      <c r="B37" s="11">
        <v>-3.4070000000000003E-2</v>
      </c>
      <c r="C37" s="11" t="s">
        <v>170</v>
      </c>
      <c r="D37" s="11" t="s">
        <v>69</v>
      </c>
      <c r="E37" s="11" t="s">
        <v>24</v>
      </c>
      <c r="F37" s="11">
        <v>0.8861</v>
      </c>
      <c r="G37" s="11" t="s">
        <v>150</v>
      </c>
    </row>
    <row r="38" spans="1:7" x14ac:dyDescent="0.3">
      <c r="A38" s="20" t="s">
        <v>120</v>
      </c>
      <c r="B38" s="11">
        <v>-0.17810000000000001</v>
      </c>
      <c r="C38" s="11" t="s">
        <v>171</v>
      </c>
      <c r="D38" s="11" t="s">
        <v>22</v>
      </c>
      <c r="E38" s="11" t="s">
        <v>55</v>
      </c>
      <c r="F38" s="11" t="s">
        <v>54</v>
      </c>
      <c r="G38" s="11" t="s">
        <v>152</v>
      </c>
    </row>
    <row r="39" spans="1:7" x14ac:dyDescent="0.3">
      <c r="A39" s="20" t="s">
        <v>122</v>
      </c>
      <c r="B39" s="11">
        <v>-2.9319999999999999E-2</v>
      </c>
      <c r="C39" s="11" t="s">
        <v>172</v>
      </c>
      <c r="D39" s="11" t="s">
        <v>69</v>
      </c>
      <c r="E39" s="11" t="s">
        <v>24</v>
      </c>
      <c r="F39" s="11">
        <v>0.93610000000000004</v>
      </c>
      <c r="G39" s="11" t="s">
        <v>154</v>
      </c>
    </row>
    <row r="40" spans="1:7" x14ac:dyDescent="0.3">
      <c r="A40" s="20" t="s">
        <v>124</v>
      </c>
      <c r="B40" s="11">
        <v>-0.17330000000000001</v>
      </c>
      <c r="C40" s="11" t="s">
        <v>173</v>
      </c>
      <c r="D40" s="11" t="s">
        <v>22</v>
      </c>
      <c r="E40" s="11" t="s">
        <v>55</v>
      </c>
      <c r="F40" s="11" t="s">
        <v>54</v>
      </c>
      <c r="G40" s="11" t="s">
        <v>156</v>
      </c>
    </row>
    <row r="41" spans="1:7" x14ac:dyDescent="0.3">
      <c r="A41" s="20" t="s">
        <v>126</v>
      </c>
      <c r="B41" s="11">
        <v>-0.14399999999999999</v>
      </c>
      <c r="C41" s="11" t="s">
        <v>174</v>
      </c>
      <c r="D41" s="11" t="s">
        <v>22</v>
      </c>
      <c r="E41" s="11" t="s">
        <v>175</v>
      </c>
      <c r="F41" s="11">
        <v>2.0000000000000001E-4</v>
      </c>
      <c r="G41" s="11" t="s">
        <v>158</v>
      </c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4ABB-0D15-4BB1-B380-7F435B5B082E}">
  <dimension ref="A1:T28"/>
  <sheetViews>
    <sheetView workbookViewId="0">
      <selection activeCell="M6" sqref="M6"/>
    </sheetView>
  </sheetViews>
  <sheetFormatPr defaultRowHeight="14.4" x14ac:dyDescent="0.3"/>
  <cols>
    <col min="1" max="1" width="32.21875" customWidth="1"/>
    <col min="2" max="2" width="12" style="3" bestFit="1" customWidth="1"/>
    <col min="3" max="3" width="19.21875" style="3" bestFit="1" customWidth="1"/>
    <col min="4" max="5" width="12" style="3" bestFit="1" customWidth="1"/>
    <col min="6" max="6" width="14.88671875" style="3" bestFit="1" customWidth="1"/>
    <col min="7" max="7" width="9.77734375" customWidth="1"/>
    <col min="8" max="8" width="30.6640625" bestFit="1" customWidth="1"/>
    <col min="9" max="9" width="11" style="3" bestFit="1" customWidth="1"/>
    <col min="10" max="10" width="15.5546875" style="3" bestFit="1" customWidth="1"/>
    <col min="11" max="12" width="12" style="3" bestFit="1" customWidth="1"/>
    <col min="13" max="13" width="14.88671875" style="3" bestFit="1" customWidth="1"/>
    <col min="15" max="15" width="30.6640625" bestFit="1" customWidth="1"/>
    <col min="16" max="16" width="12" style="3" bestFit="1" customWidth="1"/>
    <col min="17" max="17" width="17.21875" style="3" bestFit="1" customWidth="1"/>
    <col min="18" max="19" width="12" style="3" bestFit="1" customWidth="1"/>
    <col min="20" max="20" width="14.88671875" style="3" bestFit="1" customWidth="1"/>
  </cols>
  <sheetData>
    <row r="1" spans="1:19" x14ac:dyDescent="0.3">
      <c r="A1" s="7" t="s">
        <v>203</v>
      </c>
    </row>
    <row r="3" spans="1:19" x14ac:dyDescent="0.3">
      <c r="B3" s="54" t="s">
        <v>178</v>
      </c>
      <c r="C3" s="54"/>
      <c r="D3" s="54"/>
      <c r="E3" s="54"/>
      <c r="I3" s="54" t="s">
        <v>72</v>
      </c>
      <c r="J3" s="54"/>
      <c r="K3" s="54"/>
      <c r="L3" s="54"/>
      <c r="P3" s="54" t="s">
        <v>179</v>
      </c>
      <c r="Q3" s="54"/>
      <c r="R3" s="54"/>
      <c r="S3" s="54"/>
    </row>
    <row r="4" spans="1:19" x14ac:dyDescent="0.3">
      <c r="A4" s="10"/>
      <c r="B4" s="14" t="s">
        <v>79</v>
      </c>
      <c r="C4" s="14" t="s">
        <v>84</v>
      </c>
      <c r="D4" s="14" t="s">
        <v>176</v>
      </c>
      <c r="E4" s="14" t="s">
        <v>177</v>
      </c>
      <c r="H4" s="10"/>
      <c r="I4" s="14" t="s">
        <v>79</v>
      </c>
      <c r="J4" s="14" t="s">
        <v>84</v>
      </c>
      <c r="K4" s="14" t="s">
        <v>176</v>
      </c>
      <c r="L4" s="14" t="s">
        <v>177</v>
      </c>
      <c r="O4" s="10"/>
      <c r="P4" s="14" t="s">
        <v>79</v>
      </c>
      <c r="Q4" s="14" t="s">
        <v>84</v>
      </c>
      <c r="R4" s="14" t="s">
        <v>176</v>
      </c>
      <c r="S4" s="14" t="s">
        <v>177</v>
      </c>
    </row>
    <row r="5" spans="1:19" x14ac:dyDescent="0.3">
      <c r="A5" s="35" t="s">
        <v>4</v>
      </c>
      <c r="B5" s="14">
        <v>0.27027000000000001</v>
      </c>
      <c r="C5" s="14">
        <v>0.30546600000000002</v>
      </c>
      <c r="D5" s="14">
        <v>0.30864200000000003</v>
      </c>
      <c r="E5" s="14">
        <v>0.280528</v>
      </c>
      <c r="H5" s="35" t="s">
        <v>4</v>
      </c>
      <c r="I5" s="14">
        <v>67.379859999999994</v>
      </c>
      <c r="J5" s="14">
        <v>86.750460000000004</v>
      </c>
      <c r="K5" s="14">
        <v>93.482460000000003</v>
      </c>
      <c r="L5" s="14">
        <v>77.770880000000005</v>
      </c>
      <c r="O5" s="35" t="s">
        <v>4</v>
      </c>
      <c r="P5" s="14">
        <v>0.47</v>
      </c>
      <c r="Q5" s="14">
        <v>0.66596200000000005</v>
      </c>
      <c r="R5" s="14">
        <v>0.70411800000000002</v>
      </c>
      <c r="S5" s="14">
        <v>0.73701099999999997</v>
      </c>
    </row>
    <row r="6" spans="1:19" x14ac:dyDescent="0.3">
      <c r="A6" s="35" t="s">
        <v>5</v>
      </c>
      <c r="B6" s="14">
        <v>0.264901</v>
      </c>
      <c r="C6" s="14">
        <v>0.29411799999999999</v>
      </c>
      <c r="D6" s="14">
        <v>0.29605300000000001</v>
      </c>
      <c r="E6" s="14">
        <v>0.28716199999999997</v>
      </c>
      <c r="H6" s="35" t="s">
        <v>5</v>
      </c>
      <c r="I6" s="14">
        <v>76.777230000000003</v>
      </c>
      <c r="J6" s="14">
        <v>81.199579999999997</v>
      </c>
      <c r="K6" s="14">
        <v>83.169370000000001</v>
      </c>
      <c r="L6" s="14">
        <v>79.728570000000005</v>
      </c>
      <c r="O6" s="35" t="s">
        <v>5</v>
      </c>
      <c r="P6" s="14">
        <v>0.47824100000000003</v>
      </c>
      <c r="Q6" s="14">
        <v>0.68381599999999998</v>
      </c>
      <c r="R6" s="14">
        <v>0.68034799999999995</v>
      </c>
      <c r="S6" s="14">
        <v>0.56812499999999999</v>
      </c>
    </row>
    <row r="7" spans="1:19" x14ac:dyDescent="0.3">
      <c r="A7" s="35" t="s">
        <v>6</v>
      </c>
      <c r="B7" s="14">
        <v>0.26690399999999997</v>
      </c>
      <c r="C7" s="14">
        <v>0.318471</v>
      </c>
      <c r="D7" s="14">
        <v>0.34843200000000002</v>
      </c>
      <c r="E7" s="14">
        <v>0.29720299999999999</v>
      </c>
      <c r="H7" s="35" t="s">
        <v>6</v>
      </c>
      <c r="I7" s="14">
        <v>75.028859999999995</v>
      </c>
      <c r="J7" s="14">
        <v>89.052599999999998</v>
      </c>
      <c r="K7" s="14">
        <v>73.796379999999999</v>
      </c>
      <c r="L7" s="14">
        <v>70.434510000000003</v>
      </c>
      <c r="O7" s="35" t="s">
        <v>6</v>
      </c>
      <c r="P7" s="14">
        <v>0.51547600000000005</v>
      </c>
      <c r="Q7" s="14">
        <v>0.65784299999999996</v>
      </c>
      <c r="R7" s="14">
        <v>0.63587300000000002</v>
      </c>
      <c r="S7" s="14">
        <v>0.71524399999999999</v>
      </c>
    </row>
    <row r="8" spans="1:19" x14ac:dyDescent="0.3">
      <c r="A8" s="35" t="s">
        <v>7</v>
      </c>
      <c r="B8" s="14">
        <v>0.27027000000000001</v>
      </c>
      <c r="C8" s="14">
        <v>0.34090900000000002</v>
      </c>
      <c r="D8" s="14">
        <v>0.34883700000000001</v>
      </c>
      <c r="E8" s="14">
        <v>0.34188000000000002</v>
      </c>
      <c r="H8" s="35" t="s">
        <v>7</v>
      </c>
      <c r="I8" s="14">
        <v>70.44144</v>
      </c>
      <c r="J8" s="14">
        <v>85.329220000000007</v>
      </c>
      <c r="K8" s="14">
        <v>84.057749999999999</v>
      </c>
      <c r="L8" s="14">
        <v>77.108410000000006</v>
      </c>
      <c r="O8" s="35" t="s">
        <v>7</v>
      </c>
      <c r="P8" s="14">
        <v>0.48629</v>
      </c>
      <c r="Q8" s="14">
        <v>0.77626799999999996</v>
      </c>
      <c r="R8" s="14">
        <v>0.72833300000000001</v>
      </c>
      <c r="S8" s="14">
        <v>0.62656599999999996</v>
      </c>
    </row>
    <row r="9" spans="1:19" x14ac:dyDescent="0.3">
      <c r="A9" s="35" t="s">
        <v>8</v>
      </c>
      <c r="B9" s="14">
        <v>0.244755</v>
      </c>
      <c r="C9" s="14">
        <v>0.29126200000000002</v>
      </c>
      <c r="D9" s="14">
        <v>0.27070100000000002</v>
      </c>
      <c r="E9" s="14">
        <v>0.30201299999999998</v>
      </c>
      <c r="H9" s="35" t="s">
        <v>8</v>
      </c>
      <c r="I9" s="14">
        <v>63.887880000000003</v>
      </c>
      <c r="J9" s="14">
        <v>84.308639999999997</v>
      </c>
      <c r="K9" s="14">
        <v>74.654510000000002</v>
      </c>
      <c r="L9" s="14">
        <v>71.429100000000005</v>
      </c>
      <c r="O9" s="35" t="s">
        <v>8</v>
      </c>
      <c r="P9" s="14"/>
      <c r="Q9" s="14">
        <v>0.78136000000000005</v>
      </c>
      <c r="R9" s="14">
        <v>0.71435199999999999</v>
      </c>
      <c r="S9" s="14">
        <v>0.71562499999999996</v>
      </c>
    </row>
    <row r="10" spans="1:19" x14ac:dyDescent="0.3">
      <c r="A10" s="36" t="s">
        <v>14</v>
      </c>
      <c r="B10" s="5">
        <f>MEDIAN(B5:B9)</f>
        <v>0.26690399999999997</v>
      </c>
      <c r="C10" s="5">
        <f t="shared" ref="C10:E10" si="0">MEDIAN(C5:C9)</f>
        <v>0.30546600000000002</v>
      </c>
      <c r="D10" s="5">
        <f t="shared" si="0"/>
        <v>0.30864200000000003</v>
      </c>
      <c r="E10" s="5">
        <f t="shared" si="0"/>
        <v>0.29720299999999999</v>
      </c>
      <c r="H10" s="36" t="s">
        <v>14</v>
      </c>
      <c r="I10" s="5">
        <f>MEDIAN(I5:I9)</f>
        <v>70.44144</v>
      </c>
      <c r="J10" s="5">
        <f t="shared" ref="J10" si="1">MEDIAN(J5:J9)</f>
        <v>85.329220000000007</v>
      </c>
      <c r="K10" s="5">
        <f t="shared" ref="K10" si="2">MEDIAN(K5:K9)</f>
        <v>83.169370000000001</v>
      </c>
      <c r="L10" s="5">
        <f t="shared" ref="L10" si="3">MEDIAN(L5:L9)</f>
        <v>77.108410000000006</v>
      </c>
      <c r="O10" s="36" t="s">
        <v>14</v>
      </c>
      <c r="P10" s="5">
        <f>MEDIAN(P5:P8)</f>
        <v>0.48226550000000001</v>
      </c>
      <c r="Q10" s="5">
        <f t="shared" ref="Q10" si="4">MEDIAN(Q5:Q9)</f>
        <v>0.68381599999999998</v>
      </c>
      <c r="R10" s="5">
        <f t="shared" ref="R10" si="5">MEDIAN(R5:R9)</f>
        <v>0.70411800000000002</v>
      </c>
      <c r="S10" s="5">
        <f t="shared" ref="S10" si="6">MEDIAN(S5:S9)</f>
        <v>0.71524399999999999</v>
      </c>
    </row>
    <row r="11" spans="1:19" x14ac:dyDescent="0.3">
      <c r="A11" s="36" t="s">
        <v>17</v>
      </c>
      <c r="B11" s="5">
        <f>_xlfn.STDEV.P(B5:B9)/SQRT(B12)</f>
        <v>4.2734475169352443E-3</v>
      </c>
      <c r="C11" s="5">
        <f t="shared" ref="C11:E11" si="7">_xlfn.STDEV.P(C5:C9)/SQRT(C12)</f>
        <v>8.1265530966086724E-3</v>
      </c>
      <c r="D11" s="5">
        <f t="shared" si="7"/>
        <v>1.3599066323832676E-2</v>
      </c>
      <c r="E11" s="5">
        <f t="shared" si="7"/>
        <v>9.5798623096576951E-3</v>
      </c>
      <c r="H11" s="36" t="s">
        <v>17</v>
      </c>
      <c r="I11" s="5">
        <f>_xlfn.STDEV.P(I5:I9)/SQRT(I12)</f>
        <v>2.1275983504930625</v>
      </c>
      <c r="J11" s="5">
        <f t="shared" ref="J11" si="8">_xlfn.STDEV.P(J5:J9)/SQRT(J12)</f>
        <v>1.1658299285230247</v>
      </c>
      <c r="K11" s="5">
        <f t="shared" ref="K11" si="9">_xlfn.STDEV.P(K5:K9)/SQRT(K12)</f>
        <v>3.2159806668033317</v>
      </c>
      <c r="L11" s="5">
        <f t="shared" ref="L11" si="10">_xlfn.STDEV.P(L5:L9)/SQRT(L12)</f>
        <v>1.6449258208845772</v>
      </c>
      <c r="O11" s="36" t="s">
        <v>17</v>
      </c>
      <c r="P11" s="5">
        <f>_xlfn.STDEV.P(P5:P8)/SQRT(P12)</f>
        <v>8.5735776690291435E-3</v>
      </c>
      <c r="Q11" s="5">
        <f t="shared" ref="Q11" si="11">_xlfn.STDEV.P(Q5:Q9)/SQRT(Q12)</f>
        <v>2.4316653530286603E-2</v>
      </c>
      <c r="R11" s="5">
        <f t="shared" ref="R11" si="12">_xlfn.STDEV.P(R5:R9)/SQRT(R12)</f>
        <v>1.4492377354733762E-2</v>
      </c>
      <c r="S11" s="5">
        <f t="shared" ref="S11" si="13">_xlfn.STDEV.P(S5:S9)/SQRT(S12)</f>
        <v>2.8880828419420381E-2</v>
      </c>
    </row>
    <row r="12" spans="1:19" x14ac:dyDescent="0.3">
      <c r="A12" s="36" t="s">
        <v>16</v>
      </c>
      <c r="B12" s="5">
        <v>5</v>
      </c>
      <c r="C12" s="14">
        <v>5</v>
      </c>
      <c r="D12" s="14">
        <v>5</v>
      </c>
      <c r="E12" s="14">
        <v>5</v>
      </c>
      <c r="H12" s="36" t="s">
        <v>16</v>
      </c>
      <c r="I12" s="5">
        <v>5</v>
      </c>
      <c r="J12" s="14">
        <v>5</v>
      </c>
      <c r="K12" s="14">
        <v>5</v>
      </c>
      <c r="L12" s="14">
        <v>5</v>
      </c>
      <c r="O12" s="36" t="s">
        <v>16</v>
      </c>
      <c r="P12" s="5">
        <v>4</v>
      </c>
      <c r="Q12" s="14">
        <v>5</v>
      </c>
      <c r="R12" s="14">
        <v>5</v>
      </c>
      <c r="S12" s="14">
        <v>5</v>
      </c>
    </row>
    <row r="14" spans="1:19" x14ac:dyDescent="0.3">
      <c r="A14" s="24" t="s">
        <v>37</v>
      </c>
      <c r="H14" s="24" t="s">
        <v>37</v>
      </c>
      <c r="O14" s="24" t="s">
        <v>37</v>
      </c>
    </row>
    <row r="15" spans="1:19" x14ac:dyDescent="0.3">
      <c r="A15" s="24" t="s">
        <v>25</v>
      </c>
      <c r="B15" s="25"/>
      <c r="C15" s="25"/>
      <c r="D15" s="25"/>
      <c r="E15" s="25"/>
      <c r="H15" s="24" t="s">
        <v>25</v>
      </c>
      <c r="I15" s="25"/>
      <c r="J15" s="25"/>
      <c r="K15" s="25"/>
      <c r="L15" s="25"/>
      <c r="O15" s="24" t="s">
        <v>25</v>
      </c>
      <c r="P15" s="25"/>
      <c r="Q15" s="25"/>
      <c r="R15" s="25"/>
      <c r="S15" s="25"/>
    </row>
    <row r="16" spans="1:19" x14ac:dyDescent="0.3">
      <c r="A16" s="26" t="s">
        <v>26</v>
      </c>
      <c r="B16" s="14">
        <v>0.7298</v>
      </c>
      <c r="C16" s="14">
        <v>0.91539999999999999</v>
      </c>
      <c r="D16" s="14">
        <v>0.90190000000000003</v>
      </c>
      <c r="E16" s="14">
        <v>0.85770000000000002</v>
      </c>
      <c r="H16" s="26" t="s">
        <v>26</v>
      </c>
      <c r="I16" s="14">
        <v>0.95809999999999995</v>
      </c>
      <c r="J16" s="14">
        <v>0.99299999999999999</v>
      </c>
      <c r="K16" s="14">
        <v>0.91169999999999995</v>
      </c>
      <c r="L16" s="14">
        <v>0.87829999999999997</v>
      </c>
      <c r="O16" s="26" t="s">
        <v>26</v>
      </c>
      <c r="P16" s="14">
        <v>0.9032</v>
      </c>
      <c r="Q16" s="14">
        <v>0.79959999999999998</v>
      </c>
      <c r="R16" s="14">
        <v>0.92420000000000002</v>
      </c>
      <c r="S16" s="14">
        <v>0.85780000000000001</v>
      </c>
    </row>
    <row r="17" spans="1:20" x14ac:dyDescent="0.3">
      <c r="A17" s="26" t="s">
        <v>20</v>
      </c>
      <c r="B17" s="14">
        <v>1.9199999999999998E-2</v>
      </c>
      <c r="C17" s="14">
        <v>0.50049999999999994</v>
      </c>
      <c r="D17" s="14">
        <v>0.42049999999999998</v>
      </c>
      <c r="E17" s="14">
        <v>0.22020000000000001</v>
      </c>
      <c r="H17" s="26" t="s">
        <v>20</v>
      </c>
      <c r="I17" s="14">
        <v>0.79490000000000005</v>
      </c>
      <c r="J17" s="14">
        <v>0.98909999999999998</v>
      </c>
      <c r="K17" s="14">
        <v>0.47799999999999998</v>
      </c>
      <c r="L17" s="14">
        <v>0.30159999999999998</v>
      </c>
      <c r="O17" s="26" t="s">
        <v>20</v>
      </c>
      <c r="P17" s="14">
        <v>0.44729999999999998</v>
      </c>
      <c r="Q17" s="14">
        <v>8.0399999999999999E-2</v>
      </c>
      <c r="R17" s="14">
        <v>0.55710000000000004</v>
      </c>
      <c r="S17" s="14">
        <v>0.2205</v>
      </c>
    </row>
    <row r="18" spans="1:20" x14ac:dyDescent="0.3">
      <c r="A18" s="26" t="s">
        <v>21</v>
      </c>
      <c r="B18" s="14" t="s">
        <v>69</v>
      </c>
      <c r="C18" s="14" t="s">
        <v>22</v>
      </c>
      <c r="D18" s="14" t="s">
        <v>22</v>
      </c>
      <c r="E18" s="14" t="s">
        <v>22</v>
      </c>
      <c r="H18" s="26" t="s">
        <v>21</v>
      </c>
      <c r="I18" s="14" t="s">
        <v>22</v>
      </c>
      <c r="J18" s="14" t="s">
        <v>22</v>
      </c>
      <c r="K18" s="14" t="s">
        <v>22</v>
      </c>
      <c r="L18" s="14" t="s">
        <v>22</v>
      </c>
      <c r="O18" s="26" t="s">
        <v>21</v>
      </c>
      <c r="P18" s="14" t="s">
        <v>22</v>
      </c>
      <c r="Q18" s="14" t="s">
        <v>22</v>
      </c>
      <c r="R18" s="14" t="s">
        <v>22</v>
      </c>
      <c r="S18" s="14" t="s">
        <v>22</v>
      </c>
    </row>
    <row r="19" spans="1:20" x14ac:dyDescent="0.3">
      <c r="A19" s="26" t="s">
        <v>23</v>
      </c>
      <c r="B19" s="14" t="s">
        <v>63</v>
      </c>
      <c r="C19" s="14" t="s">
        <v>24</v>
      </c>
      <c r="D19" s="14" t="s">
        <v>24</v>
      </c>
      <c r="E19" s="14" t="s">
        <v>24</v>
      </c>
      <c r="H19" s="26" t="s">
        <v>23</v>
      </c>
      <c r="I19" s="14" t="s">
        <v>24</v>
      </c>
      <c r="J19" s="14" t="s">
        <v>24</v>
      </c>
      <c r="K19" s="14" t="s">
        <v>24</v>
      </c>
      <c r="L19" s="14" t="s">
        <v>24</v>
      </c>
      <c r="O19" s="26" t="s">
        <v>23</v>
      </c>
      <c r="P19" s="14" t="s">
        <v>24</v>
      </c>
      <c r="Q19" s="14" t="s">
        <v>24</v>
      </c>
      <c r="R19" s="14" t="s">
        <v>24</v>
      </c>
      <c r="S19" s="14" t="s">
        <v>24</v>
      </c>
    </row>
    <row r="21" spans="1:20" x14ac:dyDescent="0.3">
      <c r="A21" s="24" t="s">
        <v>128</v>
      </c>
      <c r="H21" s="24" t="s">
        <v>128</v>
      </c>
      <c r="O21" s="24" t="s">
        <v>128</v>
      </c>
    </row>
    <row r="22" spans="1:20" x14ac:dyDescent="0.3">
      <c r="A22" s="26" t="s">
        <v>91</v>
      </c>
      <c r="B22" s="14" t="s">
        <v>92</v>
      </c>
      <c r="C22" s="14" t="s">
        <v>93</v>
      </c>
      <c r="D22" s="14" t="s">
        <v>94</v>
      </c>
      <c r="E22" s="14" t="s">
        <v>95</v>
      </c>
      <c r="F22" s="14" t="s">
        <v>96</v>
      </c>
      <c r="H22" s="26" t="s">
        <v>91</v>
      </c>
      <c r="I22" s="14" t="s">
        <v>92</v>
      </c>
      <c r="J22" s="14" t="s">
        <v>93</v>
      </c>
      <c r="K22" s="14" t="s">
        <v>94</v>
      </c>
      <c r="L22" s="14" t="s">
        <v>95</v>
      </c>
      <c r="M22" s="14" t="s">
        <v>96</v>
      </c>
      <c r="O22" s="26" t="s">
        <v>91</v>
      </c>
      <c r="P22" s="14" t="s">
        <v>92</v>
      </c>
      <c r="Q22" s="14" t="s">
        <v>93</v>
      </c>
      <c r="R22" s="14" t="s">
        <v>94</v>
      </c>
      <c r="S22" s="14" t="s">
        <v>95</v>
      </c>
      <c r="T22" s="14" t="s">
        <v>96</v>
      </c>
    </row>
    <row r="23" spans="1:20" x14ac:dyDescent="0.3">
      <c r="A23" s="26" t="s">
        <v>113</v>
      </c>
      <c r="B23" s="14">
        <v>-4.6629999999999998E-2</v>
      </c>
      <c r="C23" s="14" t="s">
        <v>180</v>
      </c>
      <c r="D23" s="14" t="s">
        <v>22</v>
      </c>
      <c r="E23" s="14" t="s">
        <v>63</v>
      </c>
      <c r="F23" s="14">
        <v>3.1199999999999999E-2</v>
      </c>
      <c r="H23" s="26" t="s">
        <v>113</v>
      </c>
      <c r="I23" s="14">
        <v>-14.63</v>
      </c>
      <c r="J23" s="14" t="s">
        <v>191</v>
      </c>
      <c r="K23" s="14" t="s">
        <v>22</v>
      </c>
      <c r="L23" s="14" t="s">
        <v>31</v>
      </c>
      <c r="M23" s="14">
        <v>3.0999999999999999E-3</v>
      </c>
      <c r="O23" s="26" t="s">
        <v>113</v>
      </c>
      <c r="P23" s="14">
        <v>-0.22550000000000001</v>
      </c>
      <c r="Q23" s="14" t="s">
        <v>197</v>
      </c>
      <c r="R23" s="14" t="s">
        <v>22</v>
      </c>
      <c r="S23" s="14" t="s">
        <v>55</v>
      </c>
      <c r="T23" s="14" t="s">
        <v>54</v>
      </c>
    </row>
    <row r="24" spans="1:20" x14ac:dyDescent="0.3">
      <c r="A24" s="26" t="s">
        <v>181</v>
      </c>
      <c r="B24" s="14">
        <v>-5.1110000000000003E-2</v>
      </c>
      <c r="C24" s="14" t="s">
        <v>182</v>
      </c>
      <c r="D24" s="14" t="s">
        <v>22</v>
      </c>
      <c r="E24" s="14" t="s">
        <v>63</v>
      </c>
      <c r="F24" s="14">
        <v>1.72E-2</v>
      </c>
      <c r="H24" s="26" t="s">
        <v>181</v>
      </c>
      <c r="I24" s="14">
        <v>-11.13</v>
      </c>
      <c r="J24" s="14" t="s">
        <v>192</v>
      </c>
      <c r="K24" s="14" t="s">
        <v>22</v>
      </c>
      <c r="L24" s="14" t="s">
        <v>63</v>
      </c>
      <c r="M24" s="14">
        <v>2.4E-2</v>
      </c>
      <c r="O24" s="26" t="s">
        <v>181</v>
      </c>
      <c r="P24" s="14">
        <v>-0.2051</v>
      </c>
      <c r="Q24" s="14" t="s">
        <v>198</v>
      </c>
      <c r="R24" s="14" t="s">
        <v>22</v>
      </c>
      <c r="S24" s="14" t="s">
        <v>175</v>
      </c>
      <c r="T24" s="14">
        <v>2.0000000000000001E-4</v>
      </c>
    </row>
    <row r="25" spans="1:20" x14ac:dyDescent="0.3">
      <c r="A25" s="26" t="s">
        <v>183</v>
      </c>
      <c r="B25" s="14">
        <v>-3.8339999999999999E-2</v>
      </c>
      <c r="C25" s="14" t="s">
        <v>184</v>
      </c>
      <c r="D25" s="14" t="s">
        <v>69</v>
      </c>
      <c r="E25" s="14" t="s">
        <v>24</v>
      </c>
      <c r="F25" s="14">
        <v>8.9200000000000002E-2</v>
      </c>
      <c r="H25" s="26" t="s">
        <v>183</v>
      </c>
      <c r="I25" s="14">
        <v>-4.5910000000000002</v>
      </c>
      <c r="J25" s="14" t="s">
        <v>193</v>
      </c>
      <c r="K25" s="14" t="s">
        <v>69</v>
      </c>
      <c r="L25" s="14" t="s">
        <v>24</v>
      </c>
      <c r="M25" s="14">
        <v>0.55549999999999999</v>
      </c>
      <c r="O25" s="26" t="s">
        <v>183</v>
      </c>
      <c r="P25" s="14">
        <v>-0.185</v>
      </c>
      <c r="Q25" s="14" t="s">
        <v>199</v>
      </c>
      <c r="R25" s="14" t="s">
        <v>22</v>
      </c>
      <c r="S25" s="14" t="s">
        <v>175</v>
      </c>
      <c r="T25" s="14">
        <v>5.0000000000000001E-4</v>
      </c>
    </row>
    <row r="26" spans="1:20" x14ac:dyDescent="0.3">
      <c r="A26" s="26" t="s">
        <v>185</v>
      </c>
      <c r="B26" s="14">
        <v>-4.4879999999999998E-3</v>
      </c>
      <c r="C26" s="14" t="s">
        <v>186</v>
      </c>
      <c r="D26" s="14" t="s">
        <v>69</v>
      </c>
      <c r="E26" s="14" t="s">
        <v>24</v>
      </c>
      <c r="F26" s="14">
        <v>0.99039999999999995</v>
      </c>
      <c r="H26" s="26" t="s">
        <v>185</v>
      </c>
      <c r="I26" s="14">
        <v>3.496</v>
      </c>
      <c r="J26" s="14" t="s">
        <v>194</v>
      </c>
      <c r="K26" s="14" t="s">
        <v>69</v>
      </c>
      <c r="L26" s="14" t="s">
        <v>24</v>
      </c>
      <c r="M26" s="14">
        <v>0.74250000000000005</v>
      </c>
      <c r="O26" s="26" t="s">
        <v>185</v>
      </c>
      <c r="P26" s="14">
        <v>2.0449999999999999E-2</v>
      </c>
      <c r="Q26" s="14" t="s">
        <v>200</v>
      </c>
      <c r="R26" s="14" t="s">
        <v>69</v>
      </c>
      <c r="S26" s="14" t="s">
        <v>24</v>
      </c>
      <c r="T26" s="14">
        <v>0.92720000000000002</v>
      </c>
    </row>
    <row r="27" spans="1:20" x14ac:dyDescent="0.3">
      <c r="A27" s="26" t="s">
        <v>187</v>
      </c>
      <c r="B27" s="14">
        <v>8.2880000000000002E-3</v>
      </c>
      <c r="C27" s="14" t="s">
        <v>188</v>
      </c>
      <c r="D27" s="14" t="s">
        <v>69</v>
      </c>
      <c r="E27" s="14" t="s">
        <v>24</v>
      </c>
      <c r="F27" s="14">
        <v>0.94469999999999998</v>
      </c>
      <c r="H27" s="26" t="s">
        <v>187</v>
      </c>
      <c r="I27" s="14">
        <v>10.029999999999999</v>
      </c>
      <c r="J27" s="14" t="s">
        <v>195</v>
      </c>
      <c r="K27" s="14" t="s">
        <v>22</v>
      </c>
      <c r="L27" s="14" t="s">
        <v>63</v>
      </c>
      <c r="M27" s="14">
        <v>4.4900000000000002E-2</v>
      </c>
      <c r="O27" s="26" t="s">
        <v>187</v>
      </c>
      <c r="P27" s="14">
        <v>4.054E-2</v>
      </c>
      <c r="Q27" s="14" t="s">
        <v>201</v>
      </c>
      <c r="R27" s="14" t="s">
        <v>69</v>
      </c>
      <c r="S27" s="14" t="s">
        <v>24</v>
      </c>
      <c r="T27" s="14">
        <v>0.63</v>
      </c>
    </row>
    <row r="28" spans="1:20" x14ac:dyDescent="0.3">
      <c r="A28" s="26" t="s">
        <v>189</v>
      </c>
      <c r="B28" s="14">
        <v>1.278E-2</v>
      </c>
      <c r="C28" s="14" t="s">
        <v>190</v>
      </c>
      <c r="D28" s="14" t="s">
        <v>69</v>
      </c>
      <c r="E28" s="14" t="s">
        <v>24</v>
      </c>
      <c r="F28" s="14">
        <v>0.8296</v>
      </c>
      <c r="H28" s="26" t="s">
        <v>189</v>
      </c>
      <c r="I28" s="14">
        <v>6.5380000000000003</v>
      </c>
      <c r="J28" s="14" t="s">
        <v>196</v>
      </c>
      <c r="K28" s="14" t="s">
        <v>69</v>
      </c>
      <c r="L28" s="14" t="s">
        <v>24</v>
      </c>
      <c r="M28" s="14">
        <v>0.2666</v>
      </c>
      <c r="O28" s="26" t="s">
        <v>189</v>
      </c>
      <c r="P28" s="14">
        <v>2.009E-2</v>
      </c>
      <c r="Q28" s="14" t="s">
        <v>202</v>
      </c>
      <c r="R28" s="14" t="s">
        <v>69</v>
      </c>
      <c r="S28" s="14" t="s">
        <v>24</v>
      </c>
      <c r="T28" s="14">
        <v>0.93049999999999999</v>
      </c>
    </row>
  </sheetData>
  <mergeCells count="3">
    <mergeCell ref="B3:E3"/>
    <mergeCell ref="I3:L3"/>
    <mergeCell ref="P3:S3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E297-7614-415C-9EFB-E56C2218272C}">
  <dimension ref="A1:F33"/>
  <sheetViews>
    <sheetView workbookViewId="0">
      <selection activeCell="E16" sqref="E16"/>
    </sheetView>
  </sheetViews>
  <sheetFormatPr defaultRowHeight="14.4" x14ac:dyDescent="0.3"/>
  <cols>
    <col min="1" max="1" width="34.88671875" customWidth="1"/>
    <col min="2" max="2" width="12.88671875" style="3" bestFit="1" customWidth="1"/>
    <col min="3" max="3" width="12" style="3" bestFit="1" customWidth="1"/>
  </cols>
  <sheetData>
    <row r="1" spans="1:6" x14ac:dyDescent="0.3">
      <c r="A1" s="7" t="s">
        <v>212</v>
      </c>
      <c r="B1" s="23"/>
      <c r="C1" s="23"/>
    </row>
    <row r="3" spans="1:6" x14ac:dyDescent="0.3">
      <c r="A3" s="10"/>
      <c r="B3" s="5" t="s">
        <v>2</v>
      </c>
      <c r="C3" s="5" t="s">
        <v>3</v>
      </c>
    </row>
    <row r="4" spans="1:6" x14ac:dyDescent="0.3">
      <c r="A4" s="13" t="s">
        <v>4</v>
      </c>
      <c r="B4" s="14">
        <v>4.0999999999999996</v>
      </c>
      <c r="C4" s="14">
        <v>3.8</v>
      </c>
      <c r="E4" s="27"/>
      <c r="F4" s="27"/>
    </row>
    <row r="5" spans="1:6" x14ac:dyDescent="0.3">
      <c r="A5" s="13" t="s">
        <v>5</v>
      </c>
      <c r="B5" s="14">
        <v>4.4000000000000004</v>
      </c>
      <c r="C5" s="14">
        <v>4.9000000000000004</v>
      </c>
      <c r="E5" s="27"/>
      <c r="F5" s="27"/>
    </row>
    <row r="6" spans="1:6" x14ac:dyDescent="0.3">
      <c r="A6" s="13" t="s">
        <v>6</v>
      </c>
      <c r="B6" s="14">
        <v>5.2</v>
      </c>
      <c r="C6" s="14">
        <v>2.8</v>
      </c>
      <c r="E6" s="27"/>
      <c r="F6" s="27"/>
    </row>
    <row r="7" spans="1:6" x14ac:dyDescent="0.3">
      <c r="A7" s="13" t="s">
        <v>7</v>
      </c>
      <c r="B7" s="14">
        <v>3.5</v>
      </c>
      <c r="C7" s="14">
        <v>3.6</v>
      </c>
      <c r="E7" s="27"/>
      <c r="F7" s="27"/>
    </row>
    <row r="8" spans="1:6" x14ac:dyDescent="0.3">
      <c r="A8" s="13" t="s">
        <v>8</v>
      </c>
      <c r="B8" s="14">
        <v>3.4</v>
      </c>
      <c r="C8" s="14">
        <v>3.5</v>
      </c>
      <c r="E8" s="27"/>
      <c r="F8" s="27"/>
    </row>
    <row r="9" spans="1:6" x14ac:dyDescent="0.3">
      <c r="A9" s="13" t="s">
        <v>9</v>
      </c>
      <c r="B9" s="14">
        <v>4.0999999999999996</v>
      </c>
      <c r="C9" s="14">
        <v>2.2000000000000002</v>
      </c>
      <c r="E9" s="27"/>
      <c r="F9" s="27"/>
    </row>
    <row r="10" spans="1:6" x14ac:dyDescent="0.3">
      <c r="A10" s="13" t="s">
        <v>10</v>
      </c>
      <c r="B10" s="14">
        <v>4.8</v>
      </c>
      <c r="C10" s="14">
        <v>2.4</v>
      </c>
      <c r="E10" s="27"/>
      <c r="F10" s="27"/>
    </row>
    <row r="11" spans="1:6" x14ac:dyDescent="0.3">
      <c r="A11" s="12" t="s">
        <v>14</v>
      </c>
      <c r="B11" s="5">
        <f>MEDIAN(B4:B10)</f>
        <v>4.0999999999999996</v>
      </c>
      <c r="C11" s="5">
        <f>MEDIAN(C4:C10)</f>
        <v>3.5</v>
      </c>
      <c r="E11" s="27"/>
      <c r="F11" s="27"/>
    </row>
    <row r="12" spans="1:6" x14ac:dyDescent="0.3">
      <c r="A12" s="12" t="s">
        <v>17</v>
      </c>
      <c r="B12" s="5">
        <f>_xlfn.STDEV.P(B4:B10)/SQRT(B13)</f>
        <v>0.2280606537910056</v>
      </c>
      <c r="C12" s="5">
        <f>_xlfn.STDEV.P(C4:C10)/SQRT(C13)</f>
        <v>0.32603278377073458</v>
      </c>
      <c r="E12" s="27"/>
      <c r="F12" s="27"/>
    </row>
    <row r="13" spans="1:6" x14ac:dyDescent="0.3">
      <c r="A13" s="12" t="s">
        <v>16</v>
      </c>
      <c r="B13" s="5">
        <v>7</v>
      </c>
      <c r="C13" s="5">
        <v>7</v>
      </c>
      <c r="E13" s="27"/>
      <c r="F13" s="27"/>
    </row>
    <row r="15" spans="1:6" x14ac:dyDescent="0.3">
      <c r="A15" s="24" t="s">
        <v>37</v>
      </c>
      <c r="B15" s="25"/>
      <c r="C15" s="25"/>
    </row>
    <row r="16" spans="1:6" x14ac:dyDescent="0.3">
      <c r="A16" s="24" t="s">
        <v>25</v>
      </c>
      <c r="B16" s="25"/>
      <c r="C16" s="25"/>
    </row>
    <row r="17" spans="1:3" x14ac:dyDescent="0.3">
      <c r="A17" s="26" t="s">
        <v>26</v>
      </c>
      <c r="B17" s="14">
        <v>0.95230000000000004</v>
      </c>
      <c r="C17" s="14">
        <v>0.94579999999999997</v>
      </c>
    </row>
    <row r="18" spans="1:3" x14ac:dyDescent="0.3">
      <c r="A18" s="26" t="s">
        <v>20</v>
      </c>
      <c r="B18" s="14">
        <v>0.75029999999999997</v>
      </c>
      <c r="C18" s="14">
        <v>0.69140000000000001</v>
      </c>
    </row>
    <row r="19" spans="1:3" x14ac:dyDescent="0.3">
      <c r="A19" s="26" t="s">
        <v>21</v>
      </c>
      <c r="B19" s="14" t="s">
        <v>22</v>
      </c>
      <c r="C19" s="14" t="s">
        <v>22</v>
      </c>
    </row>
    <row r="20" spans="1:3" x14ac:dyDescent="0.3">
      <c r="A20" s="26" t="s">
        <v>23</v>
      </c>
      <c r="B20" s="14" t="s">
        <v>24</v>
      </c>
      <c r="C20" s="14" t="s">
        <v>24</v>
      </c>
    </row>
    <row r="21" spans="1:3" x14ac:dyDescent="0.3">
      <c r="A21" s="30"/>
      <c r="B21" s="25"/>
      <c r="C21" s="25"/>
    </row>
    <row r="22" spans="1:3" x14ac:dyDescent="0.3">
      <c r="A22" s="24" t="s">
        <v>27</v>
      </c>
      <c r="B22" s="25"/>
      <c r="C22" s="25"/>
    </row>
    <row r="23" spans="1:3" x14ac:dyDescent="0.3">
      <c r="A23" s="26" t="s">
        <v>28</v>
      </c>
      <c r="B23" s="14">
        <v>0.1492</v>
      </c>
      <c r="C23" s="14">
        <v>0.15820000000000001</v>
      </c>
    </row>
    <row r="24" spans="1:3" x14ac:dyDescent="0.3">
      <c r="A24" s="26" t="s">
        <v>20</v>
      </c>
      <c r="B24" s="14" t="s">
        <v>29</v>
      </c>
      <c r="C24" s="14" t="s">
        <v>29</v>
      </c>
    </row>
    <row r="25" spans="1:3" x14ac:dyDescent="0.3">
      <c r="A25" s="26" t="s">
        <v>21</v>
      </c>
      <c r="B25" s="14" t="s">
        <v>22</v>
      </c>
      <c r="C25" s="14" t="s">
        <v>22</v>
      </c>
    </row>
    <row r="26" spans="1:3" x14ac:dyDescent="0.3">
      <c r="A26" s="26" t="s">
        <v>23</v>
      </c>
      <c r="B26" s="14" t="s">
        <v>24</v>
      </c>
      <c r="C26" s="14" t="s">
        <v>24</v>
      </c>
    </row>
    <row r="28" spans="1:3" x14ac:dyDescent="0.3">
      <c r="A28" s="24" t="s">
        <v>30</v>
      </c>
      <c r="B28" s="25"/>
    </row>
    <row r="29" spans="1:3" x14ac:dyDescent="0.3">
      <c r="A29" s="26" t="s">
        <v>20</v>
      </c>
      <c r="B29" s="14">
        <v>5.8099999999999999E-2</v>
      </c>
    </row>
    <row r="30" spans="1:3" x14ac:dyDescent="0.3">
      <c r="A30" s="26" t="s">
        <v>23</v>
      </c>
      <c r="B30" s="14" t="s">
        <v>24</v>
      </c>
    </row>
    <row r="31" spans="1:3" x14ac:dyDescent="0.3">
      <c r="A31" s="26" t="s">
        <v>32</v>
      </c>
      <c r="B31" s="14" t="s">
        <v>69</v>
      </c>
    </row>
    <row r="32" spans="1:3" x14ac:dyDescent="0.3">
      <c r="A32" s="26" t="s">
        <v>33</v>
      </c>
      <c r="B32" s="14" t="s">
        <v>34</v>
      </c>
    </row>
    <row r="33" spans="1:2" x14ac:dyDescent="0.3">
      <c r="A33" s="26" t="s">
        <v>35</v>
      </c>
      <c r="B33" s="14" t="s">
        <v>211</v>
      </c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42CB-B831-4C08-95AD-E2138D4AAD9F}">
  <dimension ref="A1:F31"/>
  <sheetViews>
    <sheetView workbookViewId="0">
      <selection activeCell="F7" sqref="F7"/>
    </sheetView>
  </sheetViews>
  <sheetFormatPr defaultRowHeight="14.4" x14ac:dyDescent="0.3"/>
  <cols>
    <col min="1" max="1" width="34.88671875" customWidth="1"/>
    <col min="2" max="2" width="12.88671875" style="3" bestFit="1" customWidth="1"/>
    <col min="3" max="3" width="12" style="3" bestFit="1" customWidth="1"/>
  </cols>
  <sheetData>
    <row r="1" spans="1:6" x14ac:dyDescent="0.3">
      <c r="A1" s="7" t="s">
        <v>220</v>
      </c>
      <c r="B1" s="23"/>
      <c r="C1" s="23"/>
    </row>
    <row r="3" spans="1:6" x14ac:dyDescent="0.3">
      <c r="A3" s="10"/>
      <c r="B3" s="5" t="s">
        <v>2</v>
      </c>
      <c r="C3" s="5" t="s">
        <v>3</v>
      </c>
    </row>
    <row r="4" spans="1:6" x14ac:dyDescent="0.3">
      <c r="A4" s="13" t="s">
        <v>4</v>
      </c>
      <c r="B4" s="11">
        <v>27.5</v>
      </c>
      <c r="C4" s="11">
        <v>30.5</v>
      </c>
      <c r="E4" s="27"/>
      <c r="F4" s="27"/>
    </row>
    <row r="5" spans="1:6" x14ac:dyDescent="0.3">
      <c r="A5" s="13" t="s">
        <v>5</v>
      </c>
      <c r="B5" s="11">
        <v>29</v>
      </c>
      <c r="C5" s="11">
        <v>30</v>
      </c>
      <c r="E5" s="27"/>
      <c r="F5" s="27"/>
    </row>
    <row r="6" spans="1:6" x14ac:dyDescent="0.3">
      <c r="A6" s="13" t="s">
        <v>6</v>
      </c>
      <c r="B6" s="11">
        <v>30.5</v>
      </c>
      <c r="C6" s="11">
        <v>33</v>
      </c>
      <c r="E6" s="27"/>
      <c r="F6" s="27"/>
    </row>
    <row r="7" spans="1:6" x14ac:dyDescent="0.3">
      <c r="A7" s="13" t="s">
        <v>7</v>
      </c>
      <c r="B7" s="11">
        <v>31</v>
      </c>
      <c r="C7" s="11">
        <v>27</v>
      </c>
      <c r="E7" s="27"/>
      <c r="F7" s="27"/>
    </row>
    <row r="8" spans="1:6" x14ac:dyDescent="0.3">
      <c r="A8" s="13" t="s">
        <v>8</v>
      </c>
      <c r="B8" s="11">
        <v>32</v>
      </c>
      <c r="C8" s="11">
        <v>33</v>
      </c>
      <c r="E8" s="27"/>
      <c r="F8" s="27"/>
    </row>
    <row r="9" spans="1:6" x14ac:dyDescent="0.3">
      <c r="A9" s="12" t="s">
        <v>14</v>
      </c>
      <c r="B9" s="5">
        <f>MEDIAN(B4:B8)</f>
        <v>30.5</v>
      </c>
      <c r="C9" s="5">
        <f>MEDIAN(C4:C8)</f>
        <v>30.5</v>
      </c>
      <c r="E9" s="27"/>
      <c r="F9" s="27"/>
    </row>
    <row r="10" spans="1:6" x14ac:dyDescent="0.3">
      <c r="A10" s="12" t="s">
        <v>17</v>
      </c>
      <c r="B10" s="5">
        <f>_xlfn.STDEV.P(B4:B8)/SQRT(B11)</f>
        <v>0.70710678118654757</v>
      </c>
      <c r="C10" s="5">
        <f>_xlfn.STDEV.P(C4:C8)/SQRT(C11)</f>
        <v>0.9959919678390986</v>
      </c>
      <c r="E10" s="27"/>
      <c r="F10" s="27"/>
    </row>
    <row r="11" spans="1:6" x14ac:dyDescent="0.3">
      <c r="A11" s="12" t="s">
        <v>16</v>
      </c>
      <c r="B11" s="5">
        <v>5</v>
      </c>
      <c r="C11" s="5">
        <v>5</v>
      </c>
      <c r="E11" s="27"/>
      <c r="F11" s="27"/>
    </row>
    <row r="13" spans="1:6" x14ac:dyDescent="0.3">
      <c r="A13" s="24" t="s">
        <v>37</v>
      </c>
      <c r="B13" s="25"/>
      <c r="C13" s="25"/>
    </row>
    <row r="14" spans="1:6" x14ac:dyDescent="0.3">
      <c r="A14" s="24" t="s">
        <v>25</v>
      </c>
      <c r="B14" s="25"/>
      <c r="C14" s="25"/>
    </row>
    <row r="15" spans="1:6" x14ac:dyDescent="0.3">
      <c r="A15" s="26" t="s">
        <v>26</v>
      </c>
      <c r="B15" s="14">
        <v>0.95230000000000004</v>
      </c>
      <c r="C15" s="14">
        <v>0.94579999999999997</v>
      </c>
    </row>
    <row r="16" spans="1:6" x14ac:dyDescent="0.3">
      <c r="A16" s="26" t="s">
        <v>20</v>
      </c>
      <c r="B16" s="14">
        <v>0.75029999999999997</v>
      </c>
      <c r="C16" s="14">
        <v>0.69140000000000001</v>
      </c>
    </row>
    <row r="17" spans="1:3" x14ac:dyDescent="0.3">
      <c r="A17" s="26" t="s">
        <v>21</v>
      </c>
      <c r="B17" s="14" t="s">
        <v>22</v>
      </c>
      <c r="C17" s="14" t="s">
        <v>22</v>
      </c>
    </row>
    <row r="18" spans="1:3" x14ac:dyDescent="0.3">
      <c r="A18" s="26" t="s">
        <v>23</v>
      </c>
      <c r="B18" s="14" t="s">
        <v>24</v>
      </c>
      <c r="C18" s="14" t="s">
        <v>24</v>
      </c>
    </row>
    <row r="19" spans="1:3" x14ac:dyDescent="0.3">
      <c r="A19" s="30"/>
      <c r="B19" s="25"/>
      <c r="C19" s="25"/>
    </row>
    <row r="20" spans="1:3" x14ac:dyDescent="0.3">
      <c r="A20" s="24" t="s">
        <v>27</v>
      </c>
      <c r="B20" s="25"/>
      <c r="C20" s="25"/>
    </row>
    <row r="21" spans="1:3" x14ac:dyDescent="0.3">
      <c r="A21" s="26" t="s">
        <v>28</v>
      </c>
      <c r="B21" s="14">
        <v>0.1492</v>
      </c>
      <c r="C21" s="14">
        <v>0.15820000000000001</v>
      </c>
    </row>
    <row r="22" spans="1:3" x14ac:dyDescent="0.3">
      <c r="A22" s="26" t="s">
        <v>20</v>
      </c>
      <c r="B22" s="14" t="s">
        <v>29</v>
      </c>
      <c r="C22" s="14" t="s">
        <v>29</v>
      </c>
    </row>
    <row r="23" spans="1:3" x14ac:dyDescent="0.3">
      <c r="A23" s="26" t="s">
        <v>21</v>
      </c>
      <c r="B23" s="14" t="s">
        <v>22</v>
      </c>
      <c r="C23" s="14" t="s">
        <v>22</v>
      </c>
    </row>
    <row r="24" spans="1:3" x14ac:dyDescent="0.3">
      <c r="A24" s="26" t="s">
        <v>23</v>
      </c>
      <c r="B24" s="14" t="s">
        <v>24</v>
      </c>
      <c r="C24" s="14" t="s">
        <v>24</v>
      </c>
    </row>
    <row r="26" spans="1:3" x14ac:dyDescent="0.3">
      <c r="A26" s="24" t="s">
        <v>30</v>
      </c>
      <c r="B26" s="25"/>
    </row>
    <row r="27" spans="1:3" x14ac:dyDescent="0.3">
      <c r="A27" s="26" t="s">
        <v>20</v>
      </c>
      <c r="B27" s="14">
        <v>5.8099999999999999E-2</v>
      </c>
    </row>
    <row r="28" spans="1:3" x14ac:dyDescent="0.3">
      <c r="A28" s="26" t="s">
        <v>23</v>
      </c>
      <c r="B28" s="14" t="s">
        <v>24</v>
      </c>
    </row>
    <row r="29" spans="1:3" x14ac:dyDescent="0.3">
      <c r="A29" s="26" t="s">
        <v>32</v>
      </c>
      <c r="B29" s="14" t="s">
        <v>69</v>
      </c>
    </row>
    <row r="30" spans="1:3" x14ac:dyDescent="0.3">
      <c r="A30" s="26" t="s">
        <v>33</v>
      </c>
      <c r="B30" s="14" t="s">
        <v>34</v>
      </c>
    </row>
    <row r="31" spans="1:3" x14ac:dyDescent="0.3">
      <c r="A31" s="26" t="s">
        <v>35</v>
      </c>
      <c r="B31" s="14" t="s">
        <v>211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8C1A2-18B6-4C24-8E88-978F773EB3D3}">
  <dimension ref="A1:F26"/>
  <sheetViews>
    <sheetView workbookViewId="0">
      <selection sqref="A1:XFD1048576"/>
    </sheetView>
  </sheetViews>
  <sheetFormatPr defaultRowHeight="14.4" x14ac:dyDescent="0.3"/>
  <cols>
    <col min="1" max="1" width="34.88671875" style="3" customWidth="1"/>
    <col min="2" max="2" width="12.88671875" style="3" bestFit="1" customWidth="1"/>
    <col min="3" max="3" width="12" style="3" bestFit="1" customWidth="1"/>
    <col min="4" max="16384" width="8.88671875" style="3"/>
  </cols>
  <sheetData>
    <row r="1" spans="1:6" x14ac:dyDescent="0.3">
      <c r="A1" s="19" t="s">
        <v>214</v>
      </c>
      <c r="B1" s="23"/>
      <c r="C1" s="23"/>
    </row>
    <row r="3" spans="1:6" x14ac:dyDescent="0.3">
      <c r="A3" s="5"/>
      <c r="B3" s="5" t="s">
        <v>2</v>
      </c>
      <c r="C3" s="5" t="s">
        <v>3</v>
      </c>
    </row>
    <row r="4" spans="1:6" x14ac:dyDescent="0.3">
      <c r="A4" s="33" t="s">
        <v>4</v>
      </c>
      <c r="B4" s="6">
        <v>0.23344100000000001</v>
      </c>
      <c r="C4" s="6">
        <v>0.41241100000000003</v>
      </c>
      <c r="E4" s="4"/>
      <c r="F4" s="4"/>
    </row>
    <row r="5" spans="1:6" x14ac:dyDescent="0.3">
      <c r="A5" s="33" t="s">
        <v>5</v>
      </c>
      <c r="B5" s="6">
        <v>0.26475799999999999</v>
      </c>
      <c r="C5" s="6">
        <v>0.59015700000000004</v>
      </c>
      <c r="E5" s="4"/>
      <c r="F5" s="4"/>
    </row>
    <row r="6" spans="1:6" x14ac:dyDescent="0.3">
      <c r="A6" s="33" t="s">
        <v>6</v>
      </c>
      <c r="B6" s="6">
        <v>0.23879300000000001</v>
      </c>
      <c r="C6" s="6">
        <v>0.43381199999999998</v>
      </c>
      <c r="E6" s="4"/>
      <c r="F6" s="4"/>
    </row>
    <row r="7" spans="1:6" x14ac:dyDescent="0.3">
      <c r="A7" s="33" t="s">
        <v>7</v>
      </c>
      <c r="B7" s="6">
        <v>0.233016</v>
      </c>
      <c r="C7" s="6">
        <v>0.45508500000000002</v>
      </c>
      <c r="E7" s="4"/>
      <c r="F7" s="4"/>
    </row>
    <row r="8" spans="1:6" x14ac:dyDescent="0.3">
      <c r="A8" s="34" t="s">
        <v>14</v>
      </c>
      <c r="B8" s="5">
        <f>MEDIAN(B4:B7)</f>
        <v>0.23611700000000002</v>
      </c>
      <c r="C8" s="5">
        <f>MEDIAN(C4:C7)</f>
        <v>0.44444850000000002</v>
      </c>
      <c r="E8" s="4"/>
      <c r="F8" s="4"/>
    </row>
    <row r="9" spans="1:6" x14ac:dyDescent="0.3">
      <c r="A9" s="34" t="s">
        <v>17</v>
      </c>
      <c r="B9" s="5">
        <f>_xlfn.STDEV.P(B4:B7)/SQRT(B10)</f>
        <v>6.524818646905059E-3</v>
      </c>
      <c r="C9" s="5">
        <f>_xlfn.STDEV.P(C4:C7)/SQRT(C10)</f>
        <v>3.4689123459981978E-2</v>
      </c>
      <c r="E9" s="4"/>
      <c r="F9" s="4"/>
    </row>
    <row r="10" spans="1:6" x14ac:dyDescent="0.3">
      <c r="A10" s="34" t="s">
        <v>16</v>
      </c>
      <c r="B10" s="5">
        <v>4</v>
      </c>
      <c r="C10" s="5">
        <v>4</v>
      </c>
      <c r="E10" s="25"/>
      <c r="F10" s="25"/>
    </row>
    <row r="12" spans="1:6" x14ac:dyDescent="0.3">
      <c r="A12" s="37" t="s">
        <v>37</v>
      </c>
      <c r="B12" s="25"/>
      <c r="C12" s="25"/>
    </row>
    <row r="13" spans="1:6" x14ac:dyDescent="0.3">
      <c r="A13" s="37" t="s">
        <v>25</v>
      </c>
      <c r="B13" s="25"/>
      <c r="C13" s="25"/>
    </row>
    <row r="14" spans="1:6" x14ac:dyDescent="0.3">
      <c r="A14" s="14" t="s">
        <v>26</v>
      </c>
      <c r="B14" s="14">
        <v>0.75680000000000003</v>
      </c>
      <c r="C14" s="14">
        <v>0.8206</v>
      </c>
    </row>
    <row r="15" spans="1:6" x14ac:dyDescent="0.3">
      <c r="A15" s="14" t="s">
        <v>20</v>
      </c>
      <c r="B15" s="14">
        <v>4.4699999999999997E-2</v>
      </c>
      <c r="C15" s="14">
        <v>0.14460000000000001</v>
      </c>
    </row>
    <row r="16" spans="1:6" x14ac:dyDescent="0.3">
      <c r="A16" s="14" t="s">
        <v>21</v>
      </c>
      <c r="B16" s="14" t="s">
        <v>69</v>
      </c>
      <c r="C16" s="14" t="s">
        <v>22</v>
      </c>
    </row>
    <row r="17" spans="1:3" x14ac:dyDescent="0.3">
      <c r="A17" s="14" t="s">
        <v>23</v>
      </c>
      <c r="B17" s="14" t="s">
        <v>63</v>
      </c>
      <c r="C17" s="14" t="s">
        <v>24</v>
      </c>
    </row>
    <row r="19" spans="1:3" x14ac:dyDescent="0.3">
      <c r="A19" s="37" t="s">
        <v>57</v>
      </c>
      <c r="B19" s="25"/>
    </row>
    <row r="20" spans="1:3" x14ac:dyDescent="0.3">
      <c r="A20" s="14" t="s">
        <v>20</v>
      </c>
      <c r="B20" s="14">
        <v>2.86E-2</v>
      </c>
    </row>
    <row r="21" spans="1:3" x14ac:dyDescent="0.3">
      <c r="A21" s="14" t="s">
        <v>58</v>
      </c>
      <c r="B21" s="14" t="s">
        <v>59</v>
      </c>
    </row>
    <row r="22" spans="1:3" x14ac:dyDescent="0.3">
      <c r="A22" s="14" t="s">
        <v>23</v>
      </c>
      <c r="B22" s="14" t="s">
        <v>63</v>
      </c>
    </row>
    <row r="23" spans="1:3" x14ac:dyDescent="0.3">
      <c r="A23" s="14" t="s">
        <v>32</v>
      </c>
      <c r="B23" s="14" t="s">
        <v>22</v>
      </c>
    </row>
    <row r="24" spans="1:3" x14ac:dyDescent="0.3">
      <c r="A24" s="14" t="s">
        <v>33</v>
      </c>
      <c r="B24" s="14" t="s">
        <v>34</v>
      </c>
    </row>
    <row r="25" spans="1:3" x14ac:dyDescent="0.3">
      <c r="A25" s="5" t="s">
        <v>60</v>
      </c>
      <c r="B25" s="5" t="s">
        <v>213</v>
      </c>
    </row>
    <row r="26" spans="1:3" x14ac:dyDescent="0.3">
      <c r="A26" s="5" t="s">
        <v>61</v>
      </c>
      <c r="B26" s="5">
        <v>0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91D9F-1B04-41F8-9746-1A7F9CBABD98}">
  <dimension ref="A1:F23"/>
  <sheetViews>
    <sheetView workbookViewId="0">
      <selection activeCell="D23" sqref="D23"/>
    </sheetView>
  </sheetViews>
  <sheetFormatPr defaultRowHeight="14.4" x14ac:dyDescent="0.3"/>
  <cols>
    <col min="1" max="1" width="34.88671875" customWidth="1"/>
    <col min="2" max="2" width="12.88671875" style="3" bestFit="1" customWidth="1"/>
    <col min="3" max="3" width="12" style="3" bestFit="1" customWidth="1"/>
  </cols>
  <sheetData>
    <row r="1" spans="1:6" x14ac:dyDescent="0.3">
      <c r="A1" s="7" t="s">
        <v>215</v>
      </c>
      <c r="B1" s="23"/>
      <c r="C1" s="23"/>
    </row>
    <row r="3" spans="1:6" x14ac:dyDescent="0.3">
      <c r="A3" s="10"/>
      <c r="B3" s="5" t="s">
        <v>2</v>
      </c>
      <c r="C3" s="5" t="s">
        <v>3</v>
      </c>
    </row>
    <row r="4" spans="1:6" x14ac:dyDescent="0.3">
      <c r="A4" s="13" t="s">
        <v>4</v>
      </c>
      <c r="B4" s="11">
        <v>2.89</v>
      </c>
      <c r="C4" s="11">
        <v>2.94</v>
      </c>
      <c r="E4" s="27"/>
      <c r="F4" s="27"/>
    </row>
    <row r="5" spans="1:6" x14ac:dyDescent="0.3">
      <c r="A5" s="13" t="s">
        <v>5</v>
      </c>
      <c r="B5" s="11">
        <v>3.08</v>
      </c>
      <c r="C5" s="11">
        <v>3.25</v>
      </c>
      <c r="E5" s="27"/>
      <c r="F5" s="27"/>
    </row>
    <row r="6" spans="1:6" x14ac:dyDescent="0.3">
      <c r="A6" s="13" t="s">
        <v>6</v>
      </c>
      <c r="B6" s="11">
        <v>2.84</v>
      </c>
      <c r="C6" s="11">
        <v>3.19</v>
      </c>
      <c r="E6" s="27"/>
      <c r="F6" s="27"/>
    </row>
    <row r="7" spans="1:6" x14ac:dyDescent="0.3">
      <c r="A7" s="12" t="s">
        <v>14</v>
      </c>
      <c r="B7" s="39">
        <f>MEDIAN(B4:B6)</f>
        <v>2.89</v>
      </c>
      <c r="C7" s="39">
        <f>MEDIAN(C4:C6)</f>
        <v>3.19</v>
      </c>
      <c r="E7" s="27"/>
      <c r="F7" s="27"/>
    </row>
    <row r="8" spans="1:6" x14ac:dyDescent="0.3">
      <c r="A8" s="12" t="s">
        <v>17</v>
      </c>
      <c r="B8" s="5">
        <f>_xlfn.STDEV.P(B4:B6)/SQRT(B9)</f>
        <v>5.9690560082503563E-2</v>
      </c>
      <c r="C8" s="5">
        <f>_xlfn.STDEV.P(C4:C6)/SQRT(C9)</f>
        <v>7.7507466784867945E-2</v>
      </c>
      <c r="E8" s="27"/>
      <c r="F8" s="27"/>
    </row>
    <row r="9" spans="1:6" x14ac:dyDescent="0.3">
      <c r="A9" s="12" t="s">
        <v>16</v>
      </c>
      <c r="B9" s="5">
        <v>3</v>
      </c>
      <c r="C9" s="5">
        <v>3</v>
      </c>
      <c r="E9" s="27"/>
      <c r="F9" s="27"/>
    </row>
    <row r="11" spans="1:6" x14ac:dyDescent="0.3">
      <c r="A11" s="24" t="s">
        <v>37</v>
      </c>
      <c r="B11" s="25"/>
      <c r="C11" s="25"/>
    </row>
    <row r="12" spans="1:6" x14ac:dyDescent="0.3">
      <c r="A12" s="24" t="s">
        <v>25</v>
      </c>
      <c r="B12" s="25"/>
      <c r="C12" s="25"/>
    </row>
    <row r="13" spans="1:6" x14ac:dyDescent="0.3">
      <c r="A13" s="26" t="s">
        <v>26</v>
      </c>
      <c r="B13" s="14">
        <v>0.89810000000000001</v>
      </c>
      <c r="C13" s="14">
        <v>0.88870000000000005</v>
      </c>
    </row>
    <row r="14" spans="1:6" x14ac:dyDescent="0.3">
      <c r="A14" s="26" t="s">
        <v>20</v>
      </c>
      <c r="B14" s="14">
        <v>0.37959999999999999</v>
      </c>
      <c r="C14" s="14">
        <v>0.35039999999999999</v>
      </c>
    </row>
    <row r="15" spans="1:6" x14ac:dyDescent="0.3">
      <c r="A15" s="26" t="s">
        <v>21</v>
      </c>
      <c r="B15" s="14" t="s">
        <v>22</v>
      </c>
      <c r="C15" s="14" t="s">
        <v>22</v>
      </c>
    </row>
    <row r="16" spans="1:6" x14ac:dyDescent="0.3">
      <c r="A16" s="26" t="s">
        <v>23</v>
      </c>
      <c r="B16" s="14" t="s">
        <v>24</v>
      </c>
      <c r="C16" s="14" t="s">
        <v>24</v>
      </c>
    </row>
    <row r="17" spans="1:3" x14ac:dyDescent="0.3">
      <c r="A17" s="30"/>
      <c r="B17" s="25"/>
      <c r="C17" s="25"/>
    </row>
    <row r="18" spans="1:3" x14ac:dyDescent="0.3">
      <c r="A18" s="24" t="s">
        <v>30</v>
      </c>
      <c r="B18" s="25"/>
    </row>
    <row r="19" spans="1:3" x14ac:dyDescent="0.3">
      <c r="A19" s="26" t="s">
        <v>20</v>
      </c>
      <c r="B19" s="14">
        <v>0.188</v>
      </c>
    </row>
    <row r="20" spans="1:3" x14ac:dyDescent="0.3">
      <c r="A20" s="26" t="s">
        <v>23</v>
      </c>
      <c r="B20" s="14" t="s">
        <v>24</v>
      </c>
    </row>
    <row r="21" spans="1:3" x14ac:dyDescent="0.3">
      <c r="A21" s="26" t="s">
        <v>32</v>
      </c>
      <c r="B21" s="14" t="s">
        <v>69</v>
      </c>
    </row>
    <row r="22" spans="1:3" x14ac:dyDescent="0.3">
      <c r="A22" s="26" t="s">
        <v>33</v>
      </c>
      <c r="B22" s="14" t="s">
        <v>34</v>
      </c>
    </row>
    <row r="23" spans="1:3" x14ac:dyDescent="0.3">
      <c r="A23" s="26" t="s">
        <v>35</v>
      </c>
      <c r="B23" s="14" t="s">
        <v>618</v>
      </c>
    </row>
  </sheetData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EEBAB-F00C-469B-ADCC-1FC7EEB8980F}">
  <dimension ref="A1:C24"/>
  <sheetViews>
    <sheetView workbookViewId="0">
      <selection activeCell="A3" sqref="A3:C24"/>
    </sheetView>
  </sheetViews>
  <sheetFormatPr defaultRowHeight="14.4" x14ac:dyDescent="0.3"/>
  <cols>
    <col min="1" max="1" width="40.109375" customWidth="1"/>
    <col min="2" max="2" width="12.33203125" style="38" bestFit="1" customWidth="1"/>
    <col min="3" max="3" width="12" style="38" bestFit="1" customWidth="1"/>
  </cols>
  <sheetData>
    <row r="1" spans="1:3" x14ac:dyDescent="0.3">
      <c r="A1" s="7" t="s">
        <v>216</v>
      </c>
    </row>
    <row r="3" spans="1:3" x14ac:dyDescent="0.3">
      <c r="A3" s="10"/>
      <c r="B3" s="39" t="s">
        <v>2</v>
      </c>
      <c r="C3" s="39" t="s">
        <v>3</v>
      </c>
    </row>
    <row r="4" spans="1:3" x14ac:dyDescent="0.3">
      <c r="A4" s="13" t="s">
        <v>4</v>
      </c>
      <c r="B4" s="11">
        <v>1.967033</v>
      </c>
      <c r="C4" s="11">
        <v>1.9156629999999999</v>
      </c>
    </row>
    <row r="5" spans="1:3" x14ac:dyDescent="0.3">
      <c r="A5" s="13" t="s">
        <v>5</v>
      </c>
      <c r="B5" s="11">
        <v>1.982143</v>
      </c>
      <c r="C5" s="11">
        <v>1.824176</v>
      </c>
    </row>
    <row r="6" spans="1:3" x14ac:dyDescent="0.3">
      <c r="A6" s="13" t="s">
        <v>6</v>
      </c>
      <c r="B6" s="11">
        <v>1.810127</v>
      </c>
      <c r="C6" s="11">
        <v>1.8684210000000001</v>
      </c>
    </row>
    <row r="7" spans="1:3" x14ac:dyDescent="0.3">
      <c r="A7" s="13" t="s">
        <v>7</v>
      </c>
      <c r="B7" s="11"/>
      <c r="C7" s="11">
        <v>1.879518</v>
      </c>
    </row>
    <row r="8" spans="1:3" x14ac:dyDescent="0.3">
      <c r="A8" s="12" t="s">
        <v>14</v>
      </c>
      <c r="B8" s="39">
        <f>MEDIAN(B4:B6)</f>
        <v>1.967033</v>
      </c>
      <c r="C8" s="39">
        <f>MEDIAN(C4:C7)</f>
        <v>1.8739695000000001</v>
      </c>
    </row>
    <row r="9" spans="1:3" x14ac:dyDescent="0.3">
      <c r="A9" s="12" t="s">
        <v>17</v>
      </c>
      <c r="B9" s="39">
        <f>_xlfn.STDEV.P(B4:B6)/SQRT(B10)</f>
        <v>4.4902078312041863E-2</v>
      </c>
      <c r="C9" s="39">
        <f>_xlfn.STDEV.P(C4:C7)/SQRT(C10)</f>
        <v>1.6322740634234782E-2</v>
      </c>
    </row>
    <row r="10" spans="1:3" x14ac:dyDescent="0.3">
      <c r="A10" s="12" t="s">
        <v>16</v>
      </c>
      <c r="B10" s="39">
        <v>3</v>
      </c>
      <c r="C10" s="39">
        <v>4</v>
      </c>
    </row>
    <row r="11" spans="1:3" x14ac:dyDescent="0.3">
      <c r="B11" s="40"/>
      <c r="C11" s="40"/>
    </row>
    <row r="12" spans="1:3" x14ac:dyDescent="0.3">
      <c r="A12" s="24" t="s">
        <v>37</v>
      </c>
      <c r="B12" s="25"/>
      <c r="C12" s="25"/>
    </row>
    <row r="13" spans="1:3" x14ac:dyDescent="0.3">
      <c r="A13" s="24" t="s">
        <v>25</v>
      </c>
      <c r="B13" s="25"/>
      <c r="C13" s="25"/>
    </row>
    <row r="14" spans="1:3" x14ac:dyDescent="0.3">
      <c r="A14" s="26" t="s">
        <v>26</v>
      </c>
      <c r="B14" s="14">
        <v>0.81530000000000002</v>
      </c>
      <c r="C14" s="14">
        <v>0.98260000000000003</v>
      </c>
    </row>
    <row r="15" spans="1:3" x14ac:dyDescent="0.3">
      <c r="A15" s="26" t="s">
        <v>20</v>
      </c>
      <c r="B15" s="14">
        <v>0.15160000000000001</v>
      </c>
      <c r="C15" s="14">
        <v>0.9173</v>
      </c>
    </row>
    <row r="16" spans="1:3" x14ac:dyDescent="0.3">
      <c r="A16" s="26" t="s">
        <v>21</v>
      </c>
      <c r="B16" s="14" t="s">
        <v>22</v>
      </c>
      <c r="C16" s="14" t="s">
        <v>22</v>
      </c>
    </row>
    <row r="17" spans="1:3" x14ac:dyDescent="0.3">
      <c r="A17" s="26" t="s">
        <v>23</v>
      </c>
      <c r="B17" s="14" t="s">
        <v>24</v>
      </c>
      <c r="C17" s="14" t="s">
        <v>24</v>
      </c>
    </row>
    <row r="18" spans="1:3" x14ac:dyDescent="0.3">
      <c r="B18" s="40"/>
      <c r="C18" s="40"/>
    </row>
    <row r="19" spans="1:3" x14ac:dyDescent="0.3">
      <c r="A19" s="24" t="s">
        <v>30</v>
      </c>
      <c r="B19" s="25"/>
      <c r="C19" s="40"/>
    </row>
    <row r="20" spans="1:3" x14ac:dyDescent="0.3">
      <c r="A20" s="26" t="s">
        <v>20</v>
      </c>
      <c r="B20" s="14">
        <v>0.3926</v>
      </c>
      <c r="C20" s="40"/>
    </row>
    <row r="21" spans="1:3" x14ac:dyDescent="0.3">
      <c r="A21" s="26" t="s">
        <v>23</v>
      </c>
      <c r="B21" s="14" t="s">
        <v>24</v>
      </c>
      <c r="C21" s="40"/>
    </row>
    <row r="22" spans="1:3" x14ac:dyDescent="0.3">
      <c r="A22" s="26" t="s">
        <v>32</v>
      </c>
      <c r="B22" s="14" t="s">
        <v>69</v>
      </c>
      <c r="C22" s="40"/>
    </row>
    <row r="23" spans="1:3" x14ac:dyDescent="0.3">
      <c r="A23" s="26" t="s">
        <v>33</v>
      </c>
      <c r="B23" s="14" t="s">
        <v>34</v>
      </c>
      <c r="C23" s="40"/>
    </row>
    <row r="24" spans="1:3" x14ac:dyDescent="0.3">
      <c r="A24" s="26" t="s">
        <v>35</v>
      </c>
      <c r="B24" s="14" t="s">
        <v>218</v>
      </c>
      <c r="C24" s="40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7D8C8-4A42-4348-935E-F04C23DE465D}">
  <dimension ref="A1:H48"/>
  <sheetViews>
    <sheetView workbookViewId="0">
      <selection activeCell="F12" sqref="F12"/>
    </sheetView>
  </sheetViews>
  <sheetFormatPr defaultRowHeight="14.4" x14ac:dyDescent="0.3"/>
  <cols>
    <col min="1" max="1" width="30.33203125" bestFit="1" customWidth="1"/>
    <col min="2" max="2" width="12.88671875" style="3" bestFit="1" customWidth="1"/>
    <col min="3" max="3" width="9" style="3" bestFit="1" customWidth="1"/>
  </cols>
  <sheetData>
    <row r="1" spans="1:8" x14ac:dyDescent="0.3">
      <c r="A1" s="7" t="s">
        <v>1</v>
      </c>
      <c r="B1" s="8"/>
      <c r="C1" s="8"/>
      <c r="D1" s="7"/>
      <c r="E1" s="7"/>
      <c r="F1" s="7"/>
      <c r="G1" s="7"/>
    </row>
    <row r="3" spans="1:8" x14ac:dyDescent="0.3">
      <c r="A3" s="10"/>
      <c r="B3" s="5" t="s">
        <v>2</v>
      </c>
      <c r="C3" s="5" t="s">
        <v>3</v>
      </c>
    </row>
    <row r="4" spans="1:8" x14ac:dyDescent="0.3">
      <c r="A4" s="13" t="s">
        <v>4</v>
      </c>
      <c r="B4" s="14">
        <v>92.92</v>
      </c>
      <c r="C4" s="14">
        <v>127.9011</v>
      </c>
    </row>
    <row r="5" spans="1:8" x14ac:dyDescent="0.3">
      <c r="A5" s="13" t="s">
        <v>5</v>
      </c>
      <c r="B5" s="14">
        <v>82.77</v>
      </c>
      <c r="C5" s="14">
        <v>115.06359999999999</v>
      </c>
    </row>
    <row r="6" spans="1:8" x14ac:dyDescent="0.3">
      <c r="A6" s="13" t="s">
        <v>6</v>
      </c>
      <c r="B6" s="14">
        <v>98.51</v>
      </c>
      <c r="C6" s="14">
        <v>117.5861</v>
      </c>
    </row>
    <row r="7" spans="1:8" x14ac:dyDescent="0.3">
      <c r="A7" s="13" t="s">
        <v>7</v>
      </c>
      <c r="B7" s="14">
        <v>109.78</v>
      </c>
      <c r="C7" s="14">
        <v>136.5566</v>
      </c>
    </row>
    <row r="8" spans="1:8" x14ac:dyDescent="0.3">
      <c r="A8" s="13" t="s">
        <v>8</v>
      </c>
      <c r="B8" s="14">
        <v>106</v>
      </c>
      <c r="C8" s="14">
        <v>117.96599999999999</v>
      </c>
    </row>
    <row r="9" spans="1:8" x14ac:dyDescent="0.3">
      <c r="A9" s="13" t="s">
        <v>9</v>
      </c>
      <c r="B9" s="14">
        <v>134</v>
      </c>
      <c r="C9" s="14">
        <v>115</v>
      </c>
    </row>
    <row r="10" spans="1:8" x14ac:dyDescent="0.3">
      <c r="A10" s="13" t="s">
        <v>10</v>
      </c>
      <c r="B10" s="14">
        <v>109</v>
      </c>
      <c r="C10" s="14">
        <v>151</v>
      </c>
    </row>
    <row r="11" spans="1:8" x14ac:dyDescent="0.3">
      <c r="A11" s="13" t="s">
        <v>11</v>
      </c>
      <c r="B11" s="14">
        <v>110</v>
      </c>
      <c r="C11" s="14">
        <v>141</v>
      </c>
    </row>
    <row r="12" spans="1:8" x14ac:dyDescent="0.3">
      <c r="A12" s="13" t="s">
        <v>12</v>
      </c>
      <c r="B12" s="5"/>
      <c r="C12" s="14">
        <v>151</v>
      </c>
    </row>
    <row r="13" spans="1:8" x14ac:dyDescent="0.3">
      <c r="A13" s="13" t="s">
        <v>13</v>
      </c>
      <c r="B13" s="14"/>
      <c r="C13" s="14">
        <v>143</v>
      </c>
      <c r="H13" s="15"/>
    </row>
    <row r="14" spans="1:8" x14ac:dyDescent="0.3">
      <c r="A14" s="12" t="s">
        <v>14</v>
      </c>
      <c r="B14" s="5">
        <f>MEDIAN(B4:B11)</f>
        <v>107.5</v>
      </c>
      <c r="C14" s="5">
        <f>MEDIAN(C4:C13)</f>
        <v>132.22884999999999</v>
      </c>
    </row>
    <row r="15" spans="1:8" x14ac:dyDescent="0.3">
      <c r="A15" s="12" t="s">
        <v>17</v>
      </c>
      <c r="B15" s="5">
        <f>_xlfn.STDEV.P(B4:B11)/SQRT(B16)</f>
        <v>4.9795797858604516</v>
      </c>
      <c r="C15" s="5">
        <f>_xlfn.STDEV.P(C4:C13)/SQRT(C16)</f>
        <v>4.405198156932344</v>
      </c>
    </row>
    <row r="16" spans="1:8" x14ac:dyDescent="0.3">
      <c r="A16" s="12" t="s">
        <v>16</v>
      </c>
      <c r="B16" s="5">
        <v>8</v>
      </c>
      <c r="C16" s="5">
        <v>10</v>
      </c>
    </row>
    <row r="18" spans="1:3" x14ac:dyDescent="0.3">
      <c r="A18" s="7" t="s">
        <v>37</v>
      </c>
      <c r="B18" s="1"/>
      <c r="C18" s="1"/>
    </row>
    <row r="19" spans="1:3" x14ac:dyDescent="0.3">
      <c r="A19" s="7" t="s">
        <v>38</v>
      </c>
      <c r="B19" s="1"/>
      <c r="C19" s="1"/>
    </row>
    <row r="20" spans="1:3" x14ac:dyDescent="0.3">
      <c r="A20" s="10" t="s">
        <v>39</v>
      </c>
      <c r="B20" s="9">
        <v>0.35039999999999999</v>
      </c>
      <c r="C20" s="9">
        <v>0.50409999999999999</v>
      </c>
    </row>
    <row r="21" spans="1:3" x14ac:dyDescent="0.3">
      <c r="A21" s="10" t="s">
        <v>20</v>
      </c>
      <c r="B21" s="9">
        <v>0.37140000000000001</v>
      </c>
      <c r="C21" s="9">
        <v>0.15379999999999999</v>
      </c>
    </row>
    <row r="22" spans="1:3" x14ac:dyDescent="0.3">
      <c r="A22" s="10" t="s">
        <v>21</v>
      </c>
      <c r="B22" s="9" t="s">
        <v>22</v>
      </c>
      <c r="C22" s="9" t="s">
        <v>22</v>
      </c>
    </row>
    <row r="23" spans="1:3" x14ac:dyDescent="0.3">
      <c r="A23" s="10" t="s">
        <v>23</v>
      </c>
      <c r="B23" s="9" t="s">
        <v>24</v>
      </c>
      <c r="C23" s="9" t="s">
        <v>24</v>
      </c>
    </row>
    <row r="24" spans="1:3" x14ac:dyDescent="0.3">
      <c r="B24" s="1"/>
      <c r="C24" s="1"/>
    </row>
    <row r="25" spans="1:3" x14ac:dyDescent="0.3">
      <c r="A25" s="7" t="s">
        <v>18</v>
      </c>
      <c r="B25" s="8"/>
      <c r="C25" s="8"/>
    </row>
    <row r="26" spans="1:3" x14ac:dyDescent="0.3">
      <c r="A26" s="10" t="s">
        <v>19</v>
      </c>
      <c r="B26" s="5">
        <v>1.71</v>
      </c>
      <c r="C26" s="5">
        <v>3.7010000000000001</v>
      </c>
    </row>
    <row r="27" spans="1:3" x14ac:dyDescent="0.3">
      <c r="A27" s="10" t="s">
        <v>20</v>
      </c>
      <c r="B27" s="5">
        <v>0.42520000000000002</v>
      </c>
      <c r="C27" s="5">
        <v>0.15720000000000001</v>
      </c>
    </row>
    <row r="28" spans="1:3" x14ac:dyDescent="0.3">
      <c r="A28" s="10" t="s">
        <v>21</v>
      </c>
      <c r="B28" s="5" t="s">
        <v>22</v>
      </c>
      <c r="C28" s="5" t="s">
        <v>22</v>
      </c>
    </row>
    <row r="29" spans="1:3" x14ac:dyDescent="0.3">
      <c r="A29" s="10" t="s">
        <v>23</v>
      </c>
      <c r="B29" s="5" t="s">
        <v>24</v>
      </c>
      <c r="C29" s="5" t="s">
        <v>24</v>
      </c>
    </row>
    <row r="31" spans="1:3" x14ac:dyDescent="0.3">
      <c r="A31" s="7" t="s">
        <v>25</v>
      </c>
      <c r="B31" s="8"/>
      <c r="C31" s="8"/>
    </row>
    <row r="32" spans="1:3" x14ac:dyDescent="0.3">
      <c r="A32" s="10" t="s">
        <v>26</v>
      </c>
      <c r="B32" s="5">
        <v>0.93610000000000004</v>
      </c>
      <c r="C32" s="5">
        <v>0.87039999999999995</v>
      </c>
    </row>
    <row r="33" spans="1:3" x14ac:dyDescent="0.3">
      <c r="A33" s="10" t="s">
        <v>20</v>
      </c>
      <c r="B33" s="5">
        <v>0.57310000000000005</v>
      </c>
      <c r="C33" s="5">
        <v>0.1011</v>
      </c>
    </row>
    <row r="34" spans="1:3" x14ac:dyDescent="0.3">
      <c r="A34" s="10" t="s">
        <v>21</v>
      </c>
      <c r="B34" s="5" t="s">
        <v>22</v>
      </c>
      <c r="C34" s="5" t="s">
        <v>22</v>
      </c>
    </row>
    <row r="35" spans="1:3" x14ac:dyDescent="0.3">
      <c r="A35" s="10" t="s">
        <v>23</v>
      </c>
      <c r="B35" s="5" t="s">
        <v>24</v>
      </c>
      <c r="C35" s="5" t="s">
        <v>24</v>
      </c>
    </row>
    <row r="37" spans="1:3" x14ac:dyDescent="0.3">
      <c r="A37" s="7" t="s">
        <v>27</v>
      </c>
      <c r="B37" s="8"/>
      <c r="C37" s="8"/>
    </row>
    <row r="38" spans="1:3" x14ac:dyDescent="0.3">
      <c r="A38" s="10" t="s">
        <v>28</v>
      </c>
      <c r="B38" s="5">
        <v>0.25430000000000003</v>
      </c>
      <c r="C38" s="5">
        <v>0.22359999999999999</v>
      </c>
    </row>
    <row r="39" spans="1:3" x14ac:dyDescent="0.3">
      <c r="A39" s="10" t="s">
        <v>20</v>
      </c>
      <c r="B39" s="5" t="s">
        <v>29</v>
      </c>
      <c r="C39" s="5" t="s">
        <v>29</v>
      </c>
    </row>
    <row r="40" spans="1:3" x14ac:dyDescent="0.3">
      <c r="A40" s="10" t="s">
        <v>21</v>
      </c>
      <c r="B40" s="5" t="s">
        <v>22</v>
      </c>
      <c r="C40" s="5" t="s">
        <v>22</v>
      </c>
    </row>
    <row r="41" spans="1:3" x14ac:dyDescent="0.3">
      <c r="A41" s="10" t="s">
        <v>23</v>
      </c>
      <c r="B41" s="5" t="s">
        <v>24</v>
      </c>
      <c r="C41" s="5" t="s">
        <v>24</v>
      </c>
    </row>
    <row r="43" spans="1:3" x14ac:dyDescent="0.3">
      <c r="A43" s="16" t="s">
        <v>30</v>
      </c>
      <c r="B43" s="17"/>
      <c r="C43" s="17"/>
    </row>
    <row r="44" spans="1:3" x14ac:dyDescent="0.3">
      <c r="A44" s="18" t="s">
        <v>20</v>
      </c>
      <c r="B44" s="14">
        <v>1.8E-3</v>
      </c>
    </row>
    <row r="45" spans="1:3" x14ac:dyDescent="0.3">
      <c r="A45" s="18" t="s">
        <v>23</v>
      </c>
      <c r="B45" s="14" t="s">
        <v>31</v>
      </c>
    </row>
    <row r="46" spans="1:3" x14ac:dyDescent="0.3">
      <c r="A46" s="18" t="s">
        <v>32</v>
      </c>
      <c r="B46" s="14" t="s">
        <v>22</v>
      </c>
    </row>
    <row r="47" spans="1:3" x14ac:dyDescent="0.3">
      <c r="A47" s="18" t="s">
        <v>33</v>
      </c>
      <c r="B47" s="14" t="s">
        <v>34</v>
      </c>
    </row>
    <row r="48" spans="1:3" x14ac:dyDescent="0.3">
      <c r="A48" s="18" t="s">
        <v>35</v>
      </c>
      <c r="B48" s="14" t="s">
        <v>36</v>
      </c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8E52-68E9-4A26-837C-87044A397D60}">
  <dimension ref="A1:C24"/>
  <sheetViews>
    <sheetView workbookViewId="0">
      <selection sqref="A1:XFD1048576"/>
    </sheetView>
  </sheetViews>
  <sheetFormatPr defaultRowHeight="14.4" x14ac:dyDescent="0.3"/>
  <cols>
    <col min="1" max="1" width="32.88671875" customWidth="1"/>
    <col min="2" max="2" width="12.33203125" style="3" bestFit="1" customWidth="1"/>
    <col min="3" max="3" width="11" style="3" bestFit="1" customWidth="1"/>
  </cols>
  <sheetData>
    <row r="1" spans="1:3" x14ac:dyDescent="0.3">
      <c r="A1" s="7" t="s">
        <v>217</v>
      </c>
    </row>
    <row r="3" spans="1:3" x14ac:dyDescent="0.3">
      <c r="A3" s="10"/>
      <c r="B3" s="39" t="s">
        <v>2</v>
      </c>
      <c r="C3" s="39" t="s">
        <v>3</v>
      </c>
    </row>
    <row r="4" spans="1:3" x14ac:dyDescent="0.3">
      <c r="A4" s="13" t="s">
        <v>4</v>
      </c>
      <c r="B4" s="6">
        <v>61</v>
      </c>
      <c r="C4" s="6">
        <v>62</v>
      </c>
    </row>
    <row r="5" spans="1:3" x14ac:dyDescent="0.3">
      <c r="A5" s="13" t="s">
        <v>5</v>
      </c>
      <c r="B5" s="6">
        <v>59</v>
      </c>
      <c r="C5" s="6">
        <v>69</v>
      </c>
    </row>
    <row r="6" spans="1:3" x14ac:dyDescent="0.3">
      <c r="A6" s="13" t="s">
        <v>6</v>
      </c>
      <c r="B6" s="6">
        <v>59</v>
      </c>
      <c r="C6" s="6">
        <v>60</v>
      </c>
    </row>
    <row r="7" spans="1:3" x14ac:dyDescent="0.3">
      <c r="A7" s="13" t="s">
        <v>7</v>
      </c>
      <c r="B7" s="6"/>
      <c r="C7" s="6">
        <v>56</v>
      </c>
    </row>
    <row r="8" spans="1:3" x14ac:dyDescent="0.3">
      <c r="A8" s="12" t="s">
        <v>14</v>
      </c>
      <c r="B8" s="39">
        <f>MEDIAN(B4:B6)</f>
        <v>59</v>
      </c>
      <c r="C8" s="39">
        <f>MEDIAN(C4:C7)</f>
        <v>61</v>
      </c>
    </row>
    <row r="9" spans="1:3" x14ac:dyDescent="0.3">
      <c r="A9" s="12" t="s">
        <v>17</v>
      </c>
      <c r="B9" s="39">
        <f>_xlfn.STDEV.P(B4:B6)/SQRT(B10)</f>
        <v>0.54433105395181736</v>
      </c>
      <c r="C9" s="39">
        <f>_xlfn.STDEV.P(C4:C7)/SQRT(C10)</f>
        <v>2.3551804601770967</v>
      </c>
    </row>
    <row r="10" spans="1:3" x14ac:dyDescent="0.3">
      <c r="A10" s="12" t="s">
        <v>16</v>
      </c>
      <c r="B10" s="39">
        <v>3</v>
      </c>
      <c r="C10" s="39">
        <v>4</v>
      </c>
    </row>
    <row r="11" spans="1:3" x14ac:dyDescent="0.3">
      <c r="B11" s="40"/>
      <c r="C11" s="40"/>
    </row>
    <row r="12" spans="1:3" x14ac:dyDescent="0.3">
      <c r="A12" s="24" t="s">
        <v>37</v>
      </c>
      <c r="B12" s="25"/>
      <c r="C12" s="25"/>
    </row>
    <row r="13" spans="1:3" x14ac:dyDescent="0.3">
      <c r="A13" s="24" t="s">
        <v>25</v>
      </c>
      <c r="B13" s="25"/>
      <c r="C13" s="25"/>
    </row>
    <row r="14" spans="1:3" x14ac:dyDescent="0.3">
      <c r="A14" s="26" t="s">
        <v>26</v>
      </c>
      <c r="B14" s="14">
        <v>0.75</v>
      </c>
      <c r="C14" s="14">
        <v>0.9677</v>
      </c>
    </row>
    <row r="15" spans="1:3" x14ac:dyDescent="0.3">
      <c r="A15" s="26" t="s">
        <v>20</v>
      </c>
      <c r="B15" s="14"/>
      <c r="C15" s="14">
        <v>0.82689999999999997</v>
      </c>
    </row>
    <row r="16" spans="1:3" x14ac:dyDescent="0.3">
      <c r="A16" s="26" t="s">
        <v>21</v>
      </c>
      <c r="B16" s="14"/>
      <c r="C16" s="14" t="s">
        <v>22</v>
      </c>
    </row>
    <row r="17" spans="1:3" x14ac:dyDescent="0.3">
      <c r="A17" s="26" t="s">
        <v>23</v>
      </c>
      <c r="B17" s="14"/>
      <c r="C17" s="14" t="s">
        <v>24</v>
      </c>
    </row>
    <row r="18" spans="1:3" x14ac:dyDescent="0.3">
      <c r="B18" s="40"/>
      <c r="C18" s="40"/>
    </row>
    <row r="19" spans="1:3" x14ac:dyDescent="0.3">
      <c r="A19" s="24" t="s">
        <v>30</v>
      </c>
      <c r="B19" s="25"/>
      <c r="C19" s="40"/>
    </row>
    <row r="20" spans="1:3" x14ac:dyDescent="0.3">
      <c r="A20" s="26" t="s">
        <v>20</v>
      </c>
      <c r="B20" s="14">
        <v>0.55159999999999998</v>
      </c>
      <c r="C20" s="40"/>
    </row>
    <row r="21" spans="1:3" x14ac:dyDescent="0.3">
      <c r="A21" s="26" t="s">
        <v>23</v>
      </c>
      <c r="B21" s="14" t="s">
        <v>24</v>
      </c>
      <c r="C21" s="40"/>
    </row>
    <row r="22" spans="1:3" x14ac:dyDescent="0.3">
      <c r="A22" s="26" t="s">
        <v>32</v>
      </c>
      <c r="B22" s="14" t="s">
        <v>69</v>
      </c>
      <c r="C22" s="40"/>
    </row>
    <row r="23" spans="1:3" x14ac:dyDescent="0.3">
      <c r="A23" s="26" t="s">
        <v>33</v>
      </c>
      <c r="B23" s="14" t="s">
        <v>34</v>
      </c>
      <c r="C23" s="40"/>
    </row>
    <row r="24" spans="1:3" x14ac:dyDescent="0.3">
      <c r="A24" s="26" t="s">
        <v>35</v>
      </c>
      <c r="B24" s="14" t="s">
        <v>219</v>
      </c>
      <c r="C24" s="40"/>
    </row>
  </sheetData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47633-C597-4C49-9430-ECA3644B670D}">
  <dimension ref="A1:C36"/>
  <sheetViews>
    <sheetView workbookViewId="0">
      <selection activeCell="C17" sqref="C17"/>
    </sheetView>
  </sheetViews>
  <sheetFormatPr defaultRowHeight="14.4" x14ac:dyDescent="0.3"/>
  <cols>
    <col min="1" max="1" width="32.88671875" customWidth="1"/>
    <col min="2" max="2" width="12.6640625" style="3" bestFit="1" customWidth="1"/>
    <col min="3" max="3" width="11" style="3" bestFit="1" customWidth="1"/>
  </cols>
  <sheetData>
    <row r="1" spans="1:3" x14ac:dyDescent="0.3">
      <c r="A1" s="7" t="s">
        <v>332</v>
      </c>
    </row>
    <row r="3" spans="1:3" x14ac:dyDescent="0.3">
      <c r="A3" s="10"/>
      <c r="B3" s="39" t="s">
        <v>2</v>
      </c>
      <c r="C3" s="39" t="s">
        <v>3</v>
      </c>
    </row>
    <row r="4" spans="1:3" x14ac:dyDescent="0.3">
      <c r="A4" s="13" t="s">
        <v>4</v>
      </c>
      <c r="B4" s="6">
        <v>0.3</v>
      </c>
      <c r="C4" s="6">
        <v>1.5</v>
      </c>
    </row>
    <row r="5" spans="1:3" x14ac:dyDescent="0.3">
      <c r="A5" s="13" t="s">
        <v>5</v>
      </c>
      <c r="B5" s="6">
        <v>0.4</v>
      </c>
      <c r="C5" s="6">
        <v>3.1</v>
      </c>
    </row>
    <row r="6" spans="1:3" x14ac:dyDescent="0.3">
      <c r="A6" s="13" t="s">
        <v>6</v>
      </c>
      <c r="B6" s="6">
        <v>1</v>
      </c>
      <c r="C6" s="6">
        <v>2.6</v>
      </c>
    </row>
    <row r="7" spans="1:3" x14ac:dyDescent="0.3">
      <c r="A7" s="13" t="s">
        <v>7</v>
      </c>
      <c r="B7" s="6">
        <v>1.7</v>
      </c>
      <c r="C7" s="6">
        <v>1.9</v>
      </c>
    </row>
    <row r="8" spans="1:3" x14ac:dyDescent="0.3">
      <c r="A8" s="13" t="s">
        <v>8</v>
      </c>
      <c r="B8" s="6">
        <v>0.9</v>
      </c>
      <c r="C8" s="6">
        <v>5.0999999999999996</v>
      </c>
    </row>
    <row r="9" spans="1:3" x14ac:dyDescent="0.3">
      <c r="A9" s="13" t="s">
        <v>9</v>
      </c>
      <c r="B9" s="6">
        <v>1</v>
      </c>
      <c r="C9" s="6">
        <v>6.2</v>
      </c>
    </row>
    <row r="10" spans="1:3" x14ac:dyDescent="0.3">
      <c r="A10" s="13" t="s">
        <v>10</v>
      </c>
      <c r="B10" s="6">
        <v>0.7</v>
      </c>
      <c r="C10" s="6">
        <v>4.5</v>
      </c>
    </row>
    <row r="11" spans="1:3" x14ac:dyDescent="0.3">
      <c r="A11" s="13" t="s">
        <v>11</v>
      </c>
      <c r="B11" s="6">
        <v>1.4</v>
      </c>
      <c r="C11" s="6"/>
    </row>
    <row r="12" spans="1:3" x14ac:dyDescent="0.3">
      <c r="A12" s="13" t="s">
        <v>12</v>
      </c>
      <c r="B12" s="6">
        <v>2.2000000000000002</v>
      </c>
      <c r="C12" s="6"/>
    </row>
    <row r="13" spans="1:3" x14ac:dyDescent="0.3">
      <c r="A13" s="13" t="s">
        <v>13</v>
      </c>
      <c r="B13" s="6">
        <v>2.5</v>
      </c>
      <c r="C13" s="6"/>
    </row>
    <row r="14" spans="1:3" x14ac:dyDescent="0.3">
      <c r="A14" s="12" t="s">
        <v>14</v>
      </c>
      <c r="B14" s="39">
        <f>MEDIAN(B4:B13)</f>
        <v>1</v>
      </c>
      <c r="C14" s="39">
        <f>MEDIAN(C4:C10)</f>
        <v>3.1</v>
      </c>
    </row>
    <row r="15" spans="1:3" x14ac:dyDescent="0.3">
      <c r="A15" s="12" t="s">
        <v>17</v>
      </c>
      <c r="B15" s="39">
        <f>_xlfn.STDEV.P(B4:B13)/SQRT(B16)</f>
        <v>0.22020445045457174</v>
      </c>
      <c r="C15" s="39">
        <f>_xlfn.STDEV.P(C4:C10)/SQRT(C16)</f>
        <v>0.61207480630485012</v>
      </c>
    </row>
    <row r="16" spans="1:3" x14ac:dyDescent="0.3">
      <c r="A16" s="12" t="s">
        <v>16</v>
      </c>
      <c r="B16" s="39">
        <v>10</v>
      </c>
      <c r="C16" s="39">
        <v>7</v>
      </c>
    </row>
    <row r="17" spans="1:3" x14ac:dyDescent="0.3">
      <c r="B17" s="40"/>
      <c r="C17" s="40"/>
    </row>
    <row r="18" spans="1:3" x14ac:dyDescent="0.3">
      <c r="A18" s="24" t="s">
        <v>37</v>
      </c>
      <c r="B18" s="25"/>
      <c r="C18" s="25"/>
    </row>
    <row r="19" spans="1:3" x14ac:dyDescent="0.3">
      <c r="A19" s="24" t="s">
        <v>25</v>
      </c>
      <c r="B19" s="25"/>
      <c r="C19" s="25"/>
    </row>
    <row r="20" spans="1:3" x14ac:dyDescent="0.3">
      <c r="A20" s="26" t="s">
        <v>26</v>
      </c>
      <c r="B20" s="14">
        <v>0.93569999999999998</v>
      </c>
      <c r="C20" s="14">
        <v>0.9456</v>
      </c>
    </row>
    <row r="21" spans="1:3" x14ac:dyDescent="0.3">
      <c r="A21" s="26" t="s">
        <v>20</v>
      </c>
      <c r="B21" s="14">
        <v>0.50609999999999999</v>
      </c>
      <c r="C21" s="14">
        <v>0.68979999999999997</v>
      </c>
    </row>
    <row r="22" spans="1:3" x14ac:dyDescent="0.3">
      <c r="A22" s="26" t="s">
        <v>21</v>
      </c>
      <c r="B22" s="14" t="s">
        <v>22</v>
      </c>
      <c r="C22" s="14" t="s">
        <v>22</v>
      </c>
    </row>
    <row r="23" spans="1:3" x14ac:dyDescent="0.3">
      <c r="A23" s="26" t="s">
        <v>23</v>
      </c>
      <c r="B23" s="14" t="s">
        <v>24</v>
      </c>
      <c r="C23" s="14" t="s">
        <v>24</v>
      </c>
    </row>
    <row r="24" spans="1:3" x14ac:dyDescent="0.3">
      <c r="B24" s="40"/>
      <c r="C24" s="40"/>
    </row>
    <row r="25" spans="1:3" x14ac:dyDescent="0.3">
      <c r="A25" s="24" t="s">
        <v>27</v>
      </c>
      <c r="B25" s="25"/>
      <c r="C25" s="40"/>
    </row>
    <row r="26" spans="1:3" x14ac:dyDescent="0.3">
      <c r="A26" s="26" t="s">
        <v>28</v>
      </c>
      <c r="B26" s="14">
        <v>0.21260000000000001</v>
      </c>
      <c r="C26" s="39">
        <v>0.17449999999999999</v>
      </c>
    </row>
    <row r="27" spans="1:3" x14ac:dyDescent="0.3">
      <c r="A27" s="26" t="s">
        <v>20</v>
      </c>
      <c r="B27" s="14" t="s">
        <v>29</v>
      </c>
      <c r="C27" s="39" t="s">
        <v>29</v>
      </c>
    </row>
    <row r="28" spans="1:3" x14ac:dyDescent="0.3">
      <c r="A28" s="26" t="s">
        <v>21</v>
      </c>
      <c r="B28" s="14" t="s">
        <v>22</v>
      </c>
      <c r="C28" s="39" t="s">
        <v>22</v>
      </c>
    </row>
    <row r="29" spans="1:3" x14ac:dyDescent="0.3">
      <c r="A29" s="26" t="s">
        <v>23</v>
      </c>
      <c r="B29" s="14" t="s">
        <v>24</v>
      </c>
      <c r="C29" s="39" t="s">
        <v>24</v>
      </c>
    </row>
    <row r="31" spans="1:3" x14ac:dyDescent="0.3">
      <c r="A31" s="7" t="s">
        <v>30</v>
      </c>
    </row>
    <row r="32" spans="1:3" x14ac:dyDescent="0.3">
      <c r="A32" s="10" t="s">
        <v>20</v>
      </c>
      <c r="B32" s="5">
        <v>1.6000000000000001E-3</v>
      </c>
    </row>
    <row r="33" spans="1:2" x14ac:dyDescent="0.3">
      <c r="A33" s="10" t="s">
        <v>23</v>
      </c>
      <c r="B33" s="5" t="s">
        <v>31</v>
      </c>
    </row>
    <row r="34" spans="1:2" x14ac:dyDescent="0.3">
      <c r="A34" s="10" t="s">
        <v>32</v>
      </c>
      <c r="B34" s="5" t="s">
        <v>22</v>
      </c>
    </row>
    <row r="35" spans="1:2" x14ac:dyDescent="0.3">
      <c r="A35" s="10" t="s">
        <v>33</v>
      </c>
      <c r="B35" s="5" t="s">
        <v>34</v>
      </c>
    </row>
    <row r="36" spans="1:2" x14ac:dyDescent="0.3">
      <c r="A36" s="10" t="s">
        <v>35</v>
      </c>
      <c r="B36" s="5" t="s">
        <v>328</v>
      </c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9A273-10E6-4D45-9215-194B25F73549}">
  <dimension ref="A1:C25"/>
  <sheetViews>
    <sheetView workbookViewId="0">
      <selection activeCell="A2" sqref="A2"/>
    </sheetView>
  </sheetViews>
  <sheetFormatPr defaultRowHeight="14.4" x14ac:dyDescent="0.3"/>
  <cols>
    <col min="1" max="1" width="32.88671875" customWidth="1"/>
    <col min="2" max="2" width="12.6640625" style="3" bestFit="1" customWidth="1"/>
    <col min="3" max="3" width="11" style="3" bestFit="1" customWidth="1"/>
  </cols>
  <sheetData>
    <row r="1" spans="1:3" x14ac:dyDescent="0.3">
      <c r="A1" s="7" t="s">
        <v>330</v>
      </c>
    </row>
    <row r="3" spans="1:3" x14ac:dyDescent="0.3">
      <c r="A3" s="10"/>
      <c r="B3" s="39" t="s">
        <v>2</v>
      </c>
      <c r="C3" s="39" t="s">
        <v>3</v>
      </c>
    </row>
    <row r="4" spans="1:3" x14ac:dyDescent="0.3">
      <c r="A4" s="13" t="s">
        <v>4</v>
      </c>
      <c r="B4" s="6">
        <v>17.059999999999999</v>
      </c>
      <c r="C4" s="6">
        <v>21.98</v>
      </c>
    </row>
    <row r="5" spans="1:3" x14ac:dyDescent="0.3">
      <c r="A5" s="13" t="s">
        <v>5</v>
      </c>
      <c r="B5" s="6">
        <v>17.23</v>
      </c>
      <c r="C5" s="6">
        <v>22.98</v>
      </c>
    </row>
    <row r="6" spans="1:3" x14ac:dyDescent="0.3">
      <c r="A6" s="13" t="s">
        <v>6</v>
      </c>
      <c r="B6" s="6">
        <v>16.63</v>
      </c>
      <c r="C6" s="6">
        <v>19.41</v>
      </c>
    </row>
    <row r="7" spans="1:3" x14ac:dyDescent="0.3">
      <c r="A7" s="13" t="s">
        <v>7</v>
      </c>
      <c r="B7" s="6">
        <v>15.61</v>
      </c>
      <c r="C7" s="6">
        <v>21.15</v>
      </c>
    </row>
    <row r="8" spans="1:3" x14ac:dyDescent="0.3">
      <c r="A8" s="13" t="s">
        <v>8</v>
      </c>
      <c r="B8" s="6"/>
      <c r="C8" s="6">
        <v>20.95</v>
      </c>
    </row>
    <row r="9" spans="1:3" x14ac:dyDescent="0.3">
      <c r="A9" s="12" t="s">
        <v>14</v>
      </c>
      <c r="B9" s="39">
        <f>MEDIAN(B4:B7)</f>
        <v>16.844999999999999</v>
      </c>
      <c r="C9" s="39">
        <f>MEDIAN(C4:C8)</f>
        <v>21.15</v>
      </c>
    </row>
    <row r="10" spans="1:3" x14ac:dyDescent="0.3">
      <c r="A10" s="12" t="s">
        <v>17</v>
      </c>
      <c r="B10" s="39">
        <f>_xlfn.STDEV.P(B4:B7)/SQRT(B11)</f>
        <v>0.31476926072918876</v>
      </c>
      <c r="C10" s="39">
        <f>_xlfn.STDEV.P(C4:C8)/SQRT(C11)</f>
        <v>0.52921526810930164</v>
      </c>
    </row>
    <row r="11" spans="1:3" x14ac:dyDescent="0.3">
      <c r="A11" s="12" t="s">
        <v>16</v>
      </c>
      <c r="B11" s="39">
        <v>4</v>
      </c>
      <c r="C11" s="39">
        <v>5</v>
      </c>
    </row>
    <row r="12" spans="1:3" x14ac:dyDescent="0.3">
      <c r="B12" s="40"/>
      <c r="C12" s="40"/>
    </row>
    <row r="13" spans="1:3" x14ac:dyDescent="0.3">
      <c r="A13" s="24" t="s">
        <v>37</v>
      </c>
      <c r="B13" s="25"/>
      <c r="C13" s="25"/>
    </row>
    <row r="14" spans="1:3" x14ac:dyDescent="0.3">
      <c r="A14" s="24" t="s">
        <v>25</v>
      </c>
      <c r="B14" s="25"/>
      <c r="C14" s="25"/>
    </row>
    <row r="15" spans="1:3" x14ac:dyDescent="0.3">
      <c r="A15" s="26" t="s">
        <v>26</v>
      </c>
      <c r="B15" s="14">
        <v>0.88560000000000005</v>
      </c>
      <c r="C15" s="14">
        <v>0.98140000000000005</v>
      </c>
    </row>
    <row r="16" spans="1:3" x14ac:dyDescent="0.3">
      <c r="A16" s="26" t="s">
        <v>20</v>
      </c>
      <c r="B16" s="14">
        <v>0.36330000000000001</v>
      </c>
      <c r="C16" s="14">
        <v>0.94199999999999995</v>
      </c>
    </row>
    <row r="17" spans="1:3" x14ac:dyDescent="0.3">
      <c r="A17" s="26" t="s">
        <v>21</v>
      </c>
      <c r="B17" s="14" t="s">
        <v>22</v>
      </c>
      <c r="C17" s="14" t="s">
        <v>22</v>
      </c>
    </row>
    <row r="18" spans="1:3" x14ac:dyDescent="0.3">
      <c r="A18" s="26" t="s">
        <v>23</v>
      </c>
      <c r="B18" s="14" t="s">
        <v>24</v>
      </c>
      <c r="C18" s="14" t="s">
        <v>24</v>
      </c>
    </row>
    <row r="19" spans="1:3" x14ac:dyDescent="0.3">
      <c r="B19" s="40"/>
      <c r="C19" s="40"/>
    </row>
    <row r="20" spans="1:3" x14ac:dyDescent="0.3">
      <c r="A20" s="7" t="s">
        <v>30</v>
      </c>
    </row>
    <row r="21" spans="1:3" x14ac:dyDescent="0.3">
      <c r="A21" s="10" t="s">
        <v>20</v>
      </c>
      <c r="B21" s="5">
        <v>4.0000000000000002E-4</v>
      </c>
    </row>
    <row r="22" spans="1:3" x14ac:dyDescent="0.3">
      <c r="A22" s="10" t="s">
        <v>23</v>
      </c>
      <c r="B22" s="5" t="s">
        <v>175</v>
      </c>
    </row>
    <row r="23" spans="1:3" x14ac:dyDescent="0.3">
      <c r="A23" s="10" t="s">
        <v>32</v>
      </c>
      <c r="B23" s="5" t="s">
        <v>22</v>
      </c>
    </row>
    <row r="24" spans="1:3" x14ac:dyDescent="0.3">
      <c r="A24" s="10" t="s">
        <v>33</v>
      </c>
      <c r="B24" s="5" t="s">
        <v>34</v>
      </c>
    </row>
    <row r="25" spans="1:3" x14ac:dyDescent="0.3">
      <c r="A25" s="10" t="s">
        <v>35</v>
      </c>
      <c r="B25" s="5" t="s">
        <v>329</v>
      </c>
    </row>
  </sheetData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8C0CA-315A-49C0-A467-8422FD791C73}">
  <dimension ref="A1:C33"/>
  <sheetViews>
    <sheetView workbookViewId="0">
      <selection activeCell="F18" sqref="F18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</cols>
  <sheetData>
    <row r="1" spans="1:3" x14ac:dyDescent="0.3">
      <c r="A1" s="7" t="s">
        <v>221</v>
      </c>
    </row>
    <row r="3" spans="1:3" x14ac:dyDescent="0.3">
      <c r="A3" s="10"/>
      <c r="B3" s="39" t="s">
        <v>2</v>
      </c>
      <c r="C3" s="39" t="s">
        <v>3</v>
      </c>
    </row>
    <row r="4" spans="1:3" x14ac:dyDescent="0.3">
      <c r="A4" s="13" t="s">
        <v>4</v>
      </c>
      <c r="B4" s="5">
        <v>0.211338</v>
      </c>
      <c r="C4" s="5">
        <v>0.166187</v>
      </c>
    </row>
    <row r="5" spans="1:3" x14ac:dyDescent="0.3">
      <c r="A5" s="13" t="s">
        <v>5</v>
      </c>
      <c r="B5" s="5">
        <v>0.206511</v>
      </c>
      <c r="C5" s="5">
        <v>0.197681</v>
      </c>
    </row>
    <row r="6" spans="1:3" x14ac:dyDescent="0.3">
      <c r="A6" s="13" t="s">
        <v>6</v>
      </c>
      <c r="B6" s="5">
        <v>0.23130300000000001</v>
      </c>
      <c r="C6" s="5">
        <v>0.23626</v>
      </c>
    </row>
    <row r="7" spans="1:3" x14ac:dyDescent="0.3">
      <c r="A7" s="13" t="s">
        <v>7</v>
      </c>
      <c r="B7" s="5">
        <v>0.17902799999999999</v>
      </c>
      <c r="C7" s="5">
        <v>0.226131</v>
      </c>
    </row>
    <row r="8" spans="1:3" x14ac:dyDescent="0.3">
      <c r="A8" s="13" t="s">
        <v>8</v>
      </c>
      <c r="B8" s="5">
        <v>0.20930199999999999</v>
      </c>
      <c r="C8" s="5">
        <v>0.30054599999999998</v>
      </c>
    </row>
    <row r="9" spans="1:3" x14ac:dyDescent="0.3">
      <c r="A9" s="13" t="s">
        <v>9</v>
      </c>
      <c r="B9" s="5">
        <v>0.29729699999999998</v>
      </c>
      <c r="C9" s="5">
        <v>0.27227699999999999</v>
      </c>
    </row>
    <row r="10" spans="1:3" x14ac:dyDescent="0.3">
      <c r="A10" s="13" t="s">
        <v>10</v>
      </c>
      <c r="B10" s="5">
        <v>0.27980500000000003</v>
      </c>
      <c r="C10" s="5"/>
    </row>
    <row r="11" spans="1:3" x14ac:dyDescent="0.3">
      <c r="A11" s="12" t="s">
        <v>14</v>
      </c>
      <c r="B11" s="39">
        <f>MEDIAN(B4:B10)</f>
        <v>0.211338</v>
      </c>
      <c r="C11" s="39">
        <f>MEDIAN(C4:C9)</f>
        <v>0.2311955</v>
      </c>
    </row>
    <row r="12" spans="1:3" x14ac:dyDescent="0.3">
      <c r="A12" s="12" t="s">
        <v>17</v>
      </c>
      <c r="B12" s="39">
        <f>_xlfn.STDEV.P(B4:B10)/SQRT(B13)</f>
        <v>1.4938428414223503E-2</v>
      </c>
      <c r="C12" s="39">
        <f>_xlfn.STDEV.P(C4:C9)/SQRT(C13)</f>
        <v>1.8161443603393918E-2</v>
      </c>
    </row>
    <row r="13" spans="1:3" x14ac:dyDescent="0.3">
      <c r="A13" s="12" t="s">
        <v>16</v>
      </c>
      <c r="B13" s="39">
        <v>7</v>
      </c>
      <c r="C13" s="39">
        <v>6</v>
      </c>
    </row>
    <row r="14" spans="1:3" x14ac:dyDescent="0.3">
      <c r="B14" s="40"/>
      <c r="C14" s="40"/>
    </row>
    <row r="15" spans="1:3" x14ac:dyDescent="0.3">
      <c r="A15" s="24" t="s">
        <v>37</v>
      </c>
      <c r="B15" s="25"/>
      <c r="C15" s="25"/>
    </row>
    <row r="16" spans="1:3" x14ac:dyDescent="0.3">
      <c r="A16" s="24" t="s">
        <v>25</v>
      </c>
      <c r="B16" s="25"/>
      <c r="C16" s="25"/>
    </row>
    <row r="17" spans="1:3" x14ac:dyDescent="0.3">
      <c r="A17" s="26" t="s">
        <v>26</v>
      </c>
      <c r="B17" s="14">
        <v>0.89649999999999996</v>
      </c>
      <c r="C17" s="14">
        <v>0.98640000000000005</v>
      </c>
    </row>
    <row r="18" spans="1:3" x14ac:dyDescent="0.3">
      <c r="A18" s="26" t="s">
        <v>20</v>
      </c>
      <c r="B18" s="14">
        <v>0.31019999999999998</v>
      </c>
      <c r="C18" s="14">
        <v>0.97850000000000004</v>
      </c>
    </row>
    <row r="19" spans="1:3" x14ac:dyDescent="0.3">
      <c r="A19" s="26" t="s">
        <v>21</v>
      </c>
      <c r="B19" s="14" t="s">
        <v>22</v>
      </c>
      <c r="C19" s="14" t="s">
        <v>22</v>
      </c>
    </row>
    <row r="20" spans="1:3" x14ac:dyDescent="0.3">
      <c r="A20" s="26" t="s">
        <v>23</v>
      </c>
      <c r="B20" s="14" t="s">
        <v>24</v>
      </c>
      <c r="C20" s="14" t="s">
        <v>24</v>
      </c>
    </row>
    <row r="21" spans="1:3" x14ac:dyDescent="0.3">
      <c r="B21" s="40"/>
      <c r="C21" s="40"/>
    </row>
    <row r="22" spans="1:3" x14ac:dyDescent="0.3">
      <c r="A22" s="24" t="s">
        <v>27</v>
      </c>
      <c r="B22" s="25"/>
      <c r="C22" s="40"/>
    </row>
    <row r="23" spans="1:3" x14ac:dyDescent="0.3">
      <c r="A23" s="26" t="s">
        <v>28</v>
      </c>
      <c r="B23" s="14">
        <v>0.246</v>
      </c>
      <c r="C23" s="39">
        <v>0.14149999999999999</v>
      </c>
    </row>
    <row r="24" spans="1:3" x14ac:dyDescent="0.3">
      <c r="A24" s="26" t="s">
        <v>20</v>
      </c>
      <c r="B24" s="14" t="s">
        <v>29</v>
      </c>
      <c r="C24" s="39" t="s">
        <v>29</v>
      </c>
    </row>
    <row r="25" spans="1:3" x14ac:dyDescent="0.3">
      <c r="A25" s="26" t="s">
        <v>21</v>
      </c>
      <c r="B25" s="14" t="s">
        <v>22</v>
      </c>
      <c r="C25" s="39" t="s">
        <v>22</v>
      </c>
    </row>
    <row r="26" spans="1:3" x14ac:dyDescent="0.3">
      <c r="A26" s="26" t="s">
        <v>23</v>
      </c>
      <c r="B26" s="14" t="s">
        <v>24</v>
      </c>
      <c r="C26" s="39" t="s">
        <v>24</v>
      </c>
    </row>
    <row r="28" spans="1:3" x14ac:dyDescent="0.3">
      <c r="A28" s="7" t="s">
        <v>30</v>
      </c>
    </row>
    <row r="29" spans="1:3" x14ac:dyDescent="0.3">
      <c r="A29" s="10" t="s">
        <v>20</v>
      </c>
      <c r="B29" s="5">
        <v>0.9224</v>
      </c>
    </row>
    <row r="30" spans="1:3" x14ac:dyDescent="0.3">
      <c r="A30" s="10" t="s">
        <v>23</v>
      </c>
      <c r="B30" s="5" t="s">
        <v>24</v>
      </c>
    </row>
    <row r="31" spans="1:3" x14ac:dyDescent="0.3">
      <c r="A31" s="10" t="s">
        <v>32</v>
      </c>
      <c r="B31" s="5" t="s">
        <v>69</v>
      </c>
    </row>
    <row r="32" spans="1:3" x14ac:dyDescent="0.3">
      <c r="A32" s="10" t="s">
        <v>33</v>
      </c>
      <c r="B32" s="5" t="s">
        <v>34</v>
      </c>
    </row>
    <row r="33" spans="1:2" x14ac:dyDescent="0.3">
      <c r="A33" s="10" t="s">
        <v>35</v>
      </c>
      <c r="B33" s="5" t="s">
        <v>222</v>
      </c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3E56-13B3-461E-9115-200A190E33A0}">
  <dimension ref="A1:G30"/>
  <sheetViews>
    <sheetView workbookViewId="0">
      <selection activeCell="F13" sqref="F13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  <col min="5" max="5" width="29.21875" bestFit="1" customWidth="1"/>
    <col min="6" max="6" width="14.77734375" style="3" bestFit="1" customWidth="1"/>
    <col min="7" max="7" width="12" style="3" bestFit="1" customWidth="1"/>
  </cols>
  <sheetData>
    <row r="1" spans="1:7" x14ac:dyDescent="0.3">
      <c r="A1" s="7" t="s">
        <v>223</v>
      </c>
    </row>
    <row r="3" spans="1:7" x14ac:dyDescent="0.3">
      <c r="B3" s="54" t="s">
        <v>72</v>
      </c>
      <c r="C3" s="54"/>
      <c r="F3" s="54" t="s">
        <v>224</v>
      </c>
      <c r="G3" s="54"/>
    </row>
    <row r="4" spans="1:7" x14ac:dyDescent="0.3">
      <c r="A4" s="10"/>
      <c r="B4" s="39" t="s">
        <v>2</v>
      </c>
      <c r="C4" s="39" t="s">
        <v>3</v>
      </c>
      <c r="E4" s="10"/>
      <c r="F4" s="39" t="s">
        <v>2</v>
      </c>
      <c r="G4" s="39" t="s">
        <v>3</v>
      </c>
    </row>
    <row r="5" spans="1:7" x14ac:dyDescent="0.3">
      <c r="A5" s="13" t="s">
        <v>4</v>
      </c>
      <c r="B5" s="5">
        <v>82.41</v>
      </c>
      <c r="C5" s="5">
        <v>105.794</v>
      </c>
      <c r="E5" s="13" t="s">
        <v>4</v>
      </c>
      <c r="F5" s="5">
        <v>1.8895709999999999</v>
      </c>
      <c r="G5" s="5">
        <v>2.9166669999999999</v>
      </c>
    </row>
    <row r="6" spans="1:7" x14ac:dyDescent="0.3">
      <c r="A6" s="13" t="s">
        <v>5</v>
      </c>
      <c r="B6" s="5">
        <v>80.661000000000001</v>
      </c>
      <c r="C6" s="5">
        <v>65.888000000000005</v>
      </c>
      <c r="E6" s="13" t="s">
        <v>5</v>
      </c>
      <c r="F6" s="5">
        <v>1.9008259999999999</v>
      </c>
      <c r="G6" s="5">
        <v>2.0813950000000001</v>
      </c>
    </row>
    <row r="7" spans="1:7" x14ac:dyDescent="0.3">
      <c r="A7" s="13" t="s">
        <v>6</v>
      </c>
      <c r="B7" s="5">
        <v>91.132000000000005</v>
      </c>
      <c r="C7" s="5">
        <v>92.965000000000003</v>
      </c>
      <c r="E7" s="13" t="s">
        <v>6</v>
      </c>
      <c r="F7" s="5">
        <v>1.873016</v>
      </c>
      <c r="G7" s="5">
        <v>3.2352940000000001</v>
      </c>
    </row>
    <row r="8" spans="1:7" x14ac:dyDescent="0.3">
      <c r="A8" s="13" t="s">
        <v>7</v>
      </c>
      <c r="B8" s="5">
        <v>101.3</v>
      </c>
      <c r="C8" s="5">
        <v>100.273</v>
      </c>
      <c r="E8" s="13" t="s">
        <v>7</v>
      </c>
      <c r="F8" s="5">
        <v>2.0256409999999998</v>
      </c>
      <c r="G8" s="5">
        <v>2.8780489999999999</v>
      </c>
    </row>
    <row r="9" spans="1:7" x14ac:dyDescent="0.3">
      <c r="A9" s="13" t="s">
        <v>8</v>
      </c>
      <c r="B9" s="5">
        <v>118.11799999999999</v>
      </c>
      <c r="C9" s="5">
        <v>100.273</v>
      </c>
      <c r="E9" s="13" t="s">
        <v>8</v>
      </c>
      <c r="F9" s="5">
        <v>1.5472969999999999</v>
      </c>
      <c r="G9" s="5"/>
    </row>
    <row r="10" spans="1:7" x14ac:dyDescent="0.3">
      <c r="A10" s="13" t="s">
        <v>9</v>
      </c>
      <c r="B10" s="5">
        <v>96.783000000000001</v>
      </c>
      <c r="C10" s="5">
        <v>120.934</v>
      </c>
      <c r="E10" s="13" t="s">
        <v>9</v>
      </c>
      <c r="F10" s="5">
        <v>2.004016</v>
      </c>
      <c r="G10" s="5"/>
    </row>
    <row r="11" spans="1:7" x14ac:dyDescent="0.3">
      <c r="A11" s="13" t="s">
        <v>10</v>
      </c>
      <c r="B11" s="5">
        <v>99.149000000000001</v>
      </c>
      <c r="C11" s="5"/>
      <c r="E11" s="13" t="s">
        <v>10</v>
      </c>
      <c r="F11" s="5">
        <v>2.0182929999999999</v>
      </c>
      <c r="G11" s="5"/>
    </row>
    <row r="12" spans="1:7" x14ac:dyDescent="0.3">
      <c r="A12" s="12" t="s">
        <v>14</v>
      </c>
      <c r="B12" s="39">
        <f>MEDIAN(B5:B11)</f>
        <v>96.783000000000001</v>
      </c>
      <c r="C12" s="39">
        <f>MEDIAN(C5:C10)</f>
        <v>100.273</v>
      </c>
      <c r="E12" s="12" t="s">
        <v>14</v>
      </c>
      <c r="F12" s="39">
        <f>MEDIAN(F5:F11)</f>
        <v>1.9008259999999999</v>
      </c>
      <c r="G12" s="39">
        <f>MEDIAN(G5:G8)</f>
        <v>2.8973579999999997</v>
      </c>
    </row>
    <row r="13" spans="1:7" x14ac:dyDescent="0.3">
      <c r="A13" s="12" t="s">
        <v>17</v>
      </c>
      <c r="B13" s="39">
        <f>_xlfn.STDEV.P(B5:B11)/SQRT(B14)</f>
        <v>4.45072857533596</v>
      </c>
      <c r="C13" s="39">
        <f>_xlfn.STDEV.P(C5:C10)/SQRT(C14)</f>
        <v>6.7761733933305424</v>
      </c>
      <c r="E13" s="12" t="s">
        <v>17</v>
      </c>
      <c r="F13" s="39">
        <f>_xlfn.STDEV.P(F5:F11)/SQRT(F14)</f>
        <v>5.8132689447825452E-2</v>
      </c>
      <c r="G13" s="39">
        <f>_xlfn.STDEV.P(G5:G8)/SQRT(G14)</f>
        <v>0.21266384554690154</v>
      </c>
    </row>
    <row r="14" spans="1:7" x14ac:dyDescent="0.3">
      <c r="A14" s="12" t="s">
        <v>16</v>
      </c>
      <c r="B14" s="39">
        <v>7</v>
      </c>
      <c r="C14" s="39">
        <v>6</v>
      </c>
      <c r="E14" s="12" t="s">
        <v>16</v>
      </c>
      <c r="F14" s="39">
        <v>7</v>
      </c>
      <c r="G14" s="39">
        <v>4</v>
      </c>
    </row>
    <row r="15" spans="1:7" x14ac:dyDescent="0.3">
      <c r="B15" s="40"/>
      <c r="C15" s="40"/>
      <c r="F15" s="40"/>
      <c r="G15" s="40"/>
    </row>
    <row r="16" spans="1:7" x14ac:dyDescent="0.3">
      <c r="A16" s="24" t="s">
        <v>37</v>
      </c>
      <c r="B16" s="25"/>
      <c r="C16" s="25"/>
      <c r="E16" s="24" t="s">
        <v>37</v>
      </c>
      <c r="F16" s="25"/>
      <c r="G16" s="25"/>
    </row>
    <row r="17" spans="1:7" x14ac:dyDescent="0.3">
      <c r="A17" s="24" t="s">
        <v>25</v>
      </c>
      <c r="B17" s="25"/>
      <c r="C17" s="25"/>
      <c r="E17" s="24" t="s">
        <v>25</v>
      </c>
      <c r="F17" s="25"/>
      <c r="G17" s="25"/>
    </row>
    <row r="18" spans="1:7" x14ac:dyDescent="0.3">
      <c r="A18" s="26" t="s">
        <v>26</v>
      </c>
      <c r="B18" s="14">
        <v>0.93930000000000002</v>
      </c>
      <c r="C18" s="14">
        <v>0.91990000000000005</v>
      </c>
      <c r="E18" s="26" t="s">
        <v>26</v>
      </c>
      <c r="F18" s="14">
        <v>0.77500000000000002</v>
      </c>
      <c r="G18" s="14">
        <v>0.88319999999999999</v>
      </c>
    </row>
    <row r="19" spans="1:7" x14ac:dyDescent="0.3">
      <c r="A19" s="26" t="s">
        <v>20</v>
      </c>
      <c r="B19" s="14">
        <v>0.63270000000000004</v>
      </c>
      <c r="C19" s="14">
        <v>0.50449999999999995</v>
      </c>
      <c r="E19" s="26" t="s">
        <v>20</v>
      </c>
      <c r="F19" s="14">
        <v>2.3E-2</v>
      </c>
      <c r="G19" s="14">
        <v>0.35270000000000001</v>
      </c>
    </row>
    <row r="20" spans="1:7" x14ac:dyDescent="0.3">
      <c r="A20" s="26" t="s">
        <v>21</v>
      </c>
      <c r="B20" s="14" t="s">
        <v>22</v>
      </c>
      <c r="C20" s="14" t="s">
        <v>22</v>
      </c>
      <c r="E20" s="26" t="s">
        <v>21</v>
      </c>
      <c r="F20" s="14" t="s">
        <v>69</v>
      </c>
      <c r="G20" s="14" t="s">
        <v>22</v>
      </c>
    </row>
    <row r="21" spans="1:7" x14ac:dyDescent="0.3">
      <c r="A21" s="26" t="s">
        <v>23</v>
      </c>
      <c r="B21" s="14" t="s">
        <v>24</v>
      </c>
      <c r="C21" s="14" t="s">
        <v>24</v>
      </c>
      <c r="E21" s="26" t="s">
        <v>23</v>
      </c>
      <c r="F21" s="14" t="s">
        <v>63</v>
      </c>
      <c r="G21" s="14" t="s">
        <v>24</v>
      </c>
    </row>
    <row r="23" spans="1:7" x14ac:dyDescent="0.3">
      <c r="A23" s="7" t="s">
        <v>30</v>
      </c>
      <c r="E23" s="7" t="s">
        <v>57</v>
      </c>
    </row>
    <row r="24" spans="1:7" x14ac:dyDescent="0.3">
      <c r="A24" s="10" t="s">
        <v>20</v>
      </c>
      <c r="B24" s="5">
        <v>0.81689999999999996</v>
      </c>
      <c r="E24" s="10" t="s">
        <v>20</v>
      </c>
      <c r="F24" s="5">
        <v>6.1000000000000004E-3</v>
      </c>
    </row>
    <row r="25" spans="1:7" x14ac:dyDescent="0.3">
      <c r="A25" s="10" t="s">
        <v>23</v>
      </c>
      <c r="B25" s="5" t="s">
        <v>24</v>
      </c>
      <c r="E25" s="10" t="s">
        <v>58</v>
      </c>
      <c r="F25" s="5" t="s">
        <v>59</v>
      </c>
    </row>
    <row r="26" spans="1:7" x14ac:dyDescent="0.3">
      <c r="A26" s="10" t="s">
        <v>32</v>
      </c>
      <c r="B26" s="5" t="s">
        <v>69</v>
      </c>
      <c r="E26" s="10" t="s">
        <v>23</v>
      </c>
      <c r="F26" s="5" t="s">
        <v>31</v>
      </c>
    </row>
    <row r="27" spans="1:7" x14ac:dyDescent="0.3">
      <c r="A27" s="10" t="s">
        <v>33</v>
      </c>
      <c r="B27" s="5" t="s">
        <v>34</v>
      </c>
      <c r="E27" s="10" t="s">
        <v>32</v>
      </c>
      <c r="F27" s="5" t="s">
        <v>22</v>
      </c>
    </row>
    <row r="28" spans="1:7" x14ac:dyDescent="0.3">
      <c r="A28" s="10" t="s">
        <v>35</v>
      </c>
      <c r="B28" s="5" t="s">
        <v>226</v>
      </c>
      <c r="E28" s="10" t="s">
        <v>33</v>
      </c>
      <c r="F28" s="5" t="s">
        <v>34</v>
      </c>
    </row>
    <row r="29" spans="1:7" x14ac:dyDescent="0.3">
      <c r="E29" s="10" t="s">
        <v>60</v>
      </c>
      <c r="F29" s="5" t="s">
        <v>225</v>
      </c>
    </row>
    <row r="30" spans="1:7" x14ac:dyDescent="0.3">
      <c r="E30" s="10" t="s">
        <v>61</v>
      </c>
      <c r="F30" s="5">
        <v>0</v>
      </c>
    </row>
  </sheetData>
  <mergeCells count="2">
    <mergeCell ref="B3:C3"/>
    <mergeCell ref="F3:G3"/>
  </mergeCells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5A553-2933-41D3-BE5E-F0A31666602E}">
  <dimension ref="A1:AE33"/>
  <sheetViews>
    <sheetView workbookViewId="0">
      <selection activeCell="A13" sqref="A13"/>
    </sheetView>
  </sheetViews>
  <sheetFormatPr defaultRowHeight="14.4" x14ac:dyDescent="0.3"/>
  <cols>
    <col min="1" max="1" width="55.77734375" bestFit="1" customWidth="1"/>
    <col min="2" max="2" width="9.5546875" style="3" bestFit="1" customWidth="1"/>
    <col min="3" max="3" width="15.33203125" style="3" bestFit="1" customWidth="1"/>
    <col min="4" max="4" width="10.21875" style="3" bestFit="1" customWidth="1"/>
    <col min="5" max="5" width="8.5546875" style="3" bestFit="1" customWidth="1"/>
    <col min="6" max="6" width="14.5546875" style="3" bestFit="1" customWidth="1"/>
    <col min="7" max="21" width="8.88671875" style="3"/>
  </cols>
  <sheetData>
    <row r="1" spans="1:31" x14ac:dyDescent="0.3">
      <c r="A1" s="7" t="s">
        <v>252</v>
      </c>
    </row>
    <row r="3" spans="1:31" x14ac:dyDescent="0.3">
      <c r="A3" s="5"/>
      <c r="B3" s="54" t="s">
        <v>85</v>
      </c>
      <c r="C3" s="54"/>
      <c r="D3" s="54"/>
      <c r="E3" s="54"/>
      <c r="F3" s="54"/>
      <c r="G3" s="54" t="s">
        <v>2</v>
      </c>
      <c r="H3" s="54"/>
      <c r="I3" s="54"/>
      <c r="J3" s="54"/>
      <c r="K3" s="54"/>
      <c r="L3" s="54"/>
      <c r="M3" s="54"/>
      <c r="N3" s="54"/>
      <c r="O3" s="54"/>
      <c r="P3" s="54"/>
      <c r="Q3" s="54" t="s">
        <v>83</v>
      </c>
      <c r="R3" s="54"/>
      <c r="S3" s="54"/>
      <c r="T3" s="54"/>
      <c r="U3" s="54"/>
      <c r="V3" s="54" t="s">
        <v>3</v>
      </c>
      <c r="W3" s="54"/>
      <c r="X3" s="54"/>
      <c r="Y3" s="54"/>
      <c r="Z3" s="54"/>
      <c r="AA3" s="54"/>
      <c r="AB3" s="54"/>
      <c r="AC3" s="54"/>
      <c r="AD3" s="54"/>
      <c r="AE3" s="54"/>
    </row>
    <row r="4" spans="1:31" x14ac:dyDescent="0.3">
      <c r="A4" s="44" t="s">
        <v>227</v>
      </c>
      <c r="B4" s="6">
        <v>9.3747000000000007</v>
      </c>
      <c r="C4" s="6">
        <v>15.132</v>
      </c>
      <c r="D4" s="6">
        <v>10.908099999999999</v>
      </c>
      <c r="E4" s="6">
        <v>14.8531</v>
      </c>
      <c r="F4" s="6">
        <v>11.828900000000001</v>
      </c>
      <c r="G4" s="6">
        <v>4.9886999999999997</v>
      </c>
      <c r="H4" s="6">
        <v>8.0968</v>
      </c>
      <c r="I4" s="6">
        <v>4.2416999999999998</v>
      </c>
      <c r="J4" s="6">
        <v>5.4813999999999998</v>
      </c>
      <c r="K4" s="6">
        <v>6.6159999999999997</v>
      </c>
      <c r="L4" s="6">
        <v>7.3940999999999999</v>
      </c>
      <c r="M4" s="6">
        <v>4.7122999999999999</v>
      </c>
      <c r="N4" s="6">
        <v>6.6199000000000003</v>
      </c>
      <c r="O4" s="6">
        <v>6.2539999999999996</v>
      </c>
      <c r="P4" s="6">
        <v>4.3208000000000002</v>
      </c>
      <c r="Q4" s="6">
        <v>5.5010000000000003</v>
      </c>
      <c r="R4" s="6">
        <v>5.0444000000000004</v>
      </c>
      <c r="S4" s="6">
        <v>6.7996999999999996</v>
      </c>
      <c r="T4" s="6">
        <v>4.9787999999999997</v>
      </c>
      <c r="U4" s="6">
        <v>4.6100000000000003</v>
      </c>
      <c r="V4" s="6">
        <v>14.589</v>
      </c>
      <c r="W4" s="6">
        <v>11.4915</v>
      </c>
      <c r="X4" s="6">
        <v>9.1661999999999999</v>
      </c>
      <c r="Y4" s="6">
        <v>9.7383000000000006</v>
      </c>
      <c r="Z4" s="6">
        <v>15.0313</v>
      </c>
      <c r="AA4" s="6">
        <v>15.1221</v>
      </c>
      <c r="AB4" s="6">
        <v>12.1645</v>
      </c>
      <c r="AC4" s="6">
        <v>13.7234</v>
      </c>
      <c r="AD4" s="6">
        <v>13.293200000000001</v>
      </c>
      <c r="AE4" s="6">
        <v>11.0861</v>
      </c>
    </row>
    <row r="5" spans="1:31" x14ac:dyDescent="0.3">
      <c r="A5" s="44" t="s">
        <v>228</v>
      </c>
      <c r="B5" s="6">
        <v>3.1263000000000001</v>
      </c>
      <c r="C5" s="6">
        <v>4.2203999999999997</v>
      </c>
      <c r="D5" s="6">
        <v>3.1564000000000001</v>
      </c>
      <c r="E5" s="6">
        <v>4.8578000000000001</v>
      </c>
      <c r="F5" s="6">
        <v>3.6960000000000002</v>
      </c>
      <c r="G5" s="6">
        <v>2.1158000000000001</v>
      </c>
      <c r="H5" s="6">
        <v>2.0661</v>
      </c>
      <c r="I5" s="6">
        <v>1.3389</v>
      </c>
      <c r="J5" s="6">
        <v>1.5085</v>
      </c>
      <c r="K5" s="6">
        <v>3.0529000000000002</v>
      </c>
      <c r="L5" s="6">
        <v>1.2235</v>
      </c>
      <c r="M5" s="6">
        <v>2.0198999999999998</v>
      </c>
      <c r="N5" s="6">
        <v>2.3755999999999999</v>
      </c>
      <c r="O5" s="6">
        <v>2.0503999999999998</v>
      </c>
      <c r="P5" s="6">
        <v>1.1706000000000001</v>
      </c>
      <c r="Q5" s="6">
        <v>2.3321000000000001</v>
      </c>
      <c r="R5" s="6">
        <v>2.0724</v>
      </c>
      <c r="S5" s="6">
        <v>2.8105000000000002</v>
      </c>
      <c r="T5" s="6">
        <v>2.5605000000000002</v>
      </c>
      <c r="U5" s="6">
        <v>2.1069</v>
      </c>
      <c r="V5" s="6">
        <v>5.0330000000000004</v>
      </c>
      <c r="W5" s="6">
        <v>5.6294000000000004</v>
      </c>
      <c r="X5" s="6">
        <v>3.5472999999999999</v>
      </c>
      <c r="Y5" s="6">
        <v>3.8982000000000001</v>
      </c>
      <c r="Z5" s="6">
        <v>4.1836000000000002</v>
      </c>
      <c r="AA5" s="6">
        <v>5.2599</v>
      </c>
      <c r="AB5" s="6">
        <v>4.8452000000000002</v>
      </c>
      <c r="AC5" s="6">
        <v>4.6509999999999998</v>
      </c>
      <c r="AD5" s="6">
        <v>4.6706000000000003</v>
      </c>
      <c r="AE5" s="6">
        <v>3.2650000000000001</v>
      </c>
    </row>
    <row r="6" spans="1:31" x14ac:dyDescent="0.3">
      <c r="A6" s="44" t="s">
        <v>229</v>
      </c>
      <c r="B6" s="6">
        <v>1.6306</v>
      </c>
      <c r="C6" s="6">
        <v>7.3990999999999998</v>
      </c>
      <c r="D6" s="6">
        <v>2.8140000000000001</v>
      </c>
      <c r="E6" s="6">
        <v>5.0711000000000004</v>
      </c>
      <c r="F6" s="6">
        <v>4.5812999999999997</v>
      </c>
      <c r="G6" s="6">
        <v>0.76519999999999999</v>
      </c>
      <c r="H6" s="6">
        <v>2.6353</v>
      </c>
      <c r="I6" s="6"/>
      <c r="J6" s="6">
        <v>0.84519999999999995</v>
      </c>
      <c r="K6" s="43"/>
      <c r="L6" s="6">
        <v>2.0941999999999998</v>
      </c>
      <c r="M6" s="6">
        <v>1.1337999999999999</v>
      </c>
      <c r="N6" s="6">
        <v>1.4935</v>
      </c>
      <c r="O6" s="6">
        <v>1.0787</v>
      </c>
      <c r="P6" s="6">
        <v>0.3841</v>
      </c>
      <c r="Q6" s="6">
        <v>1.6476</v>
      </c>
      <c r="R6" s="6">
        <v>2.5306999999999999</v>
      </c>
      <c r="S6" s="6">
        <v>2.2856000000000001</v>
      </c>
      <c r="T6" s="6">
        <v>0.97160000000000002</v>
      </c>
      <c r="U6" s="6">
        <v>1.4796</v>
      </c>
      <c r="V6" s="6">
        <v>1.9172</v>
      </c>
      <c r="W6" s="6">
        <v>9.9018999999999995</v>
      </c>
      <c r="X6" s="43"/>
      <c r="Y6" s="6">
        <v>1.4359999999999999</v>
      </c>
      <c r="Z6" s="6">
        <v>1.8886000000000001</v>
      </c>
      <c r="AA6" s="43"/>
      <c r="AB6" s="6">
        <v>4.3364000000000003</v>
      </c>
      <c r="AC6" s="6">
        <v>2.5381999999999998</v>
      </c>
      <c r="AD6" s="6">
        <v>3.7397999999999998</v>
      </c>
      <c r="AE6" s="6">
        <v>2.2071000000000001</v>
      </c>
    </row>
    <row r="8" spans="1:31" x14ac:dyDescent="0.3">
      <c r="A8" s="45" t="s">
        <v>251</v>
      </c>
    </row>
    <row r="9" spans="1:31" x14ac:dyDescent="0.3">
      <c r="A9" s="10" t="s">
        <v>91</v>
      </c>
      <c r="B9" s="5" t="s">
        <v>92</v>
      </c>
      <c r="C9" s="5" t="s">
        <v>93</v>
      </c>
      <c r="D9" s="5" t="s">
        <v>94</v>
      </c>
      <c r="E9" s="5" t="s">
        <v>95</v>
      </c>
      <c r="F9" s="5" t="s">
        <v>96</v>
      </c>
    </row>
    <row r="10" spans="1:31" x14ac:dyDescent="0.3">
      <c r="A10" s="10"/>
      <c r="B10" s="5"/>
      <c r="C10" s="5"/>
      <c r="D10" s="5"/>
      <c r="E10" s="5"/>
      <c r="F10" s="5"/>
    </row>
    <row r="11" spans="1:31" x14ac:dyDescent="0.3">
      <c r="A11" s="10" t="s">
        <v>227</v>
      </c>
      <c r="B11" s="5"/>
      <c r="C11" s="5"/>
      <c r="D11" s="5"/>
      <c r="E11" s="5"/>
      <c r="F11" s="5"/>
    </row>
    <row r="12" spans="1:31" x14ac:dyDescent="0.3">
      <c r="A12" s="10" t="s">
        <v>97</v>
      </c>
      <c r="B12" s="5">
        <v>6.5469999999999997</v>
      </c>
      <c r="C12" s="5" t="s">
        <v>230</v>
      </c>
      <c r="D12" s="5" t="s">
        <v>22</v>
      </c>
      <c r="E12" s="5" t="s">
        <v>55</v>
      </c>
      <c r="F12" s="5" t="s">
        <v>54</v>
      </c>
    </row>
    <row r="13" spans="1:31" x14ac:dyDescent="0.3">
      <c r="A13" s="10" t="s">
        <v>99</v>
      </c>
      <c r="B13" s="5">
        <v>7.0330000000000004</v>
      </c>
      <c r="C13" s="5" t="s">
        <v>231</v>
      </c>
      <c r="D13" s="5" t="s">
        <v>22</v>
      </c>
      <c r="E13" s="5" t="s">
        <v>55</v>
      </c>
      <c r="F13" s="5" t="s">
        <v>54</v>
      </c>
    </row>
    <row r="14" spans="1:31" x14ac:dyDescent="0.3">
      <c r="A14" s="10" t="s">
        <v>232</v>
      </c>
      <c r="B14" s="5">
        <v>-0.1212</v>
      </c>
      <c r="C14" s="5" t="s">
        <v>233</v>
      </c>
      <c r="D14" s="5" t="s">
        <v>69</v>
      </c>
      <c r="E14" s="5" t="s">
        <v>24</v>
      </c>
      <c r="F14" s="5">
        <v>0.99890000000000001</v>
      </c>
    </row>
    <row r="15" spans="1:31" x14ac:dyDescent="0.3">
      <c r="A15" s="10" t="s">
        <v>107</v>
      </c>
      <c r="B15" s="5">
        <v>0.48580000000000001</v>
      </c>
      <c r="C15" s="5" t="s">
        <v>234</v>
      </c>
      <c r="D15" s="5" t="s">
        <v>69</v>
      </c>
      <c r="E15" s="5" t="s">
        <v>24</v>
      </c>
      <c r="F15" s="5">
        <v>0.93879999999999997</v>
      </c>
    </row>
    <row r="16" spans="1:31" x14ac:dyDescent="0.3">
      <c r="A16" s="10" t="s">
        <v>235</v>
      </c>
      <c r="B16" s="5">
        <v>-6.6680000000000001</v>
      </c>
      <c r="C16" s="5" t="s">
        <v>236</v>
      </c>
      <c r="D16" s="5" t="s">
        <v>22</v>
      </c>
      <c r="E16" s="5" t="s">
        <v>55</v>
      </c>
      <c r="F16" s="5" t="s">
        <v>54</v>
      </c>
    </row>
    <row r="17" spans="1:6" x14ac:dyDescent="0.3">
      <c r="A17" s="10" t="s">
        <v>237</v>
      </c>
      <c r="B17" s="5">
        <v>-7.1539999999999999</v>
      </c>
      <c r="C17" s="5" t="s">
        <v>238</v>
      </c>
      <c r="D17" s="5" t="s">
        <v>22</v>
      </c>
      <c r="E17" s="5" t="s">
        <v>55</v>
      </c>
      <c r="F17" s="5" t="s">
        <v>54</v>
      </c>
    </row>
    <row r="18" spans="1:6" x14ac:dyDescent="0.3">
      <c r="A18" s="10"/>
      <c r="B18" s="5"/>
      <c r="C18" s="5"/>
      <c r="D18" s="5"/>
      <c r="E18" s="5"/>
      <c r="F18" s="5"/>
    </row>
    <row r="19" spans="1:6" x14ac:dyDescent="0.3">
      <c r="A19" s="10" t="s">
        <v>228</v>
      </c>
      <c r="B19" s="5"/>
      <c r="C19" s="5"/>
      <c r="D19" s="5"/>
      <c r="E19" s="5"/>
      <c r="F19" s="5"/>
    </row>
    <row r="20" spans="1:6" x14ac:dyDescent="0.3">
      <c r="A20" s="10" t="s">
        <v>97</v>
      </c>
      <c r="B20" s="5">
        <v>1.919</v>
      </c>
      <c r="C20" s="5" t="s">
        <v>239</v>
      </c>
      <c r="D20" s="5" t="s">
        <v>69</v>
      </c>
      <c r="E20" s="5" t="s">
        <v>24</v>
      </c>
      <c r="F20" s="5">
        <v>0.1128</v>
      </c>
    </row>
    <row r="21" spans="1:6" x14ac:dyDescent="0.3">
      <c r="A21" s="10" t="s">
        <v>99</v>
      </c>
      <c r="B21" s="5">
        <v>1.4350000000000001</v>
      </c>
      <c r="C21" s="5" t="s">
        <v>240</v>
      </c>
      <c r="D21" s="5" t="s">
        <v>69</v>
      </c>
      <c r="E21" s="5" t="s">
        <v>24</v>
      </c>
      <c r="F21" s="5">
        <v>0.45800000000000002</v>
      </c>
    </row>
    <row r="22" spans="1:6" x14ac:dyDescent="0.3">
      <c r="A22" s="10" t="s">
        <v>232</v>
      </c>
      <c r="B22" s="5">
        <v>-0.68689999999999996</v>
      </c>
      <c r="C22" s="5" t="s">
        <v>241</v>
      </c>
      <c r="D22" s="5" t="s">
        <v>69</v>
      </c>
      <c r="E22" s="5" t="s">
        <v>24</v>
      </c>
      <c r="F22" s="5">
        <v>0.84719999999999995</v>
      </c>
    </row>
    <row r="23" spans="1:6" x14ac:dyDescent="0.3">
      <c r="A23" s="10" t="s">
        <v>107</v>
      </c>
      <c r="B23" s="5">
        <v>-0.48430000000000001</v>
      </c>
      <c r="C23" s="5" t="s">
        <v>242</v>
      </c>
      <c r="D23" s="5" t="s">
        <v>69</v>
      </c>
      <c r="E23" s="5" t="s">
        <v>24</v>
      </c>
      <c r="F23" s="5">
        <v>0.93940000000000001</v>
      </c>
    </row>
    <row r="24" spans="1:6" x14ac:dyDescent="0.3">
      <c r="A24" s="10" t="s">
        <v>235</v>
      </c>
      <c r="B24" s="5">
        <v>-2.6059999999999999</v>
      </c>
      <c r="C24" s="5" t="s">
        <v>243</v>
      </c>
      <c r="D24" s="5" t="s">
        <v>22</v>
      </c>
      <c r="E24" s="5" t="s">
        <v>31</v>
      </c>
      <c r="F24" s="5">
        <v>1.6999999999999999E-3</v>
      </c>
    </row>
    <row r="25" spans="1:6" x14ac:dyDescent="0.3">
      <c r="A25" s="10" t="s">
        <v>237</v>
      </c>
      <c r="B25" s="5">
        <v>-2.1219999999999999</v>
      </c>
      <c r="C25" s="5" t="s">
        <v>244</v>
      </c>
      <c r="D25" s="5" t="s">
        <v>69</v>
      </c>
      <c r="E25" s="5" t="s">
        <v>24</v>
      </c>
      <c r="F25" s="5">
        <v>6.54E-2</v>
      </c>
    </row>
    <row r="26" spans="1:6" x14ac:dyDescent="0.3">
      <c r="A26" s="10"/>
      <c r="B26" s="5"/>
      <c r="C26" s="5"/>
      <c r="D26" s="5"/>
      <c r="E26" s="5"/>
      <c r="F26" s="5"/>
    </row>
    <row r="27" spans="1:6" x14ac:dyDescent="0.3">
      <c r="A27" s="10" t="s">
        <v>229</v>
      </c>
      <c r="B27" s="5"/>
      <c r="C27" s="5"/>
      <c r="D27" s="5"/>
      <c r="E27" s="5"/>
      <c r="F27" s="5"/>
    </row>
    <row r="28" spans="1:6" x14ac:dyDescent="0.3">
      <c r="A28" s="10" t="s">
        <v>97</v>
      </c>
      <c r="B28" s="5">
        <v>2.9950000000000001</v>
      </c>
      <c r="C28" s="5" t="s">
        <v>245</v>
      </c>
      <c r="D28" s="5" t="s">
        <v>22</v>
      </c>
      <c r="E28" s="5" t="s">
        <v>31</v>
      </c>
      <c r="F28" s="5">
        <v>5.5999999999999999E-3</v>
      </c>
    </row>
    <row r="29" spans="1:6" x14ac:dyDescent="0.3">
      <c r="A29" s="10" t="s">
        <v>99</v>
      </c>
      <c r="B29" s="5">
        <v>2.516</v>
      </c>
      <c r="C29" s="5" t="s">
        <v>246</v>
      </c>
      <c r="D29" s="5" t="s">
        <v>69</v>
      </c>
      <c r="E29" s="5" t="s">
        <v>24</v>
      </c>
      <c r="F29" s="5">
        <v>5.5500000000000001E-2</v>
      </c>
    </row>
    <row r="30" spans="1:6" x14ac:dyDescent="0.3">
      <c r="A30" s="10" t="s">
        <v>232</v>
      </c>
      <c r="B30" s="5">
        <v>0.80359999999999998</v>
      </c>
      <c r="C30" s="5" t="s">
        <v>247</v>
      </c>
      <c r="D30" s="5" t="s">
        <v>69</v>
      </c>
      <c r="E30" s="5" t="s">
        <v>24</v>
      </c>
      <c r="F30" s="5">
        <v>0.7964</v>
      </c>
    </row>
    <row r="31" spans="1:6" x14ac:dyDescent="0.3">
      <c r="A31" s="10" t="s">
        <v>107</v>
      </c>
      <c r="B31" s="5">
        <v>-0.4793</v>
      </c>
      <c r="C31" s="5" t="s">
        <v>248</v>
      </c>
      <c r="D31" s="5" t="s">
        <v>69</v>
      </c>
      <c r="E31" s="5" t="s">
        <v>24</v>
      </c>
      <c r="F31" s="5">
        <v>0.94730000000000003</v>
      </c>
    </row>
    <row r="32" spans="1:6" x14ac:dyDescent="0.3">
      <c r="A32" s="10" t="s">
        <v>235</v>
      </c>
      <c r="B32" s="5">
        <v>-2.1920000000000002</v>
      </c>
      <c r="C32" s="5" t="s">
        <v>249</v>
      </c>
      <c r="D32" s="5" t="s">
        <v>22</v>
      </c>
      <c r="E32" s="5" t="s">
        <v>63</v>
      </c>
      <c r="F32" s="5">
        <v>2.8400000000000002E-2</v>
      </c>
    </row>
    <row r="33" spans="1:6" x14ac:dyDescent="0.3">
      <c r="A33" s="10" t="s">
        <v>237</v>
      </c>
      <c r="B33" s="5">
        <v>-1.7130000000000001</v>
      </c>
      <c r="C33" s="5" t="s">
        <v>250</v>
      </c>
      <c r="D33" s="5" t="s">
        <v>69</v>
      </c>
      <c r="E33" s="5" t="s">
        <v>24</v>
      </c>
      <c r="F33" s="5">
        <v>0.21560000000000001</v>
      </c>
    </row>
  </sheetData>
  <mergeCells count="4">
    <mergeCell ref="B3:F3"/>
    <mergeCell ref="G3:P3"/>
    <mergeCell ref="Q3:U3"/>
    <mergeCell ref="V3:AE3"/>
  </mergeCells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2A72B-0D3C-4121-BFC8-7D4ED67AAD42}">
  <dimension ref="A1:G35"/>
  <sheetViews>
    <sheetView workbookViewId="0">
      <selection activeCell="C28" sqref="C28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  <col min="5" max="5" width="29.21875" bestFit="1" customWidth="1"/>
    <col min="6" max="6" width="14.77734375" style="3" bestFit="1" customWidth="1"/>
    <col min="7" max="7" width="12" style="3" bestFit="1" customWidth="1"/>
  </cols>
  <sheetData>
    <row r="1" spans="1:7" x14ac:dyDescent="0.3">
      <c r="A1" s="7" t="s">
        <v>253</v>
      </c>
    </row>
    <row r="3" spans="1:7" x14ac:dyDescent="0.3">
      <c r="B3" s="54" t="s">
        <v>72</v>
      </c>
      <c r="C3" s="54"/>
      <c r="F3" s="54" t="s">
        <v>224</v>
      </c>
      <c r="G3" s="54"/>
    </row>
    <row r="4" spans="1:7" x14ac:dyDescent="0.3">
      <c r="A4" s="10"/>
      <c r="B4" s="39" t="s">
        <v>2</v>
      </c>
      <c r="C4" s="39" t="s">
        <v>3</v>
      </c>
      <c r="E4" s="10"/>
      <c r="F4" s="39" t="s">
        <v>2</v>
      </c>
      <c r="G4" s="39" t="s">
        <v>3</v>
      </c>
    </row>
    <row r="5" spans="1:7" x14ac:dyDescent="0.3">
      <c r="A5" s="13" t="s">
        <v>4</v>
      </c>
      <c r="B5" s="5">
        <v>69.924999999999997</v>
      </c>
      <c r="C5" s="5">
        <v>84.102999999999994</v>
      </c>
      <c r="E5" s="13" t="s">
        <v>4</v>
      </c>
      <c r="F5" s="5">
        <v>5.03</v>
      </c>
      <c r="G5" s="5">
        <v>8.4</v>
      </c>
    </row>
    <row r="6" spans="1:7" x14ac:dyDescent="0.3">
      <c r="A6" s="13" t="s">
        <v>5</v>
      </c>
      <c r="B6" s="5">
        <v>67.393000000000001</v>
      </c>
      <c r="C6" s="5">
        <v>89.316999999999993</v>
      </c>
      <c r="E6" s="13" t="s">
        <v>5</v>
      </c>
      <c r="F6" s="5">
        <v>4.5599999999999996</v>
      </c>
      <c r="G6" s="5">
        <v>9.01</v>
      </c>
    </row>
    <row r="7" spans="1:7" x14ac:dyDescent="0.3">
      <c r="A7" s="13" t="s">
        <v>6</v>
      </c>
      <c r="B7" s="5">
        <v>60.62</v>
      </c>
      <c r="C7" s="5">
        <v>76.403999999999996</v>
      </c>
      <c r="E7" s="13" t="s">
        <v>6</v>
      </c>
      <c r="F7" s="5">
        <v>4.12</v>
      </c>
      <c r="G7" s="5">
        <v>8.34</v>
      </c>
    </row>
    <row r="8" spans="1:7" x14ac:dyDescent="0.3">
      <c r="A8" s="13" t="s">
        <v>7</v>
      </c>
      <c r="B8" s="5">
        <v>79.313999999999993</v>
      </c>
      <c r="C8" s="5">
        <v>71.587999999999994</v>
      </c>
      <c r="E8" s="13" t="s">
        <v>7</v>
      </c>
      <c r="F8" s="5">
        <v>5.93</v>
      </c>
      <c r="G8" s="5">
        <v>10.5</v>
      </c>
    </row>
    <row r="9" spans="1:7" x14ac:dyDescent="0.3">
      <c r="A9" s="13" t="s">
        <v>8</v>
      </c>
      <c r="B9" s="5">
        <v>68.525000000000006</v>
      </c>
      <c r="C9" s="5">
        <v>74.653999999999996</v>
      </c>
      <c r="E9" s="13" t="s">
        <v>8</v>
      </c>
      <c r="F9" s="5">
        <v>5.1100000000000003</v>
      </c>
      <c r="G9" s="5">
        <v>6.64</v>
      </c>
    </row>
    <row r="10" spans="1:7" x14ac:dyDescent="0.3">
      <c r="A10" s="13" t="s">
        <v>9</v>
      </c>
      <c r="B10" s="5">
        <v>31.251000000000001</v>
      </c>
      <c r="C10" s="5">
        <v>97.614999999999995</v>
      </c>
      <c r="E10" s="13" t="s">
        <v>9</v>
      </c>
      <c r="F10" s="5">
        <v>4.6500000000000004</v>
      </c>
      <c r="G10" s="5">
        <v>8.42</v>
      </c>
    </row>
    <row r="11" spans="1:7" x14ac:dyDescent="0.3">
      <c r="A11" s="13" t="s">
        <v>10</v>
      </c>
      <c r="B11" s="5">
        <v>40.988999999999997</v>
      </c>
      <c r="C11" s="5">
        <v>107.59399999999999</v>
      </c>
      <c r="E11" s="13" t="s">
        <v>10</v>
      </c>
      <c r="F11" s="5">
        <v>5.0199999999999996</v>
      </c>
      <c r="G11" s="5">
        <v>9.42</v>
      </c>
    </row>
    <row r="12" spans="1:7" x14ac:dyDescent="0.3">
      <c r="A12" s="13" t="s">
        <v>11</v>
      </c>
      <c r="B12" s="5"/>
      <c r="C12" s="5">
        <v>92.006</v>
      </c>
      <c r="E12" s="12" t="s">
        <v>14</v>
      </c>
      <c r="F12" s="39">
        <f>MEDIAN(F5:F11)</f>
        <v>5.0199999999999996</v>
      </c>
      <c r="G12" s="39">
        <f>MEDIAN(G5:G11)</f>
        <v>8.42</v>
      </c>
    </row>
    <row r="13" spans="1:7" x14ac:dyDescent="0.3">
      <c r="A13" s="12" t="s">
        <v>14</v>
      </c>
      <c r="B13" s="39">
        <f>MEDIAN(B5:B11)</f>
        <v>67.393000000000001</v>
      </c>
      <c r="C13" s="39">
        <f>MEDIAN(C5:C12)</f>
        <v>86.71</v>
      </c>
      <c r="E13" s="12" t="s">
        <v>17</v>
      </c>
      <c r="F13" s="39">
        <f>_xlfn.STDEV.P(F5:F11)/SQRT(F14)</f>
        <v>0.19798695365917834</v>
      </c>
      <c r="G13" s="39">
        <f>_xlfn.STDEV.P(G5:G11)/SQRT(G14)</f>
        <v>0.41384142256674583</v>
      </c>
    </row>
    <row r="14" spans="1:7" x14ac:dyDescent="0.3">
      <c r="A14" s="12" t="s">
        <v>17</v>
      </c>
      <c r="B14" s="39">
        <f>_xlfn.STDEV.P(B5:B11)/SQRT(B15)</f>
        <v>6.038336812212961</v>
      </c>
      <c r="C14" s="39">
        <f>_xlfn.STDEV.P(C5:C12)/SQRT(C15)</f>
        <v>4.1020512225497532</v>
      </c>
      <c r="E14" s="12" t="s">
        <v>16</v>
      </c>
      <c r="F14" s="39">
        <v>7</v>
      </c>
      <c r="G14" s="39">
        <v>7</v>
      </c>
    </row>
    <row r="15" spans="1:7" x14ac:dyDescent="0.3">
      <c r="A15" s="12" t="s">
        <v>16</v>
      </c>
      <c r="B15" s="39">
        <v>7</v>
      </c>
      <c r="C15" s="39">
        <v>8</v>
      </c>
      <c r="E15" s="46"/>
      <c r="F15" s="40"/>
      <c r="G15" s="40"/>
    </row>
    <row r="16" spans="1:7" x14ac:dyDescent="0.3">
      <c r="B16" s="40"/>
      <c r="C16" s="40"/>
      <c r="F16" s="40"/>
      <c r="G16" s="40"/>
    </row>
    <row r="17" spans="1:7" x14ac:dyDescent="0.3">
      <c r="A17" s="24" t="s">
        <v>37</v>
      </c>
      <c r="B17" s="25"/>
      <c r="C17" s="25"/>
      <c r="E17" s="24" t="s">
        <v>37</v>
      </c>
      <c r="F17" s="25"/>
      <c r="G17" s="25"/>
    </row>
    <row r="18" spans="1:7" x14ac:dyDescent="0.3">
      <c r="A18" s="24" t="s">
        <v>25</v>
      </c>
      <c r="B18" s="25"/>
      <c r="C18" s="25"/>
      <c r="E18" s="24" t="s">
        <v>25</v>
      </c>
      <c r="F18" s="25"/>
      <c r="G18" s="25"/>
    </row>
    <row r="19" spans="1:7" x14ac:dyDescent="0.3">
      <c r="A19" s="26" t="s">
        <v>26</v>
      </c>
      <c r="B19" s="14">
        <v>0.8881</v>
      </c>
      <c r="C19" s="14">
        <v>0.95530000000000004</v>
      </c>
      <c r="E19" s="26" t="s">
        <v>26</v>
      </c>
      <c r="F19" s="14">
        <v>0.94620000000000004</v>
      </c>
      <c r="G19" s="14">
        <v>0.9466</v>
      </c>
    </row>
    <row r="20" spans="1:7" x14ac:dyDescent="0.3">
      <c r="A20" s="26" t="s">
        <v>20</v>
      </c>
      <c r="B20" s="14">
        <v>0.2646</v>
      </c>
      <c r="C20" s="14">
        <v>0.76459999999999995</v>
      </c>
      <c r="E20" s="26" t="s">
        <v>20</v>
      </c>
      <c r="F20" s="14">
        <v>0.69499999999999995</v>
      </c>
      <c r="G20" s="14">
        <v>0.69899999999999995</v>
      </c>
    </row>
    <row r="21" spans="1:7" x14ac:dyDescent="0.3">
      <c r="A21" s="26" t="s">
        <v>21</v>
      </c>
      <c r="B21" s="14" t="s">
        <v>22</v>
      </c>
      <c r="C21" s="14" t="s">
        <v>22</v>
      </c>
      <c r="E21" s="26" t="s">
        <v>21</v>
      </c>
      <c r="F21" s="14" t="s">
        <v>22</v>
      </c>
      <c r="G21" s="14" t="s">
        <v>22</v>
      </c>
    </row>
    <row r="22" spans="1:7" x14ac:dyDescent="0.3">
      <c r="A22" s="26" t="s">
        <v>23</v>
      </c>
      <c r="B22" s="14" t="s">
        <v>24</v>
      </c>
      <c r="C22" s="14" t="s">
        <v>24</v>
      </c>
      <c r="E22" s="26" t="s">
        <v>23</v>
      </c>
      <c r="F22" s="14" t="s">
        <v>24</v>
      </c>
      <c r="G22" s="14" t="s">
        <v>24</v>
      </c>
    </row>
    <row r="24" spans="1:7" x14ac:dyDescent="0.3">
      <c r="E24" s="7" t="s">
        <v>27</v>
      </c>
    </row>
    <row r="25" spans="1:7" x14ac:dyDescent="0.3">
      <c r="E25" s="10" t="s">
        <v>28</v>
      </c>
      <c r="F25" s="5">
        <v>0.22370000000000001</v>
      </c>
      <c r="G25" s="5">
        <v>0.24540000000000001</v>
      </c>
    </row>
    <row r="26" spans="1:7" x14ac:dyDescent="0.3">
      <c r="E26" s="10" t="s">
        <v>20</v>
      </c>
      <c r="F26" s="5" t="s">
        <v>29</v>
      </c>
      <c r="G26" s="5" t="s">
        <v>29</v>
      </c>
    </row>
    <row r="27" spans="1:7" x14ac:dyDescent="0.3">
      <c r="E27" s="10" t="s">
        <v>21</v>
      </c>
      <c r="F27" s="5" t="s">
        <v>22</v>
      </c>
      <c r="G27" s="5" t="s">
        <v>22</v>
      </c>
    </row>
    <row r="28" spans="1:7" x14ac:dyDescent="0.3">
      <c r="E28" s="10" t="s">
        <v>23</v>
      </c>
      <c r="F28" s="5" t="s">
        <v>24</v>
      </c>
      <c r="G28" s="5" t="s">
        <v>24</v>
      </c>
    </row>
    <row r="29" spans="1:7" x14ac:dyDescent="0.3">
      <c r="E29" s="3"/>
      <c r="F29"/>
      <c r="G29"/>
    </row>
    <row r="30" spans="1:7" x14ac:dyDescent="0.3">
      <c r="A30" s="7" t="s">
        <v>30</v>
      </c>
      <c r="E30" s="7" t="s">
        <v>30</v>
      </c>
      <c r="G30"/>
    </row>
    <row r="31" spans="1:7" x14ac:dyDescent="0.3">
      <c r="A31" s="10" t="s">
        <v>20</v>
      </c>
      <c r="B31" s="5">
        <v>3.8999999999999998E-3</v>
      </c>
      <c r="E31" s="10" t="s">
        <v>20</v>
      </c>
      <c r="F31" s="5" t="s">
        <v>54</v>
      </c>
      <c r="G31"/>
    </row>
    <row r="32" spans="1:7" x14ac:dyDescent="0.3">
      <c r="A32" s="10" t="s">
        <v>23</v>
      </c>
      <c r="B32" s="5" t="s">
        <v>31</v>
      </c>
      <c r="E32" s="10" t="s">
        <v>23</v>
      </c>
      <c r="F32" s="5" t="s">
        <v>55</v>
      </c>
    </row>
    <row r="33" spans="1:6" x14ac:dyDescent="0.3">
      <c r="A33" s="10" t="s">
        <v>32</v>
      </c>
      <c r="B33" s="5" t="s">
        <v>22</v>
      </c>
      <c r="E33" s="10" t="s">
        <v>32</v>
      </c>
      <c r="F33" s="5" t="s">
        <v>22</v>
      </c>
    </row>
    <row r="34" spans="1:6" x14ac:dyDescent="0.3">
      <c r="A34" s="10" t="s">
        <v>33</v>
      </c>
      <c r="B34" s="5" t="s">
        <v>34</v>
      </c>
      <c r="E34" s="10" t="s">
        <v>33</v>
      </c>
      <c r="F34" s="5" t="s">
        <v>34</v>
      </c>
    </row>
    <row r="35" spans="1:6" x14ac:dyDescent="0.3">
      <c r="A35" s="10" t="s">
        <v>35</v>
      </c>
      <c r="B35" s="5" t="s">
        <v>254</v>
      </c>
      <c r="E35" s="10" t="s">
        <v>35</v>
      </c>
      <c r="F35" s="5" t="s">
        <v>255</v>
      </c>
    </row>
  </sheetData>
  <mergeCells count="2">
    <mergeCell ref="B3:C3"/>
    <mergeCell ref="F3:G3"/>
  </mergeCells>
  <phoneticPr fontId="3" type="noConversion"/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5BBD7-BE16-4FAB-B251-06ACBA8F6EEA}">
  <dimension ref="A1:M26"/>
  <sheetViews>
    <sheetView workbookViewId="0">
      <selection activeCell="E17" sqref="E17"/>
    </sheetView>
  </sheetViews>
  <sheetFormatPr defaultRowHeight="14.4" x14ac:dyDescent="0.3"/>
  <cols>
    <col min="1" max="1" width="32.88671875" customWidth="1"/>
    <col min="2" max="2" width="12.6640625" style="3" bestFit="1" customWidth="1"/>
    <col min="3" max="3" width="15" style="3" bestFit="1" customWidth="1"/>
    <col min="4" max="4" width="14.21875" style="3" bestFit="1" customWidth="1"/>
    <col min="5" max="5" width="8.5546875" bestFit="1" customWidth="1"/>
    <col min="6" max="6" width="14.5546875" bestFit="1" customWidth="1"/>
    <col min="8" max="8" width="29.21875" bestFit="1" customWidth="1"/>
    <col min="9" max="9" width="12" style="1" bestFit="1" customWidth="1"/>
    <col min="10" max="10" width="15" style="1" bestFit="1" customWidth="1"/>
    <col min="11" max="11" width="14.21875" style="1" bestFit="1" customWidth="1"/>
    <col min="12" max="12" width="8.5546875" bestFit="1" customWidth="1"/>
    <col min="13" max="13" width="14.5546875" bestFit="1" customWidth="1"/>
  </cols>
  <sheetData>
    <row r="1" spans="1:13" x14ac:dyDescent="0.3">
      <c r="A1" s="7" t="s">
        <v>256</v>
      </c>
    </row>
    <row r="3" spans="1:13" x14ac:dyDescent="0.3">
      <c r="B3" s="54" t="s">
        <v>72</v>
      </c>
      <c r="C3" s="54"/>
      <c r="D3" s="54"/>
      <c r="I3" s="55" t="s">
        <v>224</v>
      </c>
      <c r="J3" s="55"/>
      <c r="K3" s="55"/>
    </row>
    <row r="4" spans="1:13" x14ac:dyDescent="0.3">
      <c r="A4" s="10"/>
      <c r="B4" s="39" t="s">
        <v>2</v>
      </c>
      <c r="C4" s="39" t="s">
        <v>3</v>
      </c>
      <c r="D4" s="10" t="s">
        <v>257</v>
      </c>
      <c r="H4" s="10"/>
      <c r="I4" s="41" t="s">
        <v>2</v>
      </c>
      <c r="J4" s="41" t="s">
        <v>3</v>
      </c>
      <c r="K4" s="9" t="s">
        <v>257</v>
      </c>
    </row>
    <row r="5" spans="1:13" x14ac:dyDescent="0.3">
      <c r="A5" s="13" t="s">
        <v>4</v>
      </c>
      <c r="B5" s="10">
        <v>76.444479999999999</v>
      </c>
      <c r="C5" s="10">
        <v>126.5878</v>
      </c>
      <c r="D5" s="10">
        <v>89.786090000000002</v>
      </c>
      <c r="H5" s="13" t="s">
        <v>4</v>
      </c>
      <c r="I5" s="9">
        <v>4.5609760000000001</v>
      </c>
      <c r="J5" s="9">
        <v>8.0399999999999991</v>
      </c>
      <c r="K5" s="9">
        <v>4.6391749999999998</v>
      </c>
    </row>
    <row r="6" spans="1:13" x14ac:dyDescent="0.3">
      <c r="A6" s="13" t="s">
        <v>5</v>
      </c>
      <c r="B6" s="10">
        <v>86.033720000000002</v>
      </c>
      <c r="C6" s="10">
        <v>120.3753</v>
      </c>
      <c r="D6" s="10">
        <v>100.7846</v>
      </c>
      <c r="H6" s="13" t="s">
        <v>5</v>
      </c>
      <c r="I6" s="9">
        <v>5.9310340000000004</v>
      </c>
      <c r="J6" s="9">
        <v>7.2941180000000001</v>
      </c>
      <c r="K6" s="9">
        <v>4.2</v>
      </c>
    </row>
    <row r="7" spans="1:13" x14ac:dyDescent="0.3">
      <c r="A7" s="13" t="s">
        <v>6</v>
      </c>
      <c r="B7" s="10">
        <v>84.293490000000006</v>
      </c>
      <c r="C7" s="10">
        <v>117.8732</v>
      </c>
      <c r="D7" s="10">
        <v>106.1493</v>
      </c>
      <c r="H7" s="13" t="s">
        <v>6</v>
      </c>
      <c r="I7" s="9">
        <v>5.7586209999999998</v>
      </c>
      <c r="J7" s="9">
        <v>9.1481480000000008</v>
      </c>
      <c r="K7" s="9">
        <v>4.8304090000000004</v>
      </c>
    </row>
    <row r="8" spans="1:13" x14ac:dyDescent="0.3">
      <c r="A8" s="13" t="s">
        <v>7</v>
      </c>
      <c r="B8" s="10">
        <v>95.198880000000003</v>
      </c>
      <c r="C8" s="10">
        <v>111.5946</v>
      </c>
      <c r="D8" s="10">
        <v>89.457560000000001</v>
      </c>
      <c r="H8" s="13" t="s">
        <v>7</v>
      </c>
      <c r="I8" s="9">
        <v>5.2592590000000001</v>
      </c>
      <c r="J8" s="9">
        <v>10.28947</v>
      </c>
      <c r="K8" s="9">
        <v>4.4295299999999997</v>
      </c>
    </row>
    <row r="9" spans="1:13" x14ac:dyDescent="0.3">
      <c r="A9" s="13" t="s">
        <v>8</v>
      </c>
      <c r="B9" s="10">
        <v>78.451779999999999</v>
      </c>
      <c r="C9" s="10"/>
      <c r="D9" s="10">
        <v>98.131640000000004</v>
      </c>
      <c r="H9" s="12" t="s">
        <v>14</v>
      </c>
      <c r="I9" s="41">
        <f>MEDIAN(I5:I8)</f>
        <v>5.5089399999999999</v>
      </c>
      <c r="J9" s="41">
        <f>MEDIAN(J5:J8)</f>
        <v>8.5940739999999991</v>
      </c>
      <c r="K9" s="41">
        <f>MEDIAN(K5:K8)</f>
        <v>4.5343524999999998</v>
      </c>
    </row>
    <row r="10" spans="1:13" x14ac:dyDescent="0.3">
      <c r="A10" s="12" t="s">
        <v>14</v>
      </c>
      <c r="B10" s="39">
        <f>MEDIAN(B5:B9)</f>
        <v>84.293490000000006</v>
      </c>
      <c r="C10" s="39">
        <f>MEDIAN(C5:C8)</f>
        <v>119.12424999999999</v>
      </c>
      <c r="D10" s="39">
        <f>MEDIAN(D5:D9)</f>
        <v>98.131640000000004</v>
      </c>
      <c r="H10" s="12" t="s">
        <v>17</v>
      </c>
      <c r="I10" s="41">
        <f>_xlfn.STDEV.P(I5:I8)/SQRT(I11)</f>
        <v>0.26602930752891213</v>
      </c>
      <c r="J10" s="41">
        <f>_xlfn.STDEV.P(J5:J8)/SQRT(J11)</f>
        <v>0.56674266621324132</v>
      </c>
      <c r="K10" s="41">
        <f>_xlfn.STDEV.P(K5:K8)/SQRT(K11)</f>
        <v>0.11753986359874896</v>
      </c>
    </row>
    <row r="11" spans="1:13" x14ac:dyDescent="0.3">
      <c r="A11" s="12" t="s">
        <v>17</v>
      </c>
      <c r="B11" s="39">
        <f>_xlfn.STDEV.P(B5:B9)/SQRT(B12)</f>
        <v>2.9493729395056167</v>
      </c>
      <c r="C11" s="39">
        <f>_xlfn.STDEV.P(C5:C8)/SQRT(C12)</f>
        <v>2.6871147122366681</v>
      </c>
      <c r="D11" s="39">
        <f>_xlfn.STDEV.P(D5:D9)/SQRT(D12)</f>
        <v>2.8854597671087352</v>
      </c>
      <c r="H11" s="12" t="s">
        <v>16</v>
      </c>
      <c r="I11" s="41">
        <v>4</v>
      </c>
      <c r="J11" s="41">
        <v>4</v>
      </c>
      <c r="K11" s="41">
        <v>4</v>
      </c>
    </row>
    <row r="12" spans="1:13" x14ac:dyDescent="0.3">
      <c r="A12" s="12" t="s">
        <v>16</v>
      </c>
      <c r="B12" s="39">
        <v>5</v>
      </c>
      <c r="C12" s="39">
        <v>4</v>
      </c>
      <c r="D12" s="39">
        <v>5</v>
      </c>
      <c r="H12" s="46"/>
      <c r="I12" s="42"/>
      <c r="J12" s="42"/>
    </row>
    <row r="13" spans="1:13" x14ac:dyDescent="0.3">
      <c r="B13" s="40"/>
      <c r="C13" s="40"/>
      <c r="D13" s="40"/>
      <c r="I13" s="42"/>
      <c r="J13" s="42"/>
    </row>
    <row r="14" spans="1:13" x14ac:dyDescent="0.3">
      <c r="A14" s="24" t="s">
        <v>37</v>
      </c>
      <c r="B14" s="25"/>
      <c r="C14" s="25"/>
      <c r="D14" s="25"/>
      <c r="H14" s="24" t="s">
        <v>37</v>
      </c>
      <c r="I14" s="29"/>
      <c r="J14" s="29"/>
    </row>
    <row r="15" spans="1:13" x14ac:dyDescent="0.3">
      <c r="A15" s="24" t="s">
        <v>25</v>
      </c>
      <c r="B15" s="25"/>
      <c r="C15" s="25"/>
      <c r="D15" s="25"/>
      <c r="H15" s="24" t="s">
        <v>25</v>
      </c>
      <c r="I15" s="29"/>
      <c r="J15" s="29"/>
    </row>
    <row r="16" spans="1:13" x14ac:dyDescent="0.3">
      <c r="A16" s="26" t="s">
        <v>26</v>
      </c>
      <c r="B16" s="14">
        <v>0.93959999999999999</v>
      </c>
      <c r="C16" s="14">
        <v>0.99480000000000002</v>
      </c>
      <c r="D16" s="14">
        <v>0.90810000000000002</v>
      </c>
      <c r="H16" s="26" t="s">
        <v>26</v>
      </c>
      <c r="I16" s="14">
        <v>0.92720000000000002</v>
      </c>
      <c r="J16" s="14">
        <v>0.97889999999999999</v>
      </c>
      <c r="K16" s="5">
        <v>0.99139999999999995</v>
      </c>
      <c r="L16" s="3"/>
      <c r="M16" s="3"/>
    </row>
    <row r="17" spans="1:13" x14ac:dyDescent="0.3">
      <c r="A17" s="26" t="s">
        <v>20</v>
      </c>
      <c r="B17" s="14">
        <v>0.66339999999999999</v>
      </c>
      <c r="C17" s="14">
        <v>0.98060000000000003</v>
      </c>
      <c r="D17" s="14">
        <v>0.45639999999999997</v>
      </c>
      <c r="H17" s="26" t="s">
        <v>20</v>
      </c>
      <c r="I17" s="14">
        <v>0.57809999999999995</v>
      </c>
      <c r="J17" s="14">
        <v>0.89549999999999996</v>
      </c>
      <c r="K17" s="5">
        <v>0.96440000000000003</v>
      </c>
      <c r="L17" s="3"/>
      <c r="M17" s="3"/>
    </row>
    <row r="18" spans="1:13" x14ac:dyDescent="0.3">
      <c r="A18" s="26" t="s">
        <v>21</v>
      </c>
      <c r="B18" s="14" t="s">
        <v>22</v>
      </c>
      <c r="C18" s="14" t="s">
        <v>22</v>
      </c>
      <c r="D18" s="14" t="s">
        <v>22</v>
      </c>
      <c r="H18" s="26" t="s">
        <v>21</v>
      </c>
      <c r="I18" s="14" t="s">
        <v>22</v>
      </c>
      <c r="J18" s="14" t="s">
        <v>22</v>
      </c>
      <c r="K18" s="5" t="s">
        <v>22</v>
      </c>
      <c r="L18" s="3"/>
      <c r="M18" s="3"/>
    </row>
    <row r="19" spans="1:13" x14ac:dyDescent="0.3">
      <c r="A19" s="26" t="s">
        <v>23</v>
      </c>
      <c r="B19" s="14" t="s">
        <v>24</v>
      </c>
      <c r="C19" s="14" t="s">
        <v>24</v>
      </c>
      <c r="D19" s="14" t="s">
        <v>24</v>
      </c>
      <c r="H19" s="26" t="s">
        <v>23</v>
      </c>
      <c r="I19" s="14" t="s">
        <v>24</v>
      </c>
      <c r="J19" s="14" t="s">
        <v>24</v>
      </c>
      <c r="K19" s="5" t="s">
        <v>24</v>
      </c>
      <c r="L19" s="3"/>
      <c r="M19" s="3"/>
    </row>
    <row r="20" spans="1:13" x14ac:dyDescent="0.3">
      <c r="I20" s="3"/>
      <c r="J20" s="3"/>
      <c r="K20" s="3"/>
      <c r="L20" s="3"/>
      <c r="M20" s="3"/>
    </row>
    <row r="21" spans="1:13" x14ac:dyDescent="0.3">
      <c r="A21" s="7" t="s">
        <v>128</v>
      </c>
      <c r="H21" s="7" t="s">
        <v>128</v>
      </c>
      <c r="I21" s="3"/>
      <c r="J21" s="3"/>
      <c r="K21" s="3"/>
      <c r="L21" s="3"/>
      <c r="M21" s="3"/>
    </row>
    <row r="22" spans="1:13" x14ac:dyDescent="0.3">
      <c r="A22" s="47" t="s">
        <v>91</v>
      </c>
      <c r="B22" s="5" t="s">
        <v>92</v>
      </c>
      <c r="C22" s="5" t="s">
        <v>93</v>
      </c>
      <c r="D22" s="5" t="s">
        <v>94</v>
      </c>
      <c r="E22" s="5" t="s">
        <v>95</v>
      </c>
      <c r="F22" s="5" t="s">
        <v>96</v>
      </c>
      <c r="H22" s="10" t="s">
        <v>91</v>
      </c>
      <c r="I22" s="5" t="s">
        <v>92</v>
      </c>
      <c r="J22" s="5" t="s">
        <v>93</v>
      </c>
      <c r="K22" s="5" t="s">
        <v>94</v>
      </c>
      <c r="L22" s="5" t="s">
        <v>95</v>
      </c>
      <c r="M22" s="5" t="s">
        <v>96</v>
      </c>
    </row>
    <row r="23" spans="1:13" x14ac:dyDescent="0.3">
      <c r="A23" s="47" t="s">
        <v>235</v>
      </c>
      <c r="B23" s="5">
        <v>-35.020000000000003</v>
      </c>
      <c r="C23" s="5" t="s">
        <v>258</v>
      </c>
      <c r="D23" s="5" t="s">
        <v>22</v>
      </c>
      <c r="E23" s="5" t="s">
        <v>55</v>
      </c>
      <c r="F23" s="5" t="s">
        <v>54</v>
      </c>
      <c r="H23" s="10" t="s">
        <v>235</v>
      </c>
      <c r="I23" s="5">
        <v>-3.3149999999999999</v>
      </c>
      <c r="J23" s="5" t="s">
        <v>263</v>
      </c>
      <c r="K23" s="5" t="s">
        <v>22</v>
      </c>
      <c r="L23" s="5" t="s">
        <v>175</v>
      </c>
      <c r="M23" s="5">
        <v>1E-3</v>
      </c>
    </row>
    <row r="24" spans="1:13" x14ac:dyDescent="0.3">
      <c r="A24" s="47" t="s">
        <v>259</v>
      </c>
      <c r="B24" s="5">
        <v>-12.78</v>
      </c>
      <c r="C24" s="5" t="s">
        <v>260</v>
      </c>
      <c r="D24" s="5" t="s">
        <v>22</v>
      </c>
      <c r="E24" s="5" t="s">
        <v>63</v>
      </c>
      <c r="F24" s="5">
        <v>3.6799999999999999E-2</v>
      </c>
      <c r="H24" s="10" t="s">
        <v>259</v>
      </c>
      <c r="I24" s="5">
        <v>0.85270000000000001</v>
      </c>
      <c r="J24" s="5" t="s">
        <v>264</v>
      </c>
      <c r="K24" s="5" t="s">
        <v>69</v>
      </c>
      <c r="L24" s="5" t="s">
        <v>24</v>
      </c>
      <c r="M24" s="5">
        <v>0.37169999999999997</v>
      </c>
    </row>
    <row r="25" spans="1:13" x14ac:dyDescent="0.3">
      <c r="A25" s="47" t="s">
        <v>261</v>
      </c>
      <c r="B25" s="5">
        <v>22.25</v>
      </c>
      <c r="C25" s="5" t="s">
        <v>262</v>
      </c>
      <c r="D25" s="5" t="s">
        <v>22</v>
      </c>
      <c r="E25" s="5" t="s">
        <v>31</v>
      </c>
      <c r="F25" s="5">
        <v>1.6000000000000001E-3</v>
      </c>
      <c r="H25" s="10" t="s">
        <v>261</v>
      </c>
      <c r="I25" s="5">
        <v>4.1680000000000001</v>
      </c>
      <c r="J25" s="5" t="s">
        <v>265</v>
      </c>
      <c r="K25" s="5" t="s">
        <v>22</v>
      </c>
      <c r="L25" s="5" t="s">
        <v>175</v>
      </c>
      <c r="M25" s="5">
        <v>2.0000000000000001E-4</v>
      </c>
    </row>
    <row r="26" spans="1:13" x14ac:dyDescent="0.3">
      <c r="A26" s="3"/>
      <c r="E26" s="3"/>
      <c r="F26" s="3"/>
    </row>
  </sheetData>
  <mergeCells count="2">
    <mergeCell ref="B3:D3"/>
    <mergeCell ref="I3:K3"/>
  </mergeCells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51E7D-05E3-488D-A053-1B81F332BDE6}">
  <dimension ref="A1:C47"/>
  <sheetViews>
    <sheetView workbookViewId="0">
      <selection activeCell="H43" sqref="H43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</cols>
  <sheetData>
    <row r="1" spans="1:3" x14ac:dyDescent="0.3">
      <c r="A1" s="7" t="s">
        <v>285</v>
      </c>
    </row>
    <row r="3" spans="1:3" x14ac:dyDescent="0.3">
      <c r="A3" s="10"/>
      <c r="B3" s="39" t="s">
        <v>2</v>
      </c>
      <c r="C3" s="39" t="s">
        <v>3</v>
      </c>
    </row>
    <row r="4" spans="1:3" x14ac:dyDescent="0.3">
      <c r="A4" s="13" t="s">
        <v>4</v>
      </c>
      <c r="B4" s="5">
        <v>0.32921800000000001</v>
      </c>
      <c r="C4" s="5">
        <v>0.414634</v>
      </c>
    </row>
    <row r="5" spans="1:3" x14ac:dyDescent="0.3">
      <c r="A5" s="13" t="s">
        <v>5</v>
      </c>
      <c r="B5" s="5">
        <v>0.35326099999999999</v>
      </c>
      <c r="C5" s="5">
        <v>0.40723999999999999</v>
      </c>
    </row>
    <row r="6" spans="1:3" x14ac:dyDescent="0.3">
      <c r="A6" s="13" t="s">
        <v>6</v>
      </c>
      <c r="B6" s="5">
        <v>0.30232599999999998</v>
      </c>
      <c r="C6" s="5">
        <v>0.43902400000000003</v>
      </c>
    </row>
    <row r="7" spans="1:3" x14ac:dyDescent="0.3">
      <c r="A7" s="13" t="s">
        <v>7</v>
      </c>
      <c r="B7" s="5">
        <v>0.33632299999999998</v>
      </c>
      <c r="C7" s="5">
        <v>0.36199100000000001</v>
      </c>
    </row>
    <row r="8" spans="1:3" x14ac:dyDescent="0.3">
      <c r="A8" s="13" t="s">
        <v>8</v>
      </c>
      <c r="B8" s="5">
        <v>0.32828299999999999</v>
      </c>
      <c r="C8" s="5">
        <v>0.39024399999999998</v>
      </c>
    </row>
    <row r="9" spans="1:3" x14ac:dyDescent="0.3">
      <c r="A9" s="13" t="s">
        <v>9</v>
      </c>
      <c r="B9" s="5">
        <v>0.27343800000000001</v>
      </c>
      <c r="C9" s="5">
        <v>0.30188700000000002</v>
      </c>
    </row>
    <row r="10" spans="1:3" x14ac:dyDescent="0.3">
      <c r="A10" s="13" t="s">
        <v>10</v>
      </c>
      <c r="B10" s="5">
        <v>0.28268599999999999</v>
      </c>
      <c r="C10" s="5">
        <v>0.399061</v>
      </c>
    </row>
    <row r="11" spans="1:3" x14ac:dyDescent="0.3">
      <c r="A11" s="13" t="s">
        <v>11</v>
      </c>
      <c r="B11" s="5">
        <v>0.24911</v>
      </c>
      <c r="C11" s="5">
        <v>0.31746000000000002</v>
      </c>
    </row>
    <row r="12" spans="1:3" x14ac:dyDescent="0.3">
      <c r="A12" s="13" t="s">
        <v>12</v>
      </c>
      <c r="B12" s="5"/>
      <c r="C12" s="5">
        <v>0.32258100000000001</v>
      </c>
    </row>
    <row r="13" spans="1:3" x14ac:dyDescent="0.3">
      <c r="A13" s="12" t="s">
        <v>14</v>
      </c>
      <c r="B13" s="39">
        <f>MEDIAN(B4:B11)</f>
        <v>0.31530449999999999</v>
      </c>
      <c r="C13" s="39">
        <f>MEDIAN(C4:C12)</f>
        <v>0.39024399999999998</v>
      </c>
    </row>
    <row r="14" spans="1:3" x14ac:dyDescent="0.3">
      <c r="A14" s="12" t="s">
        <v>17</v>
      </c>
      <c r="B14" s="39">
        <f>_xlfn.STDEV.P(B4:B11)/SQRT(B15)</f>
        <v>1.1882873295127043E-2</v>
      </c>
      <c r="C14" s="39">
        <f>_xlfn.STDEV.P(C4:C12)/SQRT(C15)</f>
        <v>1.5333965799981746E-2</v>
      </c>
    </row>
    <row r="15" spans="1:3" x14ac:dyDescent="0.3">
      <c r="A15" s="12" t="s">
        <v>16</v>
      </c>
      <c r="B15" s="39">
        <v>8</v>
      </c>
      <c r="C15" s="39">
        <v>9</v>
      </c>
    </row>
    <row r="16" spans="1:3" x14ac:dyDescent="0.3">
      <c r="B16" s="40"/>
      <c r="C16" s="40"/>
    </row>
    <row r="17" spans="1:3" x14ac:dyDescent="0.3">
      <c r="A17" s="24" t="s">
        <v>37</v>
      </c>
      <c r="B17" s="25"/>
      <c r="C17" s="25"/>
    </row>
    <row r="18" spans="1:3" x14ac:dyDescent="0.3">
      <c r="A18" s="24" t="s">
        <v>38</v>
      </c>
      <c r="B18" s="25"/>
      <c r="C18" s="25"/>
    </row>
    <row r="19" spans="1:3" x14ac:dyDescent="0.3">
      <c r="A19" s="26" t="s">
        <v>39</v>
      </c>
      <c r="B19" s="14">
        <v>0.26240000000000002</v>
      </c>
      <c r="C19" s="14">
        <v>0.35539999999999999</v>
      </c>
    </row>
    <row r="20" spans="1:3" x14ac:dyDescent="0.3">
      <c r="A20" s="26" t="s">
        <v>20</v>
      </c>
      <c r="B20" s="14">
        <v>0.59370000000000001</v>
      </c>
      <c r="C20" s="14">
        <v>0.37259999999999999</v>
      </c>
    </row>
    <row r="21" spans="1:3" x14ac:dyDescent="0.3">
      <c r="A21" s="26" t="s">
        <v>21</v>
      </c>
      <c r="B21" s="14" t="s">
        <v>22</v>
      </c>
      <c r="C21" s="14" t="s">
        <v>22</v>
      </c>
    </row>
    <row r="22" spans="1:3" x14ac:dyDescent="0.3">
      <c r="A22" s="26" t="s">
        <v>23</v>
      </c>
      <c r="B22" s="14" t="s">
        <v>24</v>
      </c>
      <c r="C22" s="14" t="s">
        <v>24</v>
      </c>
    </row>
    <row r="23" spans="1:3" x14ac:dyDescent="0.3">
      <c r="B23" s="40"/>
      <c r="C23" s="40"/>
    </row>
    <row r="24" spans="1:3" x14ac:dyDescent="0.3">
      <c r="A24" s="24" t="s">
        <v>18</v>
      </c>
      <c r="B24" s="25"/>
      <c r="C24" s="40"/>
    </row>
    <row r="25" spans="1:3" x14ac:dyDescent="0.3">
      <c r="A25" s="26" t="s">
        <v>19</v>
      </c>
      <c r="B25" s="14">
        <v>0.79500000000000004</v>
      </c>
      <c r="C25" s="39">
        <v>1.7490000000000001</v>
      </c>
    </row>
    <row r="26" spans="1:3" x14ac:dyDescent="0.3">
      <c r="A26" s="26" t="s">
        <v>20</v>
      </c>
      <c r="B26" s="14">
        <v>0.67200000000000004</v>
      </c>
      <c r="C26" s="39">
        <v>0.41710000000000003</v>
      </c>
    </row>
    <row r="27" spans="1:3" x14ac:dyDescent="0.3">
      <c r="A27" s="26" t="s">
        <v>21</v>
      </c>
      <c r="B27" s="14" t="s">
        <v>22</v>
      </c>
      <c r="C27" s="39" t="s">
        <v>22</v>
      </c>
    </row>
    <row r="28" spans="1:3" x14ac:dyDescent="0.3">
      <c r="A28" s="26" t="s">
        <v>23</v>
      </c>
      <c r="B28" s="14" t="s">
        <v>24</v>
      </c>
      <c r="C28" s="39" t="s">
        <v>24</v>
      </c>
    </row>
    <row r="30" spans="1:3" x14ac:dyDescent="0.3">
      <c r="A30" s="7" t="s">
        <v>25</v>
      </c>
    </row>
    <row r="31" spans="1:3" x14ac:dyDescent="0.3">
      <c r="A31" s="10" t="s">
        <v>26</v>
      </c>
      <c r="B31" s="5">
        <v>0.94730000000000003</v>
      </c>
      <c r="C31" s="5">
        <v>0.9224</v>
      </c>
    </row>
    <row r="32" spans="1:3" x14ac:dyDescent="0.3">
      <c r="A32" s="10" t="s">
        <v>20</v>
      </c>
      <c r="B32" s="5">
        <v>0.68369999999999997</v>
      </c>
      <c r="C32" s="5">
        <v>0.4123</v>
      </c>
    </row>
    <row r="33" spans="1:3" x14ac:dyDescent="0.3">
      <c r="A33" s="10" t="s">
        <v>21</v>
      </c>
      <c r="B33" s="5" t="s">
        <v>22</v>
      </c>
      <c r="C33" s="5" t="s">
        <v>22</v>
      </c>
    </row>
    <row r="34" spans="1:3" x14ac:dyDescent="0.3">
      <c r="A34" s="10" t="s">
        <v>23</v>
      </c>
      <c r="B34" s="5" t="s">
        <v>24</v>
      </c>
      <c r="C34" s="5" t="s">
        <v>24</v>
      </c>
    </row>
    <row r="36" spans="1:3" x14ac:dyDescent="0.3">
      <c r="A36" s="7" t="s">
        <v>27</v>
      </c>
    </row>
    <row r="37" spans="1:3" x14ac:dyDescent="0.3">
      <c r="A37" s="10" t="s">
        <v>28</v>
      </c>
      <c r="B37" s="5">
        <v>0.2248</v>
      </c>
      <c r="C37" s="5">
        <v>0.1961</v>
      </c>
    </row>
    <row r="38" spans="1:3" x14ac:dyDescent="0.3">
      <c r="A38" s="10" t="s">
        <v>20</v>
      </c>
      <c r="B38" s="5" t="s">
        <v>29</v>
      </c>
      <c r="C38" s="5" t="s">
        <v>29</v>
      </c>
    </row>
    <row r="39" spans="1:3" x14ac:dyDescent="0.3">
      <c r="A39" s="10" t="s">
        <v>21</v>
      </c>
      <c r="B39" s="5" t="s">
        <v>22</v>
      </c>
      <c r="C39" s="5" t="s">
        <v>22</v>
      </c>
    </row>
    <row r="40" spans="1:3" x14ac:dyDescent="0.3">
      <c r="A40" s="10" t="s">
        <v>23</v>
      </c>
      <c r="B40" s="5" t="s">
        <v>24</v>
      </c>
      <c r="C40" s="5" t="s">
        <v>24</v>
      </c>
    </row>
    <row r="42" spans="1:3" x14ac:dyDescent="0.3">
      <c r="A42" s="7" t="s">
        <v>30</v>
      </c>
    </row>
    <row r="43" spans="1:3" x14ac:dyDescent="0.3">
      <c r="A43" s="10" t="s">
        <v>20</v>
      </c>
      <c r="B43" s="5">
        <v>6.8999999999999999E-3</v>
      </c>
    </row>
    <row r="44" spans="1:3" x14ac:dyDescent="0.3">
      <c r="A44" s="10" t="s">
        <v>23</v>
      </c>
      <c r="B44" s="5" t="s">
        <v>31</v>
      </c>
    </row>
    <row r="45" spans="1:3" x14ac:dyDescent="0.3">
      <c r="A45" s="10" t="s">
        <v>32</v>
      </c>
      <c r="B45" s="5" t="s">
        <v>22</v>
      </c>
    </row>
    <row r="46" spans="1:3" x14ac:dyDescent="0.3">
      <c r="A46" s="10" t="s">
        <v>33</v>
      </c>
      <c r="B46" s="5" t="s">
        <v>34</v>
      </c>
    </row>
    <row r="47" spans="1:3" x14ac:dyDescent="0.3">
      <c r="A47" s="10" t="s">
        <v>35</v>
      </c>
      <c r="B47" s="5" t="s">
        <v>290</v>
      </c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A3CEE-8715-46BB-9072-A94772AB04A9}">
  <dimension ref="A1:G48"/>
  <sheetViews>
    <sheetView workbookViewId="0">
      <selection sqref="A1:XFD1048576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  <col min="5" max="5" width="29.21875" bestFit="1" customWidth="1"/>
    <col min="6" max="6" width="14.77734375" style="3" bestFit="1" customWidth="1"/>
    <col min="7" max="7" width="12" style="3" bestFit="1" customWidth="1"/>
  </cols>
  <sheetData>
    <row r="1" spans="1:7" x14ac:dyDescent="0.3">
      <c r="A1" s="7" t="s">
        <v>286</v>
      </c>
    </row>
    <row r="3" spans="1:7" x14ac:dyDescent="0.3">
      <c r="B3" s="54" t="s">
        <v>72</v>
      </c>
      <c r="C3" s="54"/>
      <c r="F3" s="54" t="s">
        <v>224</v>
      </c>
      <c r="G3" s="54"/>
    </row>
    <row r="4" spans="1:7" x14ac:dyDescent="0.3">
      <c r="A4" s="10"/>
      <c r="B4" s="39" t="s">
        <v>2</v>
      </c>
      <c r="C4" s="39" t="s">
        <v>3</v>
      </c>
      <c r="E4" s="10"/>
      <c r="F4" s="39" t="s">
        <v>2</v>
      </c>
      <c r="G4" s="39" t="s">
        <v>3</v>
      </c>
    </row>
    <row r="5" spans="1:7" x14ac:dyDescent="0.3">
      <c r="A5" s="13" t="s">
        <v>4</v>
      </c>
      <c r="B5" s="5">
        <v>46.994</v>
      </c>
      <c r="C5" s="5">
        <v>59.229300000000002</v>
      </c>
      <c r="E5" s="13" t="s">
        <v>4</v>
      </c>
      <c r="F5" s="5">
        <v>7.9339620000000002</v>
      </c>
      <c r="G5" s="5">
        <v>9.8425200000000004</v>
      </c>
    </row>
    <row r="6" spans="1:7" x14ac:dyDescent="0.3">
      <c r="A6" s="13" t="s">
        <v>5</v>
      </c>
      <c r="B6" s="5">
        <v>42.013219999999997</v>
      </c>
      <c r="C6" s="5">
        <v>65.985050000000001</v>
      </c>
      <c r="E6" s="13" t="s">
        <v>5</v>
      </c>
      <c r="F6" s="5">
        <v>6.461538</v>
      </c>
      <c r="G6" s="5">
        <v>9.1677020000000002</v>
      </c>
    </row>
    <row r="7" spans="1:7" x14ac:dyDescent="0.3">
      <c r="A7" s="13" t="s">
        <v>6</v>
      </c>
      <c r="B7" s="5">
        <v>52.250480000000003</v>
      </c>
      <c r="C7" s="5">
        <v>63.665410000000001</v>
      </c>
      <c r="E7" s="13" t="s">
        <v>6</v>
      </c>
      <c r="F7" s="5">
        <v>8.6016259999999996</v>
      </c>
      <c r="G7" s="5">
        <v>8.5245899999999999</v>
      </c>
    </row>
    <row r="8" spans="1:7" x14ac:dyDescent="0.3">
      <c r="A8" s="13" t="s">
        <v>7</v>
      </c>
      <c r="B8" s="5">
        <v>54.023359999999997</v>
      </c>
      <c r="C8" s="5">
        <v>66.642300000000006</v>
      </c>
      <c r="E8" s="13" t="s">
        <v>7</v>
      </c>
      <c r="F8" s="5">
        <v>6</v>
      </c>
      <c r="G8" s="5">
        <v>11.29252</v>
      </c>
    </row>
    <row r="9" spans="1:7" x14ac:dyDescent="0.3">
      <c r="A9" s="13" t="s">
        <v>8</v>
      </c>
      <c r="B9" s="5">
        <v>48.025069999999999</v>
      </c>
      <c r="C9" s="5">
        <v>57.714509999999997</v>
      </c>
      <c r="E9" s="13" t="s">
        <v>8</v>
      </c>
      <c r="F9" s="5">
        <v>6.4189189999999998</v>
      </c>
      <c r="G9" s="5">
        <v>12.492749999999999</v>
      </c>
    </row>
    <row r="10" spans="1:7" x14ac:dyDescent="0.3">
      <c r="A10" s="13" t="s">
        <v>9</v>
      </c>
      <c r="B10" s="5">
        <v>63.105739999999997</v>
      </c>
      <c r="C10" s="5">
        <v>56.478679999999997</v>
      </c>
      <c r="E10" s="13" t="s">
        <v>9</v>
      </c>
      <c r="F10" s="5">
        <v>8.5390069999999998</v>
      </c>
      <c r="G10" s="5">
        <v>9.7473679999999998</v>
      </c>
    </row>
    <row r="11" spans="1:7" x14ac:dyDescent="0.3">
      <c r="A11" s="13" t="s">
        <v>10</v>
      </c>
      <c r="B11" s="5">
        <v>59.307319999999997</v>
      </c>
      <c r="C11" s="5">
        <v>72.869029999999995</v>
      </c>
      <c r="E11" s="13" t="s">
        <v>10</v>
      </c>
      <c r="F11" s="5">
        <v>7.9047619999999998</v>
      </c>
      <c r="G11" s="5">
        <v>11.622640000000001</v>
      </c>
    </row>
    <row r="12" spans="1:7" x14ac:dyDescent="0.3">
      <c r="A12" s="13" t="s">
        <v>11</v>
      </c>
      <c r="B12" s="5">
        <v>54.445740000000001</v>
      </c>
      <c r="C12" s="5">
        <v>63.335830000000001</v>
      </c>
      <c r="E12" s="13" t="s">
        <v>11</v>
      </c>
      <c r="F12" s="5">
        <v>6.6495730000000002</v>
      </c>
      <c r="G12" s="5">
        <v>12.9359</v>
      </c>
    </row>
    <row r="13" spans="1:7" x14ac:dyDescent="0.3">
      <c r="A13" s="13" t="s">
        <v>12</v>
      </c>
      <c r="B13" s="5"/>
      <c r="C13" s="5">
        <v>57.863039999999998</v>
      </c>
      <c r="E13" s="13" t="s">
        <v>12</v>
      </c>
      <c r="F13" s="5"/>
      <c r="G13" s="5">
        <v>8.3157890000000005</v>
      </c>
    </row>
    <row r="14" spans="1:7" x14ac:dyDescent="0.3">
      <c r="A14" s="12" t="s">
        <v>14</v>
      </c>
      <c r="B14" s="39">
        <f>MEDIAN(B5:B12)</f>
        <v>53.136920000000003</v>
      </c>
      <c r="C14" s="39">
        <f>MEDIAN(C5:C13)</f>
        <v>63.335830000000001</v>
      </c>
      <c r="E14" s="12" t="s">
        <v>14</v>
      </c>
      <c r="F14" s="39">
        <f>MEDIAN(F5:F12)</f>
        <v>7.2771675</v>
      </c>
      <c r="G14" s="39">
        <f>MEDIAN(G5:G13)</f>
        <v>9.8425200000000004</v>
      </c>
    </row>
    <row r="15" spans="1:7" x14ac:dyDescent="0.3">
      <c r="A15" s="12" t="s">
        <v>17</v>
      </c>
      <c r="B15" s="39">
        <f>_xlfn.STDEV.P(B5:B12)/SQRT(B16)</f>
        <v>2.2545104292311979</v>
      </c>
      <c r="C15" s="39">
        <f>_xlfn.STDEV.P(C5:C13)/SQRT(C16)</f>
        <v>1.6852700346233691</v>
      </c>
      <c r="E15" s="12" t="s">
        <v>17</v>
      </c>
      <c r="F15" s="39">
        <f>_xlfn.STDEV.P(F5:F12)/SQRT(F16)</f>
        <v>0.34432668288260027</v>
      </c>
      <c r="G15" s="39">
        <f>_xlfn.STDEV.P(G5:G13)/SQRT(G16)</f>
        <v>0.53524220526811528</v>
      </c>
    </row>
    <row r="16" spans="1:7" x14ac:dyDescent="0.3">
      <c r="A16" s="12" t="s">
        <v>16</v>
      </c>
      <c r="B16" s="39">
        <v>8</v>
      </c>
      <c r="C16" s="39">
        <v>9</v>
      </c>
      <c r="E16" s="12" t="s">
        <v>16</v>
      </c>
      <c r="F16" s="39">
        <v>8</v>
      </c>
      <c r="G16" s="39">
        <v>9</v>
      </c>
    </row>
    <row r="17" spans="1:7" x14ac:dyDescent="0.3">
      <c r="B17" s="40"/>
      <c r="C17" s="40"/>
      <c r="F17" s="40"/>
      <c r="G17" s="40"/>
    </row>
    <row r="18" spans="1:7" x14ac:dyDescent="0.3">
      <c r="A18" s="24" t="s">
        <v>37</v>
      </c>
      <c r="B18" s="25"/>
      <c r="C18" s="25"/>
      <c r="E18" s="24" t="s">
        <v>37</v>
      </c>
      <c r="F18" s="25"/>
      <c r="G18" s="25"/>
    </row>
    <row r="19" spans="1:7" x14ac:dyDescent="0.3">
      <c r="A19" s="24" t="s">
        <v>38</v>
      </c>
      <c r="B19" s="25"/>
      <c r="C19" s="25"/>
      <c r="E19" s="24" t="s">
        <v>38</v>
      </c>
      <c r="F19" s="25"/>
      <c r="G19" s="25"/>
    </row>
    <row r="20" spans="1:7" x14ac:dyDescent="0.3">
      <c r="A20" s="26" t="s">
        <v>39</v>
      </c>
      <c r="B20" s="14">
        <v>0.15279999999999999</v>
      </c>
      <c r="C20" s="14">
        <v>0.3251</v>
      </c>
      <c r="E20" s="26" t="s">
        <v>39</v>
      </c>
      <c r="F20" s="14">
        <v>0.49220000000000003</v>
      </c>
      <c r="G20" s="14">
        <v>0.29099999999999998</v>
      </c>
    </row>
    <row r="21" spans="1:7" x14ac:dyDescent="0.3">
      <c r="A21" s="26" t="s">
        <v>20</v>
      </c>
      <c r="B21" s="14">
        <v>0.92920000000000003</v>
      </c>
      <c r="C21" s="14">
        <v>0.44579999999999997</v>
      </c>
      <c r="E21" s="26" t="s">
        <v>20</v>
      </c>
      <c r="F21" s="14">
        <v>0.1517</v>
      </c>
      <c r="G21" s="14">
        <v>0.52610000000000001</v>
      </c>
    </row>
    <row r="22" spans="1:7" x14ac:dyDescent="0.3">
      <c r="A22" s="26" t="s">
        <v>21</v>
      </c>
      <c r="B22" s="14" t="s">
        <v>22</v>
      </c>
      <c r="C22" s="14" t="s">
        <v>22</v>
      </c>
      <c r="E22" s="26" t="s">
        <v>21</v>
      </c>
      <c r="F22" s="14" t="s">
        <v>22</v>
      </c>
      <c r="G22" s="14" t="s">
        <v>22</v>
      </c>
    </row>
    <row r="23" spans="1:7" x14ac:dyDescent="0.3">
      <c r="A23" s="26" t="s">
        <v>23</v>
      </c>
      <c r="B23" s="14" t="s">
        <v>24</v>
      </c>
      <c r="C23" s="14" t="s">
        <v>24</v>
      </c>
      <c r="E23" s="26" t="s">
        <v>23</v>
      </c>
      <c r="F23" s="14" t="s">
        <v>24</v>
      </c>
      <c r="G23" s="14" t="s">
        <v>24</v>
      </c>
    </row>
    <row r="24" spans="1:7" x14ac:dyDescent="0.3">
      <c r="B24" s="40"/>
      <c r="C24" s="40"/>
      <c r="F24" s="40"/>
      <c r="G24" s="40"/>
    </row>
    <row r="25" spans="1:7" x14ac:dyDescent="0.3">
      <c r="A25" s="24" t="s">
        <v>18</v>
      </c>
      <c r="B25" s="25"/>
      <c r="C25" s="40"/>
      <c r="E25" s="24" t="s">
        <v>18</v>
      </c>
      <c r="F25" s="25"/>
      <c r="G25" s="40"/>
    </row>
    <row r="26" spans="1:7" x14ac:dyDescent="0.3">
      <c r="A26" s="26" t="s">
        <v>19</v>
      </c>
      <c r="B26" s="14">
        <v>2.469E-2</v>
      </c>
      <c r="C26" s="39">
        <v>1.0089999999999999</v>
      </c>
      <c r="E26" s="26" t="s">
        <v>19</v>
      </c>
      <c r="F26" s="14">
        <v>3.4159999999999999</v>
      </c>
      <c r="G26" s="39">
        <v>1.7689999999999999</v>
      </c>
    </row>
    <row r="27" spans="1:7" x14ac:dyDescent="0.3">
      <c r="A27" s="26" t="s">
        <v>20</v>
      </c>
      <c r="B27" s="14">
        <v>0.98770000000000002</v>
      </c>
      <c r="C27" s="39">
        <v>0.60370000000000001</v>
      </c>
      <c r="E27" s="26" t="s">
        <v>20</v>
      </c>
      <c r="F27" s="14">
        <v>0.1812</v>
      </c>
      <c r="G27" s="39">
        <v>0.41289999999999999</v>
      </c>
    </row>
    <row r="28" spans="1:7" x14ac:dyDescent="0.3">
      <c r="A28" s="26" t="s">
        <v>21</v>
      </c>
      <c r="B28" s="14" t="s">
        <v>22</v>
      </c>
      <c r="C28" s="39" t="s">
        <v>22</v>
      </c>
      <c r="E28" s="26" t="s">
        <v>21</v>
      </c>
      <c r="F28" s="14" t="s">
        <v>22</v>
      </c>
      <c r="G28" s="39" t="s">
        <v>22</v>
      </c>
    </row>
    <row r="29" spans="1:7" x14ac:dyDescent="0.3">
      <c r="A29" s="26" t="s">
        <v>23</v>
      </c>
      <c r="B29" s="14" t="s">
        <v>24</v>
      </c>
      <c r="C29" s="39" t="s">
        <v>24</v>
      </c>
      <c r="E29" s="26" t="s">
        <v>23</v>
      </c>
      <c r="F29" s="14" t="s">
        <v>24</v>
      </c>
      <c r="G29" s="39" t="s">
        <v>24</v>
      </c>
    </row>
    <row r="31" spans="1:7" x14ac:dyDescent="0.3">
      <c r="A31" s="7" t="s">
        <v>25</v>
      </c>
      <c r="E31" s="7" t="s">
        <v>25</v>
      </c>
    </row>
    <row r="32" spans="1:7" x14ac:dyDescent="0.3">
      <c r="A32" s="10" t="s">
        <v>26</v>
      </c>
      <c r="B32" s="5">
        <v>0.9829</v>
      </c>
      <c r="C32" s="5">
        <v>0.9234</v>
      </c>
      <c r="E32" s="10" t="s">
        <v>26</v>
      </c>
      <c r="F32" s="5">
        <v>0.87280000000000002</v>
      </c>
      <c r="G32" s="5">
        <v>0.92779999999999996</v>
      </c>
    </row>
    <row r="33" spans="1:7" x14ac:dyDescent="0.3">
      <c r="A33" s="10" t="s">
        <v>20</v>
      </c>
      <c r="B33" s="5">
        <v>0.97589999999999999</v>
      </c>
      <c r="C33" s="5">
        <v>0.42109999999999997</v>
      </c>
      <c r="E33" s="10" t="s">
        <v>20</v>
      </c>
      <c r="F33" s="5">
        <v>0.1605</v>
      </c>
      <c r="G33" s="5">
        <v>0.46039999999999998</v>
      </c>
    </row>
    <row r="34" spans="1:7" x14ac:dyDescent="0.3">
      <c r="A34" s="10" t="s">
        <v>21</v>
      </c>
      <c r="B34" s="5" t="s">
        <v>22</v>
      </c>
      <c r="C34" s="5" t="s">
        <v>22</v>
      </c>
      <c r="E34" s="10" t="s">
        <v>21</v>
      </c>
      <c r="F34" s="5" t="s">
        <v>22</v>
      </c>
      <c r="G34" s="5" t="s">
        <v>22</v>
      </c>
    </row>
    <row r="35" spans="1:7" x14ac:dyDescent="0.3">
      <c r="A35" s="10" t="s">
        <v>23</v>
      </c>
      <c r="B35" s="5" t="s">
        <v>24</v>
      </c>
      <c r="C35" s="5" t="s">
        <v>24</v>
      </c>
      <c r="E35" s="10" t="s">
        <v>23</v>
      </c>
      <c r="F35" s="5" t="s">
        <v>24</v>
      </c>
      <c r="G35" s="5" t="s">
        <v>24</v>
      </c>
    </row>
    <row r="37" spans="1:7" x14ac:dyDescent="0.3">
      <c r="A37" s="7" t="s">
        <v>27</v>
      </c>
      <c r="E37" s="7" t="s">
        <v>27</v>
      </c>
    </row>
    <row r="38" spans="1:7" x14ac:dyDescent="0.3">
      <c r="A38" s="10" t="s">
        <v>28</v>
      </c>
      <c r="B38" s="5">
        <v>0.13880000000000001</v>
      </c>
      <c r="C38" s="5">
        <v>0.1822</v>
      </c>
      <c r="E38" s="10" t="s">
        <v>28</v>
      </c>
      <c r="F38" s="5">
        <v>0.2382</v>
      </c>
      <c r="G38" s="5">
        <v>0.19220000000000001</v>
      </c>
    </row>
    <row r="39" spans="1:7" x14ac:dyDescent="0.3">
      <c r="A39" s="10" t="s">
        <v>20</v>
      </c>
      <c r="B39" s="5" t="s">
        <v>29</v>
      </c>
      <c r="C39" s="5" t="s">
        <v>29</v>
      </c>
      <c r="E39" s="10" t="s">
        <v>20</v>
      </c>
      <c r="F39" s="5" t="s">
        <v>29</v>
      </c>
      <c r="G39" s="5" t="s">
        <v>29</v>
      </c>
    </row>
    <row r="40" spans="1:7" x14ac:dyDescent="0.3">
      <c r="A40" s="10" t="s">
        <v>21</v>
      </c>
      <c r="B40" s="5" t="s">
        <v>22</v>
      </c>
      <c r="C40" s="5" t="s">
        <v>22</v>
      </c>
      <c r="E40" s="10" t="s">
        <v>21</v>
      </c>
      <c r="F40" s="5" t="s">
        <v>22</v>
      </c>
      <c r="G40" s="5" t="s">
        <v>22</v>
      </c>
    </row>
    <row r="41" spans="1:7" x14ac:dyDescent="0.3">
      <c r="A41" s="10" t="s">
        <v>23</v>
      </c>
      <c r="B41" s="5" t="s">
        <v>24</v>
      </c>
      <c r="C41" s="5" t="s">
        <v>24</v>
      </c>
      <c r="E41" s="10" t="s">
        <v>23</v>
      </c>
      <c r="F41" s="5" t="s">
        <v>24</v>
      </c>
      <c r="G41" s="5" t="s">
        <v>24</v>
      </c>
    </row>
    <row r="43" spans="1:7" x14ac:dyDescent="0.3">
      <c r="A43" s="7" t="s">
        <v>30</v>
      </c>
      <c r="E43" s="7" t="s">
        <v>30</v>
      </c>
    </row>
    <row r="44" spans="1:7" x14ac:dyDescent="0.3">
      <c r="A44" s="10" t="s">
        <v>20</v>
      </c>
      <c r="B44" s="5">
        <v>3.8E-3</v>
      </c>
      <c r="E44" s="10" t="s">
        <v>20</v>
      </c>
      <c r="F44" s="5">
        <v>4.0000000000000002E-4</v>
      </c>
    </row>
    <row r="45" spans="1:7" x14ac:dyDescent="0.3">
      <c r="A45" s="10" t="s">
        <v>23</v>
      </c>
      <c r="B45" s="5" t="s">
        <v>31</v>
      </c>
      <c r="E45" s="10" t="s">
        <v>23</v>
      </c>
      <c r="F45" s="5" t="s">
        <v>175</v>
      </c>
    </row>
    <row r="46" spans="1:7" x14ac:dyDescent="0.3">
      <c r="A46" s="10" t="s">
        <v>32</v>
      </c>
      <c r="B46" s="5" t="s">
        <v>22</v>
      </c>
      <c r="E46" s="10" t="s">
        <v>32</v>
      </c>
      <c r="F46" s="5" t="s">
        <v>22</v>
      </c>
    </row>
    <row r="47" spans="1:7" x14ac:dyDescent="0.3">
      <c r="A47" s="10" t="s">
        <v>33</v>
      </c>
      <c r="B47" s="5" t="s">
        <v>34</v>
      </c>
      <c r="E47" s="10" t="s">
        <v>33</v>
      </c>
      <c r="F47" s="5" t="s">
        <v>34</v>
      </c>
    </row>
    <row r="48" spans="1:7" x14ac:dyDescent="0.3">
      <c r="A48" s="10" t="s">
        <v>35</v>
      </c>
      <c r="B48" s="5" t="s">
        <v>287</v>
      </c>
      <c r="E48" s="10" t="s">
        <v>35</v>
      </c>
      <c r="F48" s="5" t="s">
        <v>289</v>
      </c>
    </row>
  </sheetData>
  <mergeCells count="2">
    <mergeCell ref="B3:C3"/>
    <mergeCell ref="F3:G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A978D-F656-4672-AC51-A973E24EFD6D}">
  <dimension ref="A1:G17"/>
  <sheetViews>
    <sheetView workbookViewId="0">
      <selection activeCell="B21" sqref="B21"/>
    </sheetView>
  </sheetViews>
  <sheetFormatPr defaultRowHeight="14.4" x14ac:dyDescent="0.3"/>
  <cols>
    <col min="1" max="1" width="30.109375" customWidth="1"/>
    <col min="2" max="3" width="12" style="3" bestFit="1" customWidth="1"/>
    <col min="5" max="5" width="28.44140625" bestFit="1" customWidth="1"/>
    <col min="6" max="6" width="11.88671875" style="3" bestFit="1" customWidth="1"/>
    <col min="7" max="7" width="12" style="3" bestFit="1" customWidth="1"/>
  </cols>
  <sheetData>
    <row r="1" spans="1:7" x14ac:dyDescent="0.3">
      <c r="A1" s="7" t="s">
        <v>204</v>
      </c>
    </row>
    <row r="2" spans="1:7" x14ac:dyDescent="0.3">
      <c r="A2" s="7"/>
    </row>
    <row r="3" spans="1:7" x14ac:dyDescent="0.3">
      <c r="B3" s="54" t="s">
        <v>67</v>
      </c>
      <c r="C3" s="54"/>
      <c r="F3" s="54" t="s">
        <v>66</v>
      </c>
      <c r="G3" s="54"/>
    </row>
    <row r="4" spans="1:7" x14ac:dyDescent="0.3">
      <c r="A4" s="10"/>
      <c r="B4" s="5" t="s">
        <v>2</v>
      </c>
      <c r="C4" s="5" t="s">
        <v>3</v>
      </c>
      <c r="E4" s="10"/>
      <c r="F4" s="5" t="s">
        <v>2</v>
      </c>
      <c r="G4" s="5" t="s">
        <v>3</v>
      </c>
    </row>
    <row r="5" spans="1:7" x14ac:dyDescent="0.3">
      <c r="A5" s="13" t="s">
        <v>4</v>
      </c>
      <c r="B5" s="14">
        <v>1</v>
      </c>
      <c r="C5" s="14">
        <v>1.6</v>
      </c>
      <c r="E5" s="13" t="s">
        <v>4</v>
      </c>
      <c r="F5" s="14">
        <v>1</v>
      </c>
      <c r="G5" s="14">
        <v>1.3473679999999999</v>
      </c>
    </row>
    <row r="6" spans="1:7" x14ac:dyDescent="0.3">
      <c r="A6" s="13" t="s">
        <v>5</v>
      </c>
      <c r="B6" s="14">
        <v>1</v>
      </c>
      <c r="C6" s="14">
        <v>1.244245</v>
      </c>
      <c r="E6" s="13" t="s">
        <v>5</v>
      </c>
      <c r="F6" s="14">
        <v>1</v>
      </c>
      <c r="G6" s="14">
        <v>1.784294</v>
      </c>
    </row>
    <row r="7" spans="1:7" x14ac:dyDescent="0.3">
      <c r="A7" s="13" t="s">
        <v>6</v>
      </c>
      <c r="B7" s="14">
        <v>1</v>
      </c>
      <c r="C7" s="14">
        <v>1.2073430000000001</v>
      </c>
      <c r="E7" s="13" t="s">
        <v>6</v>
      </c>
      <c r="F7" s="14">
        <v>1</v>
      </c>
      <c r="G7" s="14">
        <v>2.2916669999999999</v>
      </c>
    </row>
    <row r="8" spans="1:7" x14ac:dyDescent="0.3">
      <c r="A8" s="12" t="s">
        <v>14</v>
      </c>
      <c r="B8" s="5">
        <f>MEDIAN(B5:B7)</f>
        <v>1</v>
      </c>
      <c r="C8" s="5">
        <f>MEDIAN(C5:C7)</f>
        <v>1.244245</v>
      </c>
      <c r="E8" s="12" t="s">
        <v>14</v>
      </c>
      <c r="F8" s="5">
        <f>MEDIAN(F5:F7)</f>
        <v>1</v>
      </c>
      <c r="G8" s="5">
        <f>MEDIAN(G5:G7)</f>
        <v>1.784294</v>
      </c>
    </row>
    <row r="9" spans="1:7" x14ac:dyDescent="0.3">
      <c r="A9" s="12" t="s">
        <v>17</v>
      </c>
      <c r="B9" s="5">
        <f>_xlfn.STDEV.P(B5:B7)/SQRT(B10)</f>
        <v>0</v>
      </c>
      <c r="C9" s="5">
        <f>_xlfn.STDEV.P(C5:C7)/SQRT(C10)</f>
        <v>0.10221670829537077</v>
      </c>
      <c r="E9" s="12" t="s">
        <v>17</v>
      </c>
      <c r="F9" s="5">
        <f>_xlfn.STDEV.P(F5:F7)/SQRT(F10)</f>
        <v>0</v>
      </c>
      <c r="G9" s="5">
        <f>_xlfn.STDEV.P(G5:G7)/SQRT(G10)</f>
        <v>0.22277976934598862</v>
      </c>
    </row>
    <row r="10" spans="1:7" x14ac:dyDescent="0.3">
      <c r="A10" s="12" t="s">
        <v>16</v>
      </c>
      <c r="B10" s="5">
        <v>3</v>
      </c>
      <c r="C10" s="5">
        <v>3</v>
      </c>
      <c r="E10" s="12" t="s">
        <v>16</v>
      </c>
      <c r="F10" s="5">
        <v>3</v>
      </c>
      <c r="G10" s="5">
        <v>3</v>
      </c>
    </row>
    <row r="12" spans="1:7" x14ac:dyDescent="0.3">
      <c r="A12" s="24" t="s">
        <v>30</v>
      </c>
      <c r="B12" s="25"/>
      <c r="E12" s="24" t="s">
        <v>30</v>
      </c>
      <c r="F12" s="25"/>
    </row>
    <row r="13" spans="1:7" x14ac:dyDescent="0.3">
      <c r="A13" s="26" t="s">
        <v>20</v>
      </c>
      <c r="B13" s="14">
        <v>4.8800000000000003E-2</v>
      </c>
      <c r="E13" s="26" t="s">
        <v>20</v>
      </c>
      <c r="F13" s="14">
        <v>4.1500000000000002E-2</v>
      </c>
    </row>
    <row r="14" spans="1:7" x14ac:dyDescent="0.3">
      <c r="A14" s="26" t="s">
        <v>23</v>
      </c>
      <c r="B14" s="14" t="s">
        <v>63</v>
      </c>
      <c r="E14" s="26" t="s">
        <v>23</v>
      </c>
      <c r="F14" s="14" t="s">
        <v>63</v>
      </c>
    </row>
    <row r="15" spans="1:7" x14ac:dyDescent="0.3">
      <c r="A15" s="26" t="s">
        <v>32</v>
      </c>
      <c r="B15" s="14" t="s">
        <v>22</v>
      </c>
      <c r="E15" s="26" t="s">
        <v>32</v>
      </c>
      <c r="F15" s="14" t="s">
        <v>22</v>
      </c>
    </row>
    <row r="16" spans="1:7" x14ac:dyDescent="0.3">
      <c r="A16" s="26" t="s">
        <v>33</v>
      </c>
      <c r="B16" s="14" t="s">
        <v>34</v>
      </c>
      <c r="E16" s="26" t="s">
        <v>33</v>
      </c>
      <c r="F16" s="14" t="s">
        <v>34</v>
      </c>
    </row>
    <row r="17" spans="1:6" x14ac:dyDescent="0.3">
      <c r="A17" s="26" t="s">
        <v>35</v>
      </c>
      <c r="B17" s="14" t="s">
        <v>64</v>
      </c>
      <c r="E17" s="26" t="s">
        <v>35</v>
      </c>
      <c r="F17" s="14" t="s">
        <v>65</v>
      </c>
    </row>
  </sheetData>
  <mergeCells count="2">
    <mergeCell ref="F3:G3"/>
    <mergeCell ref="B3:C3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ACF1F-DF16-49F9-8061-89A265F188A0}">
  <dimension ref="A1:C23"/>
  <sheetViews>
    <sheetView workbookViewId="0">
      <selection activeCell="G13" sqref="G13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</cols>
  <sheetData>
    <row r="1" spans="1:3" x14ac:dyDescent="0.3">
      <c r="A1" s="7" t="s">
        <v>619</v>
      </c>
    </row>
    <row r="3" spans="1:3" x14ac:dyDescent="0.3">
      <c r="A3" s="10"/>
      <c r="B3" s="39" t="s">
        <v>2</v>
      </c>
      <c r="C3" s="39" t="s">
        <v>3</v>
      </c>
    </row>
    <row r="4" spans="1:3" x14ac:dyDescent="0.3">
      <c r="A4" s="13" t="s">
        <v>4</v>
      </c>
      <c r="B4" s="5">
        <v>0.26666699999999999</v>
      </c>
      <c r="C4" s="5">
        <v>0.42</v>
      </c>
    </row>
    <row r="5" spans="1:3" x14ac:dyDescent="0.3">
      <c r="A5" s="13" t="s">
        <v>5</v>
      </c>
      <c r="B5" s="5">
        <v>0.33333299999999999</v>
      </c>
      <c r="C5" s="5">
        <v>0.46250000000000002</v>
      </c>
    </row>
    <row r="6" spans="1:3" x14ac:dyDescent="0.3">
      <c r="A6" s="13" t="s">
        <v>6</v>
      </c>
      <c r="B6" s="5">
        <v>0.33333299999999999</v>
      </c>
      <c r="C6" s="5">
        <v>0.4375</v>
      </c>
    </row>
    <row r="7" spans="1:3" x14ac:dyDescent="0.3">
      <c r="A7" s="12" t="s">
        <v>14</v>
      </c>
      <c r="B7" s="39">
        <f>MEDIAN(B4:B6)</f>
        <v>0.33333299999999999</v>
      </c>
      <c r="C7" s="39">
        <f>MEDIAN(C4:C6)</f>
        <v>0.4375</v>
      </c>
    </row>
    <row r="8" spans="1:3" x14ac:dyDescent="0.3">
      <c r="A8" s="12" t="s">
        <v>17</v>
      </c>
      <c r="B8" s="39">
        <f>_xlfn.STDEV.P(B4:B6)/SQRT(B9)</f>
        <v>1.8144187021376001E-2</v>
      </c>
      <c r="C8" s="39">
        <f>_xlfn.STDEV.P(C4:C6)/SQRT(C9)</f>
        <v>1.0069204977995487E-2</v>
      </c>
    </row>
    <row r="9" spans="1:3" x14ac:dyDescent="0.3">
      <c r="A9" s="12" t="s">
        <v>16</v>
      </c>
      <c r="B9" s="39">
        <v>3</v>
      </c>
      <c r="C9" s="39">
        <v>3</v>
      </c>
    </row>
    <row r="10" spans="1:3" x14ac:dyDescent="0.3">
      <c r="B10" s="40"/>
      <c r="C10" s="40"/>
    </row>
    <row r="11" spans="1:3" x14ac:dyDescent="0.3">
      <c r="A11" s="24" t="s">
        <v>37</v>
      </c>
      <c r="B11" s="25"/>
      <c r="C11" s="25"/>
    </row>
    <row r="12" spans="1:3" x14ac:dyDescent="0.3">
      <c r="A12" s="7" t="s">
        <v>25</v>
      </c>
    </row>
    <row r="13" spans="1:3" x14ac:dyDescent="0.3">
      <c r="A13" s="10" t="s">
        <v>26</v>
      </c>
      <c r="B13" s="5">
        <v>0.75</v>
      </c>
      <c r="C13" s="5">
        <v>0.98970000000000002</v>
      </c>
    </row>
    <row r="14" spans="1:3" x14ac:dyDescent="0.3">
      <c r="A14" s="10" t="s">
        <v>20</v>
      </c>
      <c r="B14" s="5"/>
      <c r="C14" s="5">
        <v>0.80610000000000004</v>
      </c>
    </row>
    <row r="15" spans="1:3" x14ac:dyDescent="0.3">
      <c r="A15" s="10" t="s">
        <v>21</v>
      </c>
      <c r="B15" s="5"/>
      <c r="C15" s="5" t="s">
        <v>22</v>
      </c>
    </row>
    <row r="16" spans="1:3" x14ac:dyDescent="0.3">
      <c r="A16" s="10" t="s">
        <v>23</v>
      </c>
      <c r="B16" s="5"/>
      <c r="C16" s="5" t="s">
        <v>24</v>
      </c>
    </row>
    <row r="18" spans="1:2" x14ac:dyDescent="0.3">
      <c r="A18" s="7" t="s">
        <v>30</v>
      </c>
    </row>
    <row r="19" spans="1:2" x14ac:dyDescent="0.3">
      <c r="A19" s="10" t="s">
        <v>20</v>
      </c>
      <c r="B19" s="5">
        <v>7.1000000000000004E-3</v>
      </c>
    </row>
    <row r="20" spans="1:2" x14ac:dyDescent="0.3">
      <c r="A20" s="10" t="s">
        <v>23</v>
      </c>
      <c r="B20" s="5" t="s">
        <v>31</v>
      </c>
    </row>
    <row r="21" spans="1:2" x14ac:dyDescent="0.3">
      <c r="A21" s="10" t="s">
        <v>32</v>
      </c>
      <c r="B21" s="5" t="s">
        <v>22</v>
      </c>
    </row>
    <row r="22" spans="1:2" x14ac:dyDescent="0.3">
      <c r="A22" s="10" t="s">
        <v>33</v>
      </c>
      <c r="B22" s="5" t="s">
        <v>34</v>
      </c>
    </row>
    <row r="23" spans="1:2" x14ac:dyDescent="0.3">
      <c r="A23" s="10" t="s">
        <v>35</v>
      </c>
      <c r="B23" s="5" t="s">
        <v>288</v>
      </c>
    </row>
  </sheetData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AED7E-6779-44A4-BDFB-EA70E3802DA6}">
  <dimension ref="A1:AC33"/>
  <sheetViews>
    <sheetView zoomScale="85" zoomScaleNormal="85" workbookViewId="0">
      <selection activeCell="L27" sqref="L27"/>
    </sheetView>
  </sheetViews>
  <sheetFormatPr defaultRowHeight="14.4" x14ac:dyDescent="0.3"/>
  <cols>
    <col min="1" max="1" width="55.77734375" bestFit="1" customWidth="1"/>
    <col min="2" max="2" width="10.109375" style="3" bestFit="1" customWidth="1"/>
    <col min="3" max="3" width="16" style="3" bestFit="1" customWidth="1"/>
    <col min="4" max="4" width="11.33203125" style="3" bestFit="1" customWidth="1"/>
    <col min="5" max="5" width="10" style="3" bestFit="1" customWidth="1"/>
    <col min="6" max="6" width="15.77734375" style="3" bestFit="1" customWidth="1"/>
    <col min="7" max="21" width="8.88671875" style="3"/>
  </cols>
  <sheetData>
    <row r="1" spans="1:29" x14ac:dyDescent="0.3">
      <c r="A1" s="7" t="s">
        <v>284</v>
      </c>
    </row>
    <row r="3" spans="1:29" x14ac:dyDescent="0.3">
      <c r="A3" s="5"/>
      <c r="B3" s="54" t="s">
        <v>85</v>
      </c>
      <c r="C3" s="54"/>
      <c r="D3" s="54"/>
      <c r="E3" s="54"/>
      <c r="F3" s="54"/>
      <c r="G3" s="54" t="s">
        <v>2</v>
      </c>
      <c r="H3" s="54"/>
      <c r="I3" s="54"/>
      <c r="J3" s="54"/>
      <c r="K3" s="54"/>
      <c r="L3" s="54"/>
      <c r="M3" s="54"/>
      <c r="N3" s="54"/>
      <c r="O3" s="54"/>
      <c r="P3" s="54"/>
      <c r="Q3" s="54" t="s">
        <v>83</v>
      </c>
      <c r="R3" s="54"/>
      <c r="S3" s="54"/>
      <c r="T3" s="54"/>
      <c r="U3" s="54"/>
      <c r="V3" s="54" t="s">
        <v>3</v>
      </c>
      <c r="W3" s="54"/>
      <c r="X3" s="54"/>
      <c r="Y3" s="54"/>
      <c r="Z3" s="54"/>
      <c r="AA3" s="54"/>
      <c r="AB3" s="54"/>
      <c r="AC3" s="54"/>
    </row>
    <row r="4" spans="1:29" x14ac:dyDescent="0.3">
      <c r="A4" s="44" t="s">
        <v>227</v>
      </c>
      <c r="B4" s="6">
        <v>66.338560000000001</v>
      </c>
      <c r="C4" s="6">
        <v>56.565049999999999</v>
      </c>
      <c r="D4" s="6">
        <v>64.627189999999999</v>
      </c>
      <c r="E4" s="6">
        <v>59.935029999999998</v>
      </c>
      <c r="F4" s="6">
        <v>58.832099999999997</v>
      </c>
      <c r="G4" s="6">
        <v>63.39123</v>
      </c>
      <c r="H4" s="6">
        <v>63.265149999999998</v>
      </c>
      <c r="I4" s="6">
        <v>63.39123</v>
      </c>
      <c r="J4" s="6">
        <v>63.265149999999998</v>
      </c>
      <c r="K4" s="6">
        <v>69.959540000000004</v>
      </c>
      <c r="L4" s="6">
        <v>69.027609999999996</v>
      </c>
      <c r="M4" s="6">
        <v>59.907200000000003</v>
      </c>
      <c r="N4" s="6">
        <v>63.112780000000001</v>
      </c>
      <c r="O4" s="6">
        <v>66.651750000000007</v>
      </c>
      <c r="P4" s="6">
        <v>73.539270000000002</v>
      </c>
      <c r="Q4" s="6">
        <v>58.023139999999998</v>
      </c>
      <c r="R4" s="6">
        <v>52.287120000000002</v>
      </c>
      <c r="S4" s="6">
        <v>57.160510000000002</v>
      </c>
      <c r="T4" s="6">
        <v>58.499099999999999</v>
      </c>
      <c r="U4" s="6">
        <v>56.243519999999997</v>
      </c>
      <c r="V4" s="6">
        <v>67.732320000000001</v>
      </c>
      <c r="W4" s="6">
        <v>42.525199999999998</v>
      </c>
      <c r="X4" s="6">
        <v>64.609719999999996</v>
      </c>
      <c r="Y4" s="6">
        <v>71.226569999999995</v>
      </c>
      <c r="Z4" s="6">
        <v>56.986989999999999</v>
      </c>
      <c r="AA4" s="6">
        <v>65.622640000000004</v>
      </c>
      <c r="AB4" s="6">
        <v>61.248829999999998</v>
      </c>
      <c r="AC4" s="6">
        <v>66.952330000000003</v>
      </c>
    </row>
    <row r="5" spans="1:29" x14ac:dyDescent="0.3">
      <c r="A5" s="44" t="s">
        <v>228</v>
      </c>
      <c r="B5" s="6">
        <v>22.12276</v>
      </c>
      <c r="C5" s="6">
        <v>15.77631</v>
      </c>
      <c r="D5" s="6">
        <v>18.700710000000001</v>
      </c>
      <c r="E5" s="6">
        <v>19.602129999999999</v>
      </c>
      <c r="F5" s="6">
        <v>18.382390000000001</v>
      </c>
      <c r="G5" s="6">
        <v>26.885400000000001</v>
      </c>
      <c r="H5" s="6">
        <v>16.14368</v>
      </c>
      <c r="I5" s="6">
        <v>26.885400000000001</v>
      </c>
      <c r="J5" s="6">
        <v>16.14368</v>
      </c>
      <c r="K5" s="6">
        <v>19.2531</v>
      </c>
      <c r="L5" s="6">
        <v>11.42198</v>
      </c>
      <c r="M5" s="6">
        <v>25.67887</v>
      </c>
      <c r="N5" s="6">
        <v>22.648489999999999</v>
      </c>
      <c r="O5" s="6">
        <v>21.852049999999998</v>
      </c>
      <c r="P5" s="6">
        <v>19.923410000000001</v>
      </c>
      <c r="Q5" s="6">
        <v>24.598389999999998</v>
      </c>
      <c r="R5" s="6">
        <v>21.481210000000001</v>
      </c>
      <c r="S5" s="6">
        <v>23.625990000000002</v>
      </c>
      <c r="T5" s="6">
        <v>30.084949999999999</v>
      </c>
      <c r="U5" s="6">
        <v>25.70487</v>
      </c>
      <c r="V5" s="6">
        <v>23.366700000000002</v>
      </c>
      <c r="W5" s="6">
        <v>20.832039999999999</v>
      </c>
      <c r="X5" s="6">
        <v>25.863</v>
      </c>
      <c r="Y5" s="6">
        <v>19.824200000000001</v>
      </c>
      <c r="Z5" s="6">
        <v>22.69829</v>
      </c>
      <c r="AA5" s="6">
        <v>22.240179999999999</v>
      </c>
      <c r="AB5" s="6">
        <v>21.519929999999999</v>
      </c>
      <c r="AC5" s="6">
        <v>19.718330000000002</v>
      </c>
    </row>
    <row r="6" spans="1:29" x14ac:dyDescent="0.3">
      <c r="A6" s="44" t="s">
        <v>229</v>
      </c>
      <c r="B6" s="6">
        <v>11.538679999999999</v>
      </c>
      <c r="C6" s="6">
        <v>27.658639999999998</v>
      </c>
      <c r="D6" s="6">
        <v>16.6721</v>
      </c>
      <c r="E6" s="6">
        <v>20.46284</v>
      </c>
      <c r="F6" s="6">
        <v>22.785509999999999</v>
      </c>
      <c r="G6" s="6">
        <v>9.7233689999999999</v>
      </c>
      <c r="H6" s="6">
        <v>20.591180000000001</v>
      </c>
      <c r="I6" s="6">
        <v>9.7233689999999999</v>
      </c>
      <c r="J6" s="6">
        <v>20.591180000000001</v>
      </c>
      <c r="K6" s="6">
        <v>10.78735</v>
      </c>
      <c r="L6" s="6">
        <v>19.5504</v>
      </c>
      <c r="M6" s="6">
        <v>14.413930000000001</v>
      </c>
      <c r="N6" s="6">
        <v>14.23873</v>
      </c>
      <c r="O6" s="6">
        <v>11.4962</v>
      </c>
      <c r="P6" s="6">
        <v>6.5373159999999997</v>
      </c>
      <c r="Q6" s="6">
        <v>17.37846</v>
      </c>
      <c r="R6" s="6">
        <v>26.231670000000001</v>
      </c>
      <c r="S6" s="6">
        <v>19.2135</v>
      </c>
      <c r="T6" s="6">
        <v>11.41595</v>
      </c>
      <c r="U6" s="6">
        <v>18.05161</v>
      </c>
      <c r="V6" s="6">
        <v>8.9009809999999998</v>
      </c>
      <c r="W6" s="6">
        <v>36.642760000000003</v>
      </c>
      <c r="X6" s="6">
        <v>9.5272849999999991</v>
      </c>
      <c r="Y6" s="6">
        <v>8.9492259999999995</v>
      </c>
      <c r="Z6" s="6">
        <v>20.314720000000001</v>
      </c>
      <c r="AA6" s="6">
        <v>12.137180000000001</v>
      </c>
      <c r="AB6" s="6">
        <v>17.23124</v>
      </c>
      <c r="AC6" s="6">
        <v>13.32935</v>
      </c>
    </row>
    <row r="8" spans="1:29" x14ac:dyDescent="0.3">
      <c r="A8" s="45" t="s">
        <v>251</v>
      </c>
    </row>
    <row r="9" spans="1:29" x14ac:dyDescent="0.3">
      <c r="A9" s="10" t="s">
        <v>91</v>
      </c>
      <c r="B9" s="5" t="s">
        <v>92</v>
      </c>
      <c r="C9" s="5" t="s">
        <v>93</v>
      </c>
      <c r="D9" s="5" t="s">
        <v>94</v>
      </c>
      <c r="E9" s="5" t="s">
        <v>95</v>
      </c>
      <c r="F9" s="5" t="s">
        <v>96</v>
      </c>
    </row>
    <row r="10" spans="1:29" x14ac:dyDescent="0.3">
      <c r="A10" s="10"/>
      <c r="B10" s="5"/>
      <c r="C10" s="5"/>
      <c r="D10" s="5"/>
      <c r="E10" s="5"/>
      <c r="F10" s="5"/>
    </row>
    <row r="11" spans="1:29" x14ac:dyDescent="0.3">
      <c r="A11" s="10" t="s">
        <v>227</v>
      </c>
      <c r="B11" s="5"/>
      <c r="C11" s="5"/>
      <c r="D11" s="5"/>
      <c r="E11" s="5"/>
      <c r="F11" s="5"/>
    </row>
    <row r="12" spans="1:29" x14ac:dyDescent="0.3">
      <c r="A12" s="10" t="s">
        <v>97</v>
      </c>
      <c r="B12" s="5">
        <v>-4.8470000000000004</v>
      </c>
      <c r="C12" s="5" t="s">
        <v>266</v>
      </c>
      <c r="D12" s="5" t="s">
        <v>69</v>
      </c>
      <c r="E12" s="5" t="s">
        <v>24</v>
      </c>
      <c r="F12" s="5">
        <v>0.43940000000000001</v>
      </c>
    </row>
    <row r="13" spans="1:29" x14ac:dyDescent="0.3">
      <c r="A13" s="10" t="s">
        <v>99</v>
      </c>
      <c r="B13" s="5">
        <v>4.8170000000000002</v>
      </c>
      <c r="C13" s="5" t="s">
        <v>267</v>
      </c>
      <c r="D13" s="5" t="s">
        <v>69</v>
      </c>
      <c r="E13" s="5" t="s">
        <v>24</v>
      </c>
      <c r="F13" s="5">
        <v>0.53510000000000002</v>
      </c>
    </row>
    <row r="14" spans="1:29" x14ac:dyDescent="0.3">
      <c r="A14" s="10" t="s">
        <v>232</v>
      </c>
      <c r="B14" s="5">
        <v>-0.85350000000000004</v>
      </c>
      <c r="C14" s="5" t="s">
        <v>268</v>
      </c>
      <c r="D14" s="5" t="s">
        <v>69</v>
      </c>
      <c r="E14" s="5" t="s">
        <v>24</v>
      </c>
      <c r="F14" s="5">
        <v>0.99339999999999995</v>
      </c>
    </row>
    <row r="15" spans="1:29" x14ac:dyDescent="0.3">
      <c r="A15" s="10" t="s">
        <v>107</v>
      </c>
      <c r="B15" s="5">
        <v>9.6639999999999997</v>
      </c>
      <c r="C15" s="5" t="s">
        <v>269</v>
      </c>
      <c r="D15" s="5" t="s">
        <v>22</v>
      </c>
      <c r="E15" s="5" t="s">
        <v>63</v>
      </c>
      <c r="F15" s="5">
        <v>1.9199999999999998E-2</v>
      </c>
    </row>
    <row r="16" spans="1:29" x14ac:dyDescent="0.3">
      <c r="A16" s="10" t="s">
        <v>235</v>
      </c>
      <c r="B16" s="5">
        <v>3.9940000000000002</v>
      </c>
      <c r="C16" s="5" t="s">
        <v>270</v>
      </c>
      <c r="D16" s="5" t="s">
        <v>69</v>
      </c>
      <c r="E16" s="5" t="s">
        <v>24</v>
      </c>
      <c r="F16" s="5">
        <v>0.49440000000000001</v>
      </c>
    </row>
    <row r="17" spans="1:6" x14ac:dyDescent="0.3">
      <c r="A17" s="10" t="s">
        <v>237</v>
      </c>
      <c r="B17" s="5">
        <v>-5.67</v>
      </c>
      <c r="C17" s="5" t="s">
        <v>271</v>
      </c>
      <c r="D17" s="5" t="s">
        <v>69</v>
      </c>
      <c r="E17" s="5" t="s">
        <v>24</v>
      </c>
      <c r="F17" s="5">
        <v>0.30049999999999999</v>
      </c>
    </row>
    <row r="18" spans="1:6" x14ac:dyDescent="0.3">
      <c r="A18" s="10"/>
      <c r="B18" s="5"/>
      <c r="C18" s="5"/>
      <c r="D18" s="5"/>
      <c r="E18" s="5"/>
      <c r="F18" s="5"/>
    </row>
    <row r="19" spans="1:6" x14ac:dyDescent="0.3">
      <c r="A19" s="10" t="s">
        <v>228</v>
      </c>
      <c r="B19" s="5"/>
      <c r="C19" s="5"/>
      <c r="D19" s="5"/>
      <c r="E19" s="5"/>
      <c r="F19" s="5"/>
    </row>
    <row r="20" spans="1:6" x14ac:dyDescent="0.3">
      <c r="A20" s="10" t="s">
        <v>97</v>
      </c>
      <c r="B20" s="5">
        <v>-1.5589999999999999</v>
      </c>
      <c r="C20" s="5" t="s">
        <v>272</v>
      </c>
      <c r="D20" s="5" t="s">
        <v>69</v>
      </c>
      <c r="E20" s="5" t="s">
        <v>24</v>
      </c>
      <c r="F20" s="5">
        <v>0.96230000000000004</v>
      </c>
    </row>
    <row r="21" spans="1:6" x14ac:dyDescent="0.3">
      <c r="A21" s="10" t="s">
        <v>99</v>
      </c>
      <c r="B21" s="5">
        <v>-6.1820000000000004</v>
      </c>
      <c r="C21" s="5" t="s">
        <v>273</v>
      </c>
      <c r="D21" s="5" t="s">
        <v>69</v>
      </c>
      <c r="E21" s="5" t="s">
        <v>24</v>
      </c>
      <c r="F21" s="5">
        <v>0.3155</v>
      </c>
    </row>
    <row r="22" spans="1:6" x14ac:dyDescent="0.3">
      <c r="A22" s="10" t="s">
        <v>232</v>
      </c>
      <c r="B22" s="5">
        <v>-3.0910000000000002</v>
      </c>
      <c r="C22" s="5" t="s">
        <v>274</v>
      </c>
      <c r="D22" s="5" t="s">
        <v>69</v>
      </c>
      <c r="E22" s="5" t="s">
        <v>24</v>
      </c>
      <c r="F22" s="5">
        <v>0.77200000000000002</v>
      </c>
    </row>
    <row r="23" spans="1:6" x14ac:dyDescent="0.3">
      <c r="A23" s="10" t="s">
        <v>107</v>
      </c>
      <c r="B23" s="5">
        <v>-4.6230000000000002</v>
      </c>
      <c r="C23" s="5" t="s">
        <v>275</v>
      </c>
      <c r="D23" s="5" t="s">
        <v>69</v>
      </c>
      <c r="E23" s="5" t="s">
        <v>24</v>
      </c>
      <c r="F23" s="5">
        <v>0.48120000000000002</v>
      </c>
    </row>
    <row r="24" spans="1:6" x14ac:dyDescent="0.3">
      <c r="A24" s="10" t="s">
        <v>235</v>
      </c>
      <c r="B24" s="5">
        <v>-1.532</v>
      </c>
      <c r="C24" s="5" t="s">
        <v>276</v>
      </c>
      <c r="D24" s="5" t="s">
        <v>69</v>
      </c>
      <c r="E24" s="5" t="s">
        <v>24</v>
      </c>
      <c r="F24" s="5">
        <v>0.94810000000000005</v>
      </c>
    </row>
    <row r="25" spans="1:6" x14ac:dyDescent="0.3">
      <c r="A25" s="10" t="s">
        <v>237</v>
      </c>
      <c r="B25" s="5">
        <v>3.0910000000000002</v>
      </c>
      <c r="C25" s="5" t="s">
        <v>277</v>
      </c>
      <c r="D25" s="5" t="s">
        <v>69</v>
      </c>
      <c r="E25" s="5" t="s">
        <v>24</v>
      </c>
      <c r="F25" s="5">
        <v>0.77200000000000002</v>
      </c>
    </row>
    <row r="26" spans="1:6" x14ac:dyDescent="0.3">
      <c r="A26" s="10"/>
      <c r="B26" s="5"/>
      <c r="C26" s="5"/>
      <c r="D26" s="5"/>
      <c r="E26" s="5"/>
      <c r="F26" s="5"/>
    </row>
    <row r="27" spans="1:6" x14ac:dyDescent="0.3">
      <c r="A27" s="10" t="s">
        <v>229</v>
      </c>
      <c r="B27" s="5"/>
      <c r="C27" s="5"/>
      <c r="D27" s="5"/>
      <c r="E27" s="5"/>
      <c r="F27" s="5"/>
    </row>
    <row r="28" spans="1:6" x14ac:dyDescent="0.3">
      <c r="A28" s="10" t="s">
        <v>97</v>
      </c>
      <c r="B28" s="5">
        <v>6.4059999999999997</v>
      </c>
      <c r="C28" s="5" t="s">
        <v>278</v>
      </c>
      <c r="D28" s="5" t="s">
        <v>69</v>
      </c>
      <c r="E28" s="5" t="s">
        <v>24</v>
      </c>
      <c r="F28" s="5">
        <v>0.20169999999999999</v>
      </c>
    </row>
    <row r="29" spans="1:6" x14ac:dyDescent="0.3">
      <c r="A29" s="10" t="s">
        <v>99</v>
      </c>
      <c r="B29" s="5">
        <v>1.365</v>
      </c>
      <c r="C29" s="5" t="s">
        <v>279</v>
      </c>
      <c r="D29" s="5" t="s">
        <v>69</v>
      </c>
      <c r="E29" s="5" t="s">
        <v>24</v>
      </c>
      <c r="F29" s="5">
        <v>0.98080000000000001</v>
      </c>
    </row>
    <row r="30" spans="1:6" x14ac:dyDescent="0.3">
      <c r="A30" s="10" t="s">
        <v>232</v>
      </c>
      <c r="B30" s="5">
        <v>3.944</v>
      </c>
      <c r="C30" s="5" t="s">
        <v>280</v>
      </c>
      <c r="D30" s="5" t="s">
        <v>69</v>
      </c>
      <c r="E30" s="5" t="s">
        <v>24</v>
      </c>
      <c r="F30" s="5">
        <v>0.61270000000000002</v>
      </c>
    </row>
    <row r="31" spans="1:6" x14ac:dyDescent="0.3">
      <c r="A31" s="10" t="s">
        <v>107</v>
      </c>
      <c r="B31" s="5">
        <v>-5.0410000000000004</v>
      </c>
      <c r="C31" s="5" t="s">
        <v>281</v>
      </c>
      <c r="D31" s="5" t="s">
        <v>69</v>
      </c>
      <c r="E31" s="5" t="s">
        <v>24</v>
      </c>
      <c r="F31" s="5">
        <v>0.40439999999999998</v>
      </c>
    </row>
    <row r="32" spans="1:6" x14ac:dyDescent="0.3">
      <c r="A32" s="10" t="s">
        <v>235</v>
      </c>
      <c r="B32" s="5">
        <v>-2.4620000000000002</v>
      </c>
      <c r="C32" s="5" t="s">
        <v>282</v>
      </c>
      <c r="D32" s="5" t="s">
        <v>69</v>
      </c>
      <c r="E32" s="5" t="s">
        <v>24</v>
      </c>
      <c r="F32" s="5">
        <v>0.81899999999999995</v>
      </c>
    </row>
    <row r="33" spans="1:6" x14ac:dyDescent="0.3">
      <c r="A33" s="10" t="s">
        <v>237</v>
      </c>
      <c r="B33" s="5">
        <v>2.5790000000000002</v>
      </c>
      <c r="C33" s="5" t="s">
        <v>283</v>
      </c>
      <c r="D33" s="5" t="s">
        <v>69</v>
      </c>
      <c r="E33" s="5" t="s">
        <v>24</v>
      </c>
      <c r="F33" s="5">
        <v>0.85340000000000005</v>
      </c>
    </row>
  </sheetData>
  <mergeCells count="4">
    <mergeCell ref="B3:F3"/>
    <mergeCell ref="G3:P3"/>
    <mergeCell ref="Q3:U3"/>
    <mergeCell ref="V3:AC3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1478E-63B6-4E65-B258-D4D340C16F02}">
  <dimension ref="A1:G47"/>
  <sheetViews>
    <sheetView workbookViewId="0"/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  <col min="5" max="5" width="29.21875" bestFit="1" customWidth="1"/>
    <col min="6" max="6" width="14.77734375" style="3" bestFit="1" customWidth="1"/>
    <col min="7" max="7" width="12" style="3" bestFit="1" customWidth="1"/>
  </cols>
  <sheetData>
    <row r="1" spans="1:7" x14ac:dyDescent="0.3">
      <c r="A1" s="7" t="s">
        <v>291</v>
      </c>
    </row>
    <row r="3" spans="1:7" x14ac:dyDescent="0.3">
      <c r="B3" s="54" t="s">
        <v>72</v>
      </c>
      <c r="C3" s="54"/>
      <c r="F3" s="54" t="s">
        <v>224</v>
      </c>
      <c r="G3" s="54"/>
    </row>
    <row r="4" spans="1:7" x14ac:dyDescent="0.3">
      <c r="A4" s="10"/>
      <c r="B4" s="39" t="s">
        <v>2</v>
      </c>
      <c r="C4" s="39" t="s">
        <v>3</v>
      </c>
      <c r="E4" s="10"/>
      <c r="F4" s="39" t="s">
        <v>2</v>
      </c>
      <c r="G4" s="39" t="s">
        <v>3</v>
      </c>
    </row>
    <row r="5" spans="1:7" x14ac:dyDescent="0.3">
      <c r="A5" s="13" t="s">
        <v>4</v>
      </c>
      <c r="B5" s="5">
        <v>98.13</v>
      </c>
      <c r="C5" s="5">
        <v>110.602</v>
      </c>
      <c r="E5" s="13" t="s">
        <v>4</v>
      </c>
      <c r="F5" s="5">
        <v>8.1999999999999993</v>
      </c>
      <c r="G5" s="5">
        <v>10.33</v>
      </c>
    </row>
    <row r="6" spans="1:7" x14ac:dyDescent="0.3">
      <c r="A6" s="13" t="s">
        <v>5</v>
      </c>
      <c r="B6" s="5">
        <v>80.546000000000006</v>
      </c>
      <c r="C6" s="5">
        <v>101.30800000000001</v>
      </c>
      <c r="E6" s="13" t="s">
        <v>5</v>
      </c>
      <c r="F6" s="5">
        <v>5.67</v>
      </c>
      <c r="G6" s="5">
        <v>9.16</v>
      </c>
    </row>
    <row r="7" spans="1:7" x14ac:dyDescent="0.3">
      <c r="A7" s="13" t="s">
        <v>6</v>
      </c>
      <c r="B7" s="5">
        <v>94.891000000000005</v>
      </c>
      <c r="C7" s="5">
        <v>123.752</v>
      </c>
      <c r="E7" s="13" t="s">
        <v>6</v>
      </c>
      <c r="F7" s="5">
        <v>4.93</v>
      </c>
      <c r="G7" s="5">
        <v>9.4700000000000006</v>
      </c>
    </row>
    <row r="8" spans="1:7" x14ac:dyDescent="0.3">
      <c r="A8" s="13" t="s">
        <v>7</v>
      </c>
      <c r="B8" s="5">
        <v>95.24</v>
      </c>
      <c r="C8" s="5">
        <v>111.834</v>
      </c>
      <c r="E8" s="13" t="s">
        <v>7</v>
      </c>
      <c r="F8" s="5">
        <v>6.77</v>
      </c>
      <c r="G8" s="5">
        <v>10.14</v>
      </c>
    </row>
    <row r="9" spans="1:7" x14ac:dyDescent="0.3">
      <c r="A9" s="13" t="s">
        <v>8</v>
      </c>
      <c r="B9" s="5">
        <v>113.76900000000001</v>
      </c>
      <c r="C9" s="5">
        <v>137.02199999999999</v>
      </c>
      <c r="E9" s="13" t="s">
        <v>8</v>
      </c>
      <c r="F9" s="5">
        <v>4.92</v>
      </c>
      <c r="G9" s="5">
        <v>11.26</v>
      </c>
    </row>
    <row r="10" spans="1:7" x14ac:dyDescent="0.3">
      <c r="A10" s="13" t="s">
        <v>9</v>
      </c>
      <c r="B10" s="5">
        <v>109.068</v>
      </c>
      <c r="C10" s="5">
        <v>121.73699999999999</v>
      </c>
      <c r="E10" s="13" t="s">
        <v>9</v>
      </c>
      <c r="F10" s="5">
        <v>5.59</v>
      </c>
      <c r="G10" s="5">
        <v>10.91</v>
      </c>
    </row>
    <row r="11" spans="1:7" x14ac:dyDescent="0.3">
      <c r="A11" s="13" t="s">
        <v>10</v>
      </c>
      <c r="B11" s="5">
        <v>106.91</v>
      </c>
      <c r="C11" s="5">
        <v>119.699</v>
      </c>
      <c r="E11" s="13" t="s">
        <v>10</v>
      </c>
      <c r="F11" s="5">
        <v>4.07</v>
      </c>
      <c r="G11" s="5">
        <v>9.1199999999999992</v>
      </c>
    </row>
    <row r="12" spans="1:7" x14ac:dyDescent="0.3">
      <c r="A12" s="13" t="s">
        <v>11</v>
      </c>
      <c r="B12" s="5"/>
      <c r="C12" s="5">
        <v>99.491</v>
      </c>
      <c r="E12" s="13" t="s">
        <v>11</v>
      </c>
      <c r="F12" s="5">
        <v>6.47</v>
      </c>
      <c r="G12" s="5">
        <v>9.31</v>
      </c>
    </row>
    <row r="13" spans="1:7" x14ac:dyDescent="0.3">
      <c r="A13" s="12" t="s">
        <v>14</v>
      </c>
      <c r="B13" s="39">
        <f>MEDIAN(B5:B11)</f>
        <v>98.13</v>
      </c>
      <c r="C13" s="39">
        <f>MEDIAN(C5:C12)</f>
        <v>115.76650000000001</v>
      </c>
      <c r="E13" s="12" t="s">
        <v>14</v>
      </c>
      <c r="F13" s="39">
        <f>MEDIAN(F5:F12)</f>
        <v>5.63</v>
      </c>
      <c r="G13" s="39">
        <f>MEDIAN(G5:G12)</f>
        <v>9.8049999999999997</v>
      </c>
    </row>
    <row r="14" spans="1:7" x14ac:dyDescent="0.3">
      <c r="A14" s="12" t="s">
        <v>17</v>
      </c>
      <c r="B14" s="39">
        <f>_xlfn.STDEV.P(B5:B11)/SQRT(B15)</f>
        <v>3.9122462875664699</v>
      </c>
      <c r="C14" s="39">
        <f>_xlfn.STDEV.P(C5:C12)/SQRT(C15)</f>
        <v>4.1130388322439808</v>
      </c>
      <c r="E14" s="12" t="s">
        <v>17</v>
      </c>
      <c r="F14" s="39">
        <f>_xlfn.STDEV.P(F5:F12)/SQRT(F15)</f>
        <v>0.42809443321538293</v>
      </c>
      <c r="G14" s="39">
        <f>_xlfn.STDEV.P(G5:G12)/SQRT(G15)</f>
        <v>0.27300269000506205</v>
      </c>
    </row>
    <row r="15" spans="1:7" x14ac:dyDescent="0.3">
      <c r="A15" s="12" t="s">
        <v>16</v>
      </c>
      <c r="B15" s="39">
        <v>7</v>
      </c>
      <c r="C15" s="39">
        <v>8</v>
      </c>
      <c r="E15" s="12" t="s">
        <v>16</v>
      </c>
      <c r="F15" s="39">
        <v>8</v>
      </c>
      <c r="G15" s="39">
        <v>8</v>
      </c>
    </row>
    <row r="16" spans="1:7" x14ac:dyDescent="0.3">
      <c r="B16" s="40"/>
      <c r="C16" s="40"/>
      <c r="F16" s="40"/>
      <c r="G16" s="40"/>
    </row>
    <row r="17" spans="1:7" x14ac:dyDescent="0.3">
      <c r="A17" s="24" t="s">
        <v>37</v>
      </c>
      <c r="B17" s="25"/>
      <c r="C17" s="25"/>
      <c r="E17" s="24" t="s">
        <v>37</v>
      </c>
      <c r="F17" s="25"/>
      <c r="G17" s="25"/>
    </row>
    <row r="18" spans="1:7" x14ac:dyDescent="0.3">
      <c r="A18" s="24"/>
      <c r="B18" s="25"/>
      <c r="C18" s="25"/>
      <c r="E18" s="24" t="s">
        <v>38</v>
      </c>
      <c r="F18" s="25"/>
      <c r="G18" s="25"/>
    </row>
    <row r="19" spans="1:7" x14ac:dyDescent="0.3">
      <c r="A19" s="30"/>
      <c r="B19" s="25"/>
      <c r="C19" s="25"/>
      <c r="E19" s="26" t="s">
        <v>39</v>
      </c>
      <c r="F19" s="14">
        <v>0.22359999999999999</v>
      </c>
      <c r="G19" s="14">
        <v>0.3805</v>
      </c>
    </row>
    <row r="20" spans="1:7" x14ac:dyDescent="0.3">
      <c r="A20" s="30"/>
      <c r="B20" s="25"/>
      <c r="C20" s="25"/>
      <c r="E20" s="26" t="s">
        <v>20</v>
      </c>
      <c r="F20" s="14">
        <v>0.73650000000000004</v>
      </c>
      <c r="G20" s="14">
        <v>0.30890000000000001</v>
      </c>
    </row>
    <row r="21" spans="1:7" x14ac:dyDescent="0.3">
      <c r="A21" s="30"/>
      <c r="B21" s="25"/>
      <c r="C21" s="25"/>
      <c r="E21" s="26" t="s">
        <v>21</v>
      </c>
      <c r="F21" s="14" t="s">
        <v>22</v>
      </c>
      <c r="G21" s="14" t="s">
        <v>22</v>
      </c>
    </row>
    <row r="22" spans="1:7" x14ac:dyDescent="0.3">
      <c r="A22" s="30"/>
      <c r="B22" s="25"/>
      <c r="C22" s="25"/>
      <c r="E22" s="26" t="s">
        <v>23</v>
      </c>
      <c r="F22" s="14" t="s">
        <v>24</v>
      </c>
      <c r="G22" s="14" t="s">
        <v>24</v>
      </c>
    </row>
    <row r="23" spans="1:7" x14ac:dyDescent="0.3">
      <c r="B23" s="40"/>
      <c r="C23" s="40"/>
      <c r="F23" s="40"/>
      <c r="G23" s="40"/>
    </row>
    <row r="24" spans="1:7" x14ac:dyDescent="0.3">
      <c r="A24" s="24"/>
      <c r="B24" s="25"/>
      <c r="C24" s="40"/>
      <c r="E24" s="24" t="s">
        <v>18</v>
      </c>
      <c r="F24" s="25"/>
      <c r="G24" s="40"/>
    </row>
    <row r="25" spans="1:7" x14ac:dyDescent="0.3">
      <c r="A25" s="30"/>
      <c r="B25" s="25"/>
      <c r="C25" s="40"/>
      <c r="E25" s="26" t="s">
        <v>19</v>
      </c>
      <c r="F25" s="14">
        <v>0.99790000000000001</v>
      </c>
      <c r="G25" s="39">
        <v>1.4530000000000001</v>
      </c>
    </row>
    <row r="26" spans="1:7" x14ac:dyDescent="0.3">
      <c r="A26" s="30"/>
      <c r="B26" s="25"/>
      <c r="C26" s="40"/>
      <c r="E26" s="26" t="s">
        <v>20</v>
      </c>
      <c r="F26" s="14">
        <v>0.60719999999999996</v>
      </c>
      <c r="G26" s="39">
        <v>0.48359999999999997</v>
      </c>
    </row>
    <row r="27" spans="1:7" x14ac:dyDescent="0.3">
      <c r="A27" s="30"/>
      <c r="B27" s="25"/>
      <c r="C27" s="40"/>
      <c r="E27" s="26" t="s">
        <v>21</v>
      </c>
      <c r="F27" s="14" t="s">
        <v>22</v>
      </c>
      <c r="G27" s="39" t="s">
        <v>22</v>
      </c>
    </row>
    <row r="28" spans="1:7" x14ac:dyDescent="0.3">
      <c r="A28" s="30"/>
      <c r="B28" s="25"/>
      <c r="C28" s="40"/>
      <c r="E28" s="26" t="s">
        <v>23</v>
      </c>
      <c r="F28" s="14" t="s">
        <v>24</v>
      </c>
      <c r="G28" s="39" t="s">
        <v>24</v>
      </c>
    </row>
    <row r="30" spans="1:7" x14ac:dyDescent="0.3">
      <c r="A30" s="7" t="s">
        <v>25</v>
      </c>
      <c r="E30" s="7" t="s">
        <v>25</v>
      </c>
    </row>
    <row r="31" spans="1:7" x14ac:dyDescent="0.3">
      <c r="A31" s="10" t="s">
        <v>26</v>
      </c>
      <c r="B31" s="5">
        <v>0.9466</v>
      </c>
      <c r="C31" s="5">
        <v>0.95779999999999998</v>
      </c>
      <c r="E31" s="10" t="s">
        <v>26</v>
      </c>
      <c r="F31" s="5">
        <v>0.96150000000000002</v>
      </c>
      <c r="G31" s="5">
        <v>0.89380000000000004</v>
      </c>
    </row>
    <row r="32" spans="1:7" x14ac:dyDescent="0.3">
      <c r="A32" s="10" t="s">
        <v>20</v>
      </c>
      <c r="B32" s="5">
        <v>0.6986</v>
      </c>
      <c r="C32" s="5">
        <v>0.78839999999999999</v>
      </c>
      <c r="E32" s="10" t="s">
        <v>20</v>
      </c>
      <c r="F32" s="5">
        <v>0.8246</v>
      </c>
      <c r="G32" s="5">
        <v>0.25390000000000001</v>
      </c>
    </row>
    <row r="33" spans="1:7" x14ac:dyDescent="0.3">
      <c r="A33" s="10" t="s">
        <v>21</v>
      </c>
      <c r="B33" s="5" t="s">
        <v>22</v>
      </c>
      <c r="C33" s="5" t="s">
        <v>22</v>
      </c>
      <c r="E33" s="10" t="s">
        <v>21</v>
      </c>
      <c r="F33" s="5" t="s">
        <v>22</v>
      </c>
      <c r="G33" s="5" t="s">
        <v>22</v>
      </c>
    </row>
    <row r="34" spans="1:7" x14ac:dyDescent="0.3">
      <c r="A34" s="10" t="s">
        <v>23</v>
      </c>
      <c r="B34" s="5" t="s">
        <v>24</v>
      </c>
      <c r="C34" s="5" t="s">
        <v>24</v>
      </c>
      <c r="E34" s="10" t="s">
        <v>23</v>
      </c>
      <c r="F34" s="5" t="s">
        <v>24</v>
      </c>
      <c r="G34" s="5" t="s">
        <v>24</v>
      </c>
    </row>
    <row r="36" spans="1:7" x14ac:dyDescent="0.3">
      <c r="A36" s="7" t="s">
        <v>27</v>
      </c>
      <c r="E36" s="7" t="s">
        <v>27</v>
      </c>
    </row>
    <row r="37" spans="1:7" x14ac:dyDescent="0.3">
      <c r="A37" s="10" t="s">
        <v>28</v>
      </c>
      <c r="B37" s="5">
        <v>0.18770000000000001</v>
      </c>
      <c r="C37" s="5">
        <v>0.13320000000000001</v>
      </c>
      <c r="E37" s="10" t="s">
        <v>28</v>
      </c>
      <c r="F37" s="5">
        <v>0.1734</v>
      </c>
      <c r="G37" s="5">
        <v>0.22459999999999999</v>
      </c>
    </row>
    <row r="38" spans="1:7" x14ac:dyDescent="0.3">
      <c r="A38" s="10" t="s">
        <v>20</v>
      </c>
      <c r="B38" s="5" t="s">
        <v>29</v>
      </c>
      <c r="C38" s="5" t="s">
        <v>29</v>
      </c>
      <c r="E38" s="10" t="s">
        <v>20</v>
      </c>
      <c r="F38" s="5" t="s">
        <v>29</v>
      </c>
      <c r="G38" s="5" t="s">
        <v>29</v>
      </c>
    </row>
    <row r="39" spans="1:7" x14ac:dyDescent="0.3">
      <c r="A39" s="10" t="s">
        <v>21</v>
      </c>
      <c r="B39" s="5" t="s">
        <v>22</v>
      </c>
      <c r="C39" s="5" t="s">
        <v>22</v>
      </c>
      <c r="E39" s="10" t="s">
        <v>21</v>
      </c>
      <c r="F39" s="5" t="s">
        <v>22</v>
      </c>
      <c r="G39" s="5" t="s">
        <v>22</v>
      </c>
    </row>
    <row r="40" spans="1:7" x14ac:dyDescent="0.3">
      <c r="A40" s="10" t="s">
        <v>23</v>
      </c>
      <c r="B40" s="5" t="s">
        <v>24</v>
      </c>
      <c r="C40" s="5" t="s">
        <v>24</v>
      </c>
      <c r="E40" s="10" t="s">
        <v>23</v>
      </c>
      <c r="F40" s="5" t="s">
        <v>24</v>
      </c>
      <c r="G40" s="5" t="s">
        <v>24</v>
      </c>
    </row>
    <row r="42" spans="1:7" x14ac:dyDescent="0.3">
      <c r="A42" s="7" t="s">
        <v>30</v>
      </c>
      <c r="E42" s="7" t="s">
        <v>30</v>
      </c>
    </row>
    <row r="43" spans="1:7" x14ac:dyDescent="0.3">
      <c r="A43" s="10" t="s">
        <v>20</v>
      </c>
      <c r="B43" s="5">
        <v>2.2599999999999999E-2</v>
      </c>
      <c r="E43" s="10" t="s">
        <v>20</v>
      </c>
      <c r="F43" s="5" t="s">
        <v>54</v>
      </c>
    </row>
    <row r="44" spans="1:7" x14ac:dyDescent="0.3">
      <c r="A44" s="10" t="s">
        <v>23</v>
      </c>
      <c r="B44" s="5" t="s">
        <v>63</v>
      </c>
      <c r="E44" s="10" t="s">
        <v>23</v>
      </c>
      <c r="F44" s="5" t="s">
        <v>55</v>
      </c>
    </row>
    <row r="45" spans="1:7" x14ac:dyDescent="0.3">
      <c r="A45" s="10" t="s">
        <v>32</v>
      </c>
      <c r="B45" s="5" t="s">
        <v>22</v>
      </c>
      <c r="E45" s="10" t="s">
        <v>32</v>
      </c>
      <c r="F45" s="5" t="s">
        <v>22</v>
      </c>
    </row>
    <row r="46" spans="1:7" x14ac:dyDescent="0.3">
      <c r="A46" s="10" t="s">
        <v>33</v>
      </c>
      <c r="B46" s="5" t="s">
        <v>34</v>
      </c>
      <c r="E46" s="10" t="s">
        <v>33</v>
      </c>
      <c r="F46" s="5" t="s">
        <v>34</v>
      </c>
    </row>
    <row r="47" spans="1:7" x14ac:dyDescent="0.3">
      <c r="A47" s="10" t="s">
        <v>35</v>
      </c>
      <c r="B47" s="5" t="s">
        <v>294</v>
      </c>
      <c r="E47" s="10" t="s">
        <v>35</v>
      </c>
      <c r="F47" s="5" t="s">
        <v>293</v>
      </c>
    </row>
  </sheetData>
  <mergeCells count="2">
    <mergeCell ref="B3:C3"/>
    <mergeCell ref="F3:G3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7A22D-D3CF-4289-8A29-EDCD8FC49071}">
  <dimension ref="A1:N25"/>
  <sheetViews>
    <sheetView workbookViewId="0">
      <selection activeCell="A17" sqref="A17"/>
    </sheetView>
  </sheetViews>
  <sheetFormatPr defaultRowHeight="14.4" x14ac:dyDescent="0.3"/>
  <cols>
    <col min="1" max="1" width="32.88671875" customWidth="1"/>
    <col min="2" max="2" width="17.6640625" style="3" bestFit="1" customWidth="1"/>
    <col min="3" max="3" width="15.88671875" style="3" bestFit="1" customWidth="1"/>
    <col min="4" max="4" width="17.44140625" style="3" bestFit="1" customWidth="1"/>
    <col min="5" max="5" width="15.6640625" style="3" bestFit="1" customWidth="1"/>
    <col min="6" max="6" width="14.5546875" style="3" bestFit="1" customWidth="1"/>
    <col min="7" max="7" width="11" style="3" customWidth="1"/>
    <col min="9" max="9" width="29.21875" bestFit="1" customWidth="1"/>
    <col min="10" max="10" width="17.6640625" style="3" bestFit="1" customWidth="1"/>
    <col min="11" max="11" width="15.88671875" style="3" bestFit="1" customWidth="1"/>
    <col min="12" max="12" width="17.44140625" style="3" bestFit="1" customWidth="1"/>
    <col min="13" max="13" width="15.6640625" style="3" bestFit="1" customWidth="1"/>
    <col min="14" max="14" width="14.5546875" bestFit="1" customWidth="1"/>
  </cols>
  <sheetData>
    <row r="1" spans="1:13" x14ac:dyDescent="0.3">
      <c r="A1" s="7" t="s">
        <v>320</v>
      </c>
    </row>
    <row r="3" spans="1:13" x14ac:dyDescent="0.3">
      <c r="B3" s="56" t="s">
        <v>72</v>
      </c>
      <c r="C3" s="57"/>
      <c r="D3" s="57"/>
      <c r="E3" s="58"/>
      <c r="J3" s="54" t="s">
        <v>313</v>
      </c>
      <c r="K3" s="54"/>
      <c r="L3" s="54"/>
      <c r="M3" s="54"/>
    </row>
    <row r="4" spans="1:13" x14ac:dyDescent="0.3">
      <c r="A4" s="10"/>
      <c r="B4" s="48" t="s">
        <v>297</v>
      </c>
      <c r="C4" s="48" t="s">
        <v>298</v>
      </c>
      <c r="D4" s="48" t="s">
        <v>299</v>
      </c>
      <c r="E4" s="48" t="s">
        <v>300</v>
      </c>
      <c r="F4" s="40"/>
      <c r="G4" s="40"/>
      <c r="I4" s="10"/>
      <c r="J4" s="48" t="s">
        <v>297</v>
      </c>
      <c r="K4" s="48" t="s">
        <v>298</v>
      </c>
      <c r="L4" s="48" t="s">
        <v>299</v>
      </c>
      <c r="M4" s="48" t="s">
        <v>300</v>
      </c>
    </row>
    <row r="5" spans="1:13" x14ac:dyDescent="0.3">
      <c r="A5" s="13" t="s">
        <v>4</v>
      </c>
      <c r="B5" s="5">
        <v>44.429760000000002</v>
      </c>
      <c r="C5" s="5">
        <v>48.763530000000003</v>
      </c>
      <c r="D5" s="5">
        <v>60.779850000000003</v>
      </c>
      <c r="E5" s="5">
        <v>62.844099999999997</v>
      </c>
      <c r="I5" s="13" t="s">
        <v>4</v>
      </c>
      <c r="J5" s="5">
        <v>6.2</v>
      </c>
      <c r="K5" s="5">
        <v>7</v>
      </c>
      <c r="L5" s="5">
        <v>8.1</v>
      </c>
      <c r="M5" s="5">
        <v>10.4</v>
      </c>
    </row>
    <row r="6" spans="1:13" x14ac:dyDescent="0.3">
      <c r="A6" s="13" t="s">
        <v>5</v>
      </c>
      <c r="B6" s="5">
        <v>46.336289999999998</v>
      </c>
      <c r="C6" s="5">
        <v>50.252270000000003</v>
      </c>
      <c r="D6" s="5">
        <v>63.696480000000001</v>
      </c>
      <c r="E6" s="5">
        <v>68.452309999999997</v>
      </c>
      <c r="I6" s="13" t="s">
        <v>5</v>
      </c>
      <c r="J6" s="5">
        <v>8.4</v>
      </c>
      <c r="K6" s="5">
        <v>7.8</v>
      </c>
      <c r="L6" s="5">
        <v>6.7</v>
      </c>
      <c r="M6" s="5">
        <v>12.2</v>
      </c>
    </row>
    <row r="7" spans="1:13" x14ac:dyDescent="0.3">
      <c r="A7" s="13" t="s">
        <v>6</v>
      </c>
      <c r="B7" s="5">
        <v>42.480080000000001</v>
      </c>
      <c r="C7" s="5">
        <v>53.593409999999999</v>
      </c>
      <c r="D7" s="5">
        <v>53.106009999999998</v>
      </c>
      <c r="E7" s="5">
        <v>61.626269999999998</v>
      </c>
      <c r="I7" s="13" t="s">
        <v>6</v>
      </c>
      <c r="J7" s="5">
        <v>5.4</v>
      </c>
      <c r="K7" s="5">
        <v>7.6</v>
      </c>
      <c r="L7" s="5">
        <v>7</v>
      </c>
      <c r="M7" s="5">
        <v>9.1</v>
      </c>
    </row>
    <row r="8" spans="1:13" x14ac:dyDescent="0.3">
      <c r="A8" s="13" t="s">
        <v>7</v>
      </c>
      <c r="B8" s="5">
        <v>54.523049999999998</v>
      </c>
      <c r="C8" s="5">
        <v>54.450130000000001</v>
      </c>
      <c r="D8" s="5">
        <v>52.137830000000001</v>
      </c>
      <c r="E8" s="5">
        <v>62.789610000000003</v>
      </c>
      <c r="I8" s="13" t="s">
        <v>7</v>
      </c>
      <c r="J8" s="5">
        <v>6.3</v>
      </c>
      <c r="K8" s="5">
        <v>7</v>
      </c>
      <c r="L8" s="5">
        <v>8</v>
      </c>
      <c r="M8" s="5">
        <v>8.1999999999999993</v>
      </c>
    </row>
    <row r="9" spans="1:13" x14ac:dyDescent="0.3">
      <c r="A9" s="13" t="s">
        <v>8</v>
      </c>
      <c r="B9" s="5"/>
      <c r="C9" s="5">
        <v>54.592440000000003</v>
      </c>
      <c r="D9" s="5">
        <v>57.076540000000001</v>
      </c>
      <c r="E9" s="5">
        <v>79.638220000000004</v>
      </c>
      <c r="I9" s="13" t="s">
        <v>8</v>
      </c>
      <c r="J9" s="5"/>
      <c r="K9" s="5">
        <v>7.4</v>
      </c>
      <c r="L9" s="5">
        <v>10.9</v>
      </c>
      <c r="M9" s="5">
        <v>11.8</v>
      </c>
    </row>
    <row r="10" spans="1:13" x14ac:dyDescent="0.3">
      <c r="A10" s="13" t="s">
        <v>9</v>
      </c>
      <c r="B10" s="5"/>
      <c r="C10" s="5">
        <v>47.881920000000001</v>
      </c>
      <c r="D10" s="5">
        <v>56.539279999999998</v>
      </c>
      <c r="E10" s="5">
        <v>60.363759999999999</v>
      </c>
      <c r="I10" s="13" t="s">
        <v>9</v>
      </c>
      <c r="J10" s="5"/>
      <c r="K10" s="5">
        <v>7.4</v>
      </c>
      <c r="L10" s="5">
        <v>7.9</v>
      </c>
      <c r="M10" s="5">
        <v>11.2</v>
      </c>
    </row>
    <row r="11" spans="1:13" x14ac:dyDescent="0.3">
      <c r="A11" s="13" t="s">
        <v>10</v>
      </c>
      <c r="B11" s="5"/>
      <c r="C11" s="5">
        <v>51.575499999999998</v>
      </c>
      <c r="D11" s="5">
        <v>52.019030000000001</v>
      </c>
      <c r="E11" s="5">
        <v>58.392249999999997</v>
      </c>
      <c r="I11" s="13" t="s">
        <v>10</v>
      </c>
      <c r="J11" s="5"/>
      <c r="K11" s="5">
        <v>6.9</v>
      </c>
      <c r="L11" s="5">
        <v>8.3000000000000007</v>
      </c>
      <c r="M11" s="5">
        <v>11.3</v>
      </c>
    </row>
    <row r="12" spans="1:13" x14ac:dyDescent="0.3">
      <c r="A12" s="13" t="s">
        <v>11</v>
      </c>
      <c r="B12" s="5"/>
      <c r="C12" s="5">
        <v>52.789319999999996</v>
      </c>
      <c r="D12" s="5"/>
      <c r="E12" s="5">
        <v>65.522490000000005</v>
      </c>
      <c r="I12" s="13" t="s">
        <v>11</v>
      </c>
      <c r="J12" s="5"/>
      <c r="K12" s="5">
        <v>7.3</v>
      </c>
      <c r="L12" s="5"/>
      <c r="M12" s="5">
        <v>9.1</v>
      </c>
    </row>
    <row r="13" spans="1:13" x14ac:dyDescent="0.3">
      <c r="A13" s="12" t="s">
        <v>14</v>
      </c>
      <c r="B13" s="39">
        <f>MEDIAN(B5:B8)</f>
        <v>45.383025000000004</v>
      </c>
      <c r="C13" s="39">
        <f>MEDIAN(C5:C12)</f>
        <v>52.182409999999997</v>
      </c>
      <c r="D13" s="39">
        <f>MEDIAN(D5:D11)</f>
        <v>56.539279999999998</v>
      </c>
      <c r="E13" s="39">
        <f>MEDIAN(E5:E12)</f>
        <v>62.816855000000004</v>
      </c>
      <c r="F13" s="40"/>
      <c r="G13" s="40"/>
      <c r="I13" s="12" t="s">
        <v>14</v>
      </c>
      <c r="J13" s="39">
        <f>MEDIAN(J5:J8)</f>
        <v>6.25</v>
      </c>
      <c r="K13" s="39">
        <f>MEDIAN(K5:K12)</f>
        <v>7.35</v>
      </c>
      <c r="L13" s="39">
        <f>MEDIAN(L5:L11)</f>
        <v>8</v>
      </c>
      <c r="M13" s="39">
        <f>MEDIAN(M5:M12)</f>
        <v>10.8</v>
      </c>
    </row>
    <row r="14" spans="1:13" x14ac:dyDescent="0.3">
      <c r="A14" s="12" t="s">
        <v>17</v>
      </c>
      <c r="B14" s="39">
        <f>_xlfn.STDEV.P(B5:B8)/SQRT(B15)</f>
        <v>2.292096246649832</v>
      </c>
      <c r="C14" s="39">
        <f>_xlfn.STDEV.P(C5:C12)/SQRT(C15)</f>
        <v>0.84780891989107698</v>
      </c>
      <c r="D14" s="39">
        <f>_xlfn.STDEV.P(D5:D11)/SQRT(D15)</f>
        <v>1.5718451806836717</v>
      </c>
      <c r="E14" s="39">
        <f>_xlfn.STDEV.P(E5:E12)/SQRT(E15)</f>
        <v>2.2097956105365677</v>
      </c>
      <c r="F14" s="40"/>
      <c r="G14" s="40"/>
      <c r="I14" s="12" t="s">
        <v>17</v>
      </c>
      <c r="J14" s="39">
        <f>_xlfn.STDEV.P(J5:J8)/SQRT(J15)</f>
        <v>0.55494932201057678</v>
      </c>
      <c r="K14" s="39">
        <f>_xlfn.STDEV.P(K5:K12)/SQRT(K15)</f>
        <v>0.10458250331675938</v>
      </c>
      <c r="L14" s="39">
        <f>_xlfn.STDEV.P(L5:L11)/SQRT(L15)</f>
        <v>0.47582979537760606</v>
      </c>
      <c r="M14" s="39">
        <f>_xlfn.STDEV.P(M5:M12)/SQRT(M15)</f>
        <v>0.48200022691903338</v>
      </c>
    </row>
    <row r="15" spans="1:13" x14ac:dyDescent="0.3">
      <c r="A15" s="12" t="s">
        <v>16</v>
      </c>
      <c r="B15" s="39">
        <v>4</v>
      </c>
      <c r="C15" s="39">
        <v>8</v>
      </c>
      <c r="D15" s="39">
        <v>7</v>
      </c>
      <c r="E15" s="39">
        <v>8</v>
      </c>
      <c r="F15" s="40"/>
      <c r="G15" s="40"/>
      <c r="I15" s="12" t="s">
        <v>16</v>
      </c>
      <c r="J15" s="39">
        <v>4</v>
      </c>
      <c r="K15" s="39">
        <v>8</v>
      </c>
      <c r="L15" s="39">
        <v>7</v>
      </c>
      <c r="M15" s="39">
        <v>8</v>
      </c>
    </row>
    <row r="16" spans="1:13" x14ac:dyDescent="0.3">
      <c r="B16" s="40"/>
      <c r="C16" s="40"/>
      <c r="D16" s="40"/>
      <c r="E16" s="40"/>
      <c r="F16" s="40"/>
      <c r="G16" s="40"/>
      <c r="J16" s="40"/>
      <c r="K16" s="40"/>
    </row>
    <row r="17" spans="1:14" x14ac:dyDescent="0.3">
      <c r="A17" s="24" t="s">
        <v>128</v>
      </c>
      <c r="B17" s="25"/>
      <c r="C17" s="25"/>
      <c r="D17" s="25"/>
      <c r="E17" s="25"/>
      <c r="F17" s="25"/>
      <c r="G17" s="25"/>
      <c r="I17" s="24" t="s">
        <v>251</v>
      </c>
      <c r="J17" s="25"/>
      <c r="K17" s="25"/>
      <c r="L17" s="25"/>
      <c r="M17" s="25"/>
      <c r="N17" s="25"/>
    </row>
    <row r="18" spans="1:14" x14ac:dyDescent="0.3">
      <c r="A18" s="10" t="s">
        <v>91</v>
      </c>
      <c r="B18" s="5" t="s">
        <v>92</v>
      </c>
      <c r="C18" s="5" t="s">
        <v>93</v>
      </c>
      <c r="D18" s="5" t="s">
        <v>94</v>
      </c>
      <c r="E18" s="5" t="s">
        <v>95</v>
      </c>
      <c r="F18" s="5" t="s">
        <v>96</v>
      </c>
      <c r="I18" s="10" t="s">
        <v>91</v>
      </c>
      <c r="J18" s="5" t="s">
        <v>92</v>
      </c>
      <c r="K18" s="5" t="s">
        <v>93</v>
      </c>
      <c r="L18" s="5" t="s">
        <v>94</v>
      </c>
      <c r="M18" s="5" t="s">
        <v>95</v>
      </c>
      <c r="N18" s="5" t="s">
        <v>96</v>
      </c>
    </row>
    <row r="19" spans="1:14" x14ac:dyDescent="0.3">
      <c r="A19" s="10"/>
      <c r="B19" s="5"/>
      <c r="C19" s="5"/>
      <c r="D19" s="5"/>
      <c r="E19" s="5"/>
      <c r="F19" s="5"/>
      <c r="I19" s="10"/>
      <c r="J19" s="5"/>
      <c r="K19" s="5"/>
      <c r="L19" s="5"/>
      <c r="M19" s="5"/>
      <c r="N19" s="5"/>
    </row>
    <row r="20" spans="1:14" x14ac:dyDescent="0.3">
      <c r="A20" s="10" t="s">
        <v>301</v>
      </c>
      <c r="B20" s="5">
        <v>-4.7949999999999999</v>
      </c>
      <c r="C20" s="5" t="s">
        <v>302</v>
      </c>
      <c r="D20" s="5" t="s">
        <v>69</v>
      </c>
      <c r="E20" s="5" t="s">
        <v>24</v>
      </c>
      <c r="F20" s="5">
        <v>0.40810000000000002</v>
      </c>
      <c r="I20" s="10" t="s">
        <v>301</v>
      </c>
      <c r="J20" s="5">
        <v>-0.72499999999999998</v>
      </c>
      <c r="K20" s="5" t="s">
        <v>314</v>
      </c>
      <c r="L20" s="5" t="s">
        <v>69</v>
      </c>
      <c r="M20" s="5" t="s">
        <v>24</v>
      </c>
      <c r="N20" s="5">
        <v>0.74509999999999998</v>
      </c>
    </row>
    <row r="21" spans="1:14" x14ac:dyDescent="0.3">
      <c r="A21" s="10" t="s">
        <v>303</v>
      </c>
      <c r="B21" s="5">
        <v>-9.5370000000000008</v>
      </c>
      <c r="C21" s="5" t="s">
        <v>304</v>
      </c>
      <c r="D21" s="5" t="s">
        <v>22</v>
      </c>
      <c r="E21" s="5" t="s">
        <v>63</v>
      </c>
      <c r="F21" s="5">
        <v>2.5700000000000001E-2</v>
      </c>
      <c r="I21" s="10" t="s">
        <v>303</v>
      </c>
      <c r="J21" s="5">
        <v>-1.554</v>
      </c>
      <c r="K21" s="5" t="s">
        <v>315</v>
      </c>
      <c r="L21" s="5" t="s">
        <v>69</v>
      </c>
      <c r="M21" s="5" t="s">
        <v>24</v>
      </c>
      <c r="N21" s="5">
        <v>0.1782</v>
      </c>
    </row>
    <row r="22" spans="1:14" x14ac:dyDescent="0.3">
      <c r="A22" s="10" t="s">
        <v>305</v>
      </c>
      <c r="B22" s="5">
        <v>-18.010000000000002</v>
      </c>
      <c r="C22" s="5" t="s">
        <v>306</v>
      </c>
      <c r="D22" s="5" t="s">
        <v>22</v>
      </c>
      <c r="E22" s="5" t="s">
        <v>55</v>
      </c>
      <c r="F22" s="5" t="s">
        <v>54</v>
      </c>
      <c r="I22" s="10" t="s">
        <v>305</v>
      </c>
      <c r="J22" s="5">
        <v>-3.8380000000000001</v>
      </c>
      <c r="K22" s="5" t="s">
        <v>316</v>
      </c>
      <c r="L22" s="5" t="s">
        <v>22</v>
      </c>
      <c r="M22" s="5" t="s">
        <v>175</v>
      </c>
      <c r="N22" s="5">
        <v>1E-4</v>
      </c>
    </row>
    <row r="23" spans="1:14" x14ac:dyDescent="0.3">
      <c r="A23" s="10" t="s">
        <v>307</v>
      </c>
      <c r="B23" s="5">
        <v>-4.742</v>
      </c>
      <c r="C23" s="5" t="s">
        <v>308</v>
      </c>
      <c r="D23" s="5" t="s">
        <v>69</v>
      </c>
      <c r="E23" s="5" t="s">
        <v>24</v>
      </c>
      <c r="F23" s="5">
        <v>0.27629999999999999</v>
      </c>
      <c r="I23" s="10" t="s">
        <v>307</v>
      </c>
      <c r="J23" s="5">
        <v>-0.8286</v>
      </c>
      <c r="K23" s="5" t="s">
        <v>317</v>
      </c>
      <c r="L23" s="5" t="s">
        <v>69</v>
      </c>
      <c r="M23" s="5" t="s">
        <v>24</v>
      </c>
      <c r="N23" s="5">
        <v>0.5323</v>
      </c>
    </row>
    <row r="24" spans="1:14" x14ac:dyDescent="0.3">
      <c r="A24" s="10" t="s">
        <v>309</v>
      </c>
      <c r="B24" s="5">
        <v>-13.22</v>
      </c>
      <c r="C24" s="5" t="s">
        <v>310</v>
      </c>
      <c r="D24" s="5" t="s">
        <v>22</v>
      </c>
      <c r="E24" s="5" t="s">
        <v>175</v>
      </c>
      <c r="F24" s="5">
        <v>1E-4</v>
      </c>
      <c r="I24" s="10" t="s">
        <v>309</v>
      </c>
      <c r="J24" s="5">
        <v>-3.113</v>
      </c>
      <c r="K24" s="5" t="s">
        <v>318</v>
      </c>
      <c r="L24" s="5" t="s">
        <v>22</v>
      </c>
      <c r="M24" s="5" t="s">
        <v>175</v>
      </c>
      <c r="N24" s="5">
        <v>1E-4</v>
      </c>
    </row>
    <row r="25" spans="1:14" x14ac:dyDescent="0.3">
      <c r="A25" s="10" t="s">
        <v>311</v>
      </c>
      <c r="B25" s="5">
        <v>-8.4740000000000002</v>
      </c>
      <c r="C25" s="5" t="s">
        <v>312</v>
      </c>
      <c r="D25" s="5" t="s">
        <v>22</v>
      </c>
      <c r="E25" s="5" t="s">
        <v>63</v>
      </c>
      <c r="F25" s="5">
        <v>1.5100000000000001E-2</v>
      </c>
      <c r="I25" s="10" t="s">
        <v>311</v>
      </c>
      <c r="J25" s="5">
        <v>-2.2839999999999998</v>
      </c>
      <c r="K25" s="5" t="s">
        <v>319</v>
      </c>
      <c r="L25" s="5" t="s">
        <v>22</v>
      </c>
      <c r="M25" s="5" t="s">
        <v>31</v>
      </c>
      <c r="N25" s="5">
        <v>5.1999999999999998E-3</v>
      </c>
    </row>
  </sheetData>
  <mergeCells count="2">
    <mergeCell ref="B3:E3"/>
    <mergeCell ref="J3:M3"/>
  </mergeCells>
  <phoneticPr fontId="3" type="noConversion"/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7DCC-A363-47CC-A10D-384B4904831C}">
  <dimension ref="A1:G28"/>
  <sheetViews>
    <sheetView workbookViewId="0">
      <selection activeCell="E12" sqref="E12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  <col min="5" max="5" width="29.21875" bestFit="1" customWidth="1"/>
    <col min="6" max="6" width="14.77734375" style="3" bestFit="1" customWidth="1"/>
    <col min="7" max="7" width="12" style="3" bestFit="1" customWidth="1"/>
  </cols>
  <sheetData>
    <row r="1" spans="1:7" x14ac:dyDescent="0.3">
      <c r="A1" s="7" t="s">
        <v>292</v>
      </c>
    </row>
    <row r="3" spans="1:7" x14ac:dyDescent="0.3">
      <c r="B3" s="54" t="s">
        <v>72</v>
      </c>
      <c r="C3" s="54"/>
      <c r="F3" s="54" t="s">
        <v>224</v>
      </c>
      <c r="G3" s="54"/>
    </row>
    <row r="4" spans="1:7" x14ac:dyDescent="0.3">
      <c r="A4" s="10"/>
      <c r="B4" s="39" t="s">
        <v>2</v>
      </c>
      <c r="C4" s="39" t="s">
        <v>3</v>
      </c>
      <c r="E4" s="10"/>
      <c r="F4" s="39" t="s">
        <v>2</v>
      </c>
      <c r="G4" s="39" t="s">
        <v>3</v>
      </c>
    </row>
    <row r="5" spans="1:7" x14ac:dyDescent="0.3">
      <c r="A5" s="13" t="s">
        <v>4</v>
      </c>
      <c r="B5" s="5">
        <v>59.137819999999998</v>
      </c>
      <c r="C5" s="5">
        <v>60.237290000000002</v>
      </c>
      <c r="E5" s="13" t="s">
        <v>4</v>
      </c>
      <c r="F5" s="5">
        <v>6.4702700000000002</v>
      </c>
      <c r="G5" s="5">
        <v>10.470420000000001</v>
      </c>
    </row>
    <row r="6" spans="1:7" x14ac:dyDescent="0.3">
      <c r="A6" s="13" t="s">
        <v>5</v>
      </c>
      <c r="B6" s="5">
        <v>58.31212</v>
      </c>
      <c r="C6" s="5">
        <v>67.446430000000007</v>
      </c>
      <c r="E6" s="13" t="s">
        <v>5</v>
      </c>
      <c r="F6" s="5">
        <v>7.9961539999999998</v>
      </c>
      <c r="G6" s="5">
        <v>9.4084509999999995</v>
      </c>
    </row>
    <row r="7" spans="1:7" x14ac:dyDescent="0.3">
      <c r="A7" s="13" t="s">
        <v>6</v>
      </c>
      <c r="B7" s="5">
        <v>56.73498</v>
      </c>
      <c r="C7" s="5">
        <v>67.157309999999995</v>
      </c>
      <c r="E7" s="13" t="s">
        <v>6</v>
      </c>
      <c r="F7" s="5">
        <v>8.0539419999999993</v>
      </c>
      <c r="G7" s="5">
        <v>10.46954</v>
      </c>
    </row>
    <row r="8" spans="1:7" x14ac:dyDescent="0.3">
      <c r="A8" s="13" t="s">
        <v>7</v>
      </c>
      <c r="B8" s="5">
        <v>58.108919999999998</v>
      </c>
      <c r="C8" s="5">
        <v>62.320219999999999</v>
      </c>
      <c r="E8" s="13" t="s">
        <v>7</v>
      </c>
      <c r="F8" s="5">
        <v>7.8857140000000001</v>
      </c>
      <c r="G8" s="5">
        <v>9.4774770000000004</v>
      </c>
    </row>
    <row r="9" spans="1:7" x14ac:dyDescent="0.3">
      <c r="A9" s="13" t="s">
        <v>8</v>
      </c>
      <c r="B9" s="5"/>
      <c r="C9" s="5">
        <v>62.603349999999999</v>
      </c>
      <c r="E9" s="13" t="s">
        <v>8</v>
      </c>
      <c r="F9" s="5"/>
      <c r="G9" s="5">
        <v>10.25806</v>
      </c>
    </row>
    <row r="10" spans="1:7" x14ac:dyDescent="0.3">
      <c r="A10" s="12" t="s">
        <v>14</v>
      </c>
      <c r="B10" s="39">
        <f>MEDIAN(B5:B9)</f>
        <v>58.210520000000002</v>
      </c>
      <c r="C10" s="39">
        <f>MEDIAN(C5:C9)</f>
        <v>62.603349999999999</v>
      </c>
      <c r="E10" s="12" t="s">
        <v>14</v>
      </c>
      <c r="F10" s="39">
        <f>MEDIAN(F5:F9)</f>
        <v>7.9409340000000004</v>
      </c>
      <c r="G10" s="39">
        <f>MEDIAN(G5:G9)</f>
        <v>10.25806</v>
      </c>
    </row>
    <row r="11" spans="1:7" x14ac:dyDescent="0.3">
      <c r="A11" s="12" t="s">
        <v>17</v>
      </c>
      <c r="B11" s="39">
        <f>_xlfn.STDEV.P(B5:B9)/SQRT(B12)</f>
        <v>0.43175564032216146</v>
      </c>
      <c r="C11" s="39">
        <f>_xlfn.STDEV.P(C5:C9)/SQRT(C12)</f>
        <v>1.2769601742262755</v>
      </c>
      <c r="E11" s="12" t="s">
        <v>17</v>
      </c>
      <c r="F11" s="39">
        <f>_xlfn.STDEV.P(F5:F9)/SQRT(F12)</f>
        <v>0.32795907253954709</v>
      </c>
      <c r="G11" s="39">
        <f>_xlfn.STDEV.P(G5:G9)/SQRT(G12)</f>
        <v>0.21259433700728728</v>
      </c>
    </row>
    <row r="12" spans="1:7" x14ac:dyDescent="0.3">
      <c r="A12" s="12" t="s">
        <v>16</v>
      </c>
      <c r="B12" s="39">
        <v>4</v>
      </c>
      <c r="C12" s="39">
        <v>5</v>
      </c>
      <c r="E12" s="12" t="s">
        <v>16</v>
      </c>
      <c r="F12" s="39">
        <v>4</v>
      </c>
      <c r="G12" s="39">
        <v>5</v>
      </c>
    </row>
    <row r="13" spans="1:7" x14ac:dyDescent="0.3">
      <c r="B13" s="40"/>
      <c r="C13" s="40"/>
      <c r="F13" s="40"/>
      <c r="G13" s="40"/>
    </row>
    <row r="14" spans="1:7" x14ac:dyDescent="0.3">
      <c r="A14" s="24" t="s">
        <v>37</v>
      </c>
      <c r="B14" s="25"/>
      <c r="C14" s="25"/>
      <c r="E14" s="24" t="s">
        <v>37</v>
      </c>
      <c r="F14" s="25"/>
      <c r="G14" s="25"/>
    </row>
    <row r="15" spans="1:7" x14ac:dyDescent="0.3">
      <c r="A15" s="7" t="s">
        <v>25</v>
      </c>
      <c r="E15" s="7" t="s">
        <v>25</v>
      </c>
    </row>
    <row r="16" spans="1:7" x14ac:dyDescent="0.3">
      <c r="A16" s="10" t="s">
        <v>26</v>
      </c>
      <c r="B16" s="5">
        <v>0.95209999999999995</v>
      </c>
      <c r="C16" s="5">
        <v>0.87109999999999999</v>
      </c>
      <c r="E16" s="10" t="s">
        <v>26</v>
      </c>
      <c r="F16" s="5">
        <v>0.71179999999999999</v>
      </c>
      <c r="G16" s="5">
        <v>0.79079999999999995</v>
      </c>
    </row>
    <row r="17" spans="1:7" x14ac:dyDescent="0.3">
      <c r="A17" s="10" t="s">
        <v>20</v>
      </c>
      <c r="B17" s="5">
        <v>0.72950000000000004</v>
      </c>
      <c r="C17" s="5">
        <v>0.2707</v>
      </c>
      <c r="E17" s="10" t="s">
        <v>20</v>
      </c>
      <c r="F17" s="5">
        <v>1.5800000000000002E-2</v>
      </c>
      <c r="G17" s="5">
        <v>6.8000000000000005E-2</v>
      </c>
    </row>
    <row r="18" spans="1:7" x14ac:dyDescent="0.3">
      <c r="A18" s="10" t="s">
        <v>21</v>
      </c>
      <c r="B18" s="5" t="s">
        <v>22</v>
      </c>
      <c r="C18" s="5" t="s">
        <v>22</v>
      </c>
      <c r="E18" s="10" t="s">
        <v>21</v>
      </c>
      <c r="F18" s="5" t="s">
        <v>69</v>
      </c>
      <c r="G18" s="5" t="s">
        <v>22</v>
      </c>
    </row>
    <row r="19" spans="1:7" x14ac:dyDescent="0.3">
      <c r="A19" s="10" t="s">
        <v>23</v>
      </c>
      <c r="B19" s="5" t="s">
        <v>24</v>
      </c>
      <c r="C19" s="5" t="s">
        <v>24</v>
      </c>
      <c r="E19" s="10" t="s">
        <v>23</v>
      </c>
      <c r="F19" s="5" t="s">
        <v>63</v>
      </c>
      <c r="G19" s="5" t="s">
        <v>24</v>
      </c>
    </row>
    <row r="21" spans="1:7" x14ac:dyDescent="0.3">
      <c r="A21" s="7" t="s">
        <v>30</v>
      </c>
      <c r="E21" s="7" t="s">
        <v>57</v>
      </c>
    </row>
    <row r="22" spans="1:7" x14ac:dyDescent="0.3">
      <c r="A22" s="10" t="s">
        <v>20</v>
      </c>
      <c r="B22" s="5">
        <v>9.9000000000000008E-3</v>
      </c>
      <c r="E22" s="10" t="s">
        <v>20</v>
      </c>
      <c r="F22" s="5">
        <v>1.5900000000000001E-2</v>
      </c>
    </row>
    <row r="23" spans="1:7" x14ac:dyDescent="0.3">
      <c r="A23" s="10" t="s">
        <v>23</v>
      </c>
      <c r="B23" s="5" t="s">
        <v>31</v>
      </c>
      <c r="E23" s="10" t="s">
        <v>58</v>
      </c>
      <c r="F23" s="5" t="s">
        <v>59</v>
      </c>
    </row>
    <row r="24" spans="1:7" x14ac:dyDescent="0.3">
      <c r="A24" s="10" t="s">
        <v>32</v>
      </c>
      <c r="B24" s="5" t="s">
        <v>22</v>
      </c>
      <c r="E24" s="10" t="s">
        <v>23</v>
      </c>
      <c r="F24" s="5" t="s">
        <v>63</v>
      </c>
    </row>
    <row r="25" spans="1:7" x14ac:dyDescent="0.3">
      <c r="A25" s="10" t="s">
        <v>33</v>
      </c>
      <c r="B25" s="5" t="s">
        <v>34</v>
      </c>
      <c r="E25" s="10" t="s">
        <v>32</v>
      </c>
      <c r="F25" s="5" t="s">
        <v>22</v>
      </c>
    </row>
    <row r="26" spans="1:7" x14ac:dyDescent="0.3">
      <c r="A26" s="10" t="s">
        <v>35</v>
      </c>
      <c r="B26" s="5" t="s">
        <v>296</v>
      </c>
      <c r="E26" s="10" t="s">
        <v>33</v>
      </c>
      <c r="F26" s="5" t="s">
        <v>34</v>
      </c>
    </row>
    <row r="27" spans="1:7" x14ac:dyDescent="0.3">
      <c r="E27" s="10" t="s">
        <v>60</v>
      </c>
      <c r="F27" s="5" t="s">
        <v>295</v>
      </c>
    </row>
    <row r="28" spans="1:7" x14ac:dyDescent="0.3">
      <c r="E28" s="10" t="s">
        <v>61</v>
      </c>
      <c r="F28" s="5">
        <v>0</v>
      </c>
    </row>
  </sheetData>
  <mergeCells count="2">
    <mergeCell ref="B3:C3"/>
    <mergeCell ref="F3:G3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0552C-0FE9-4F9E-B025-A6520FF5696C}">
  <dimension ref="A1:F24"/>
  <sheetViews>
    <sheetView workbookViewId="0">
      <selection activeCell="A16" sqref="A16"/>
    </sheetView>
  </sheetViews>
  <sheetFormatPr defaultRowHeight="14.4" x14ac:dyDescent="0.3"/>
  <cols>
    <col min="1" max="1" width="32.88671875" customWidth="1"/>
    <col min="2" max="2" width="17.6640625" style="3" bestFit="1" customWidth="1"/>
    <col min="3" max="4" width="17.44140625" style="3" bestFit="1" customWidth="1"/>
    <col min="5" max="5" width="15.6640625" style="3" bestFit="1" customWidth="1"/>
    <col min="6" max="6" width="14.5546875" style="3" bestFit="1" customWidth="1"/>
  </cols>
  <sheetData>
    <row r="1" spans="1:6" x14ac:dyDescent="0.3">
      <c r="A1" s="7" t="s">
        <v>327</v>
      </c>
    </row>
    <row r="3" spans="1:6" x14ac:dyDescent="0.3">
      <c r="A3" s="10"/>
      <c r="B3" s="39" t="s">
        <v>297</v>
      </c>
      <c r="C3" s="39" t="s">
        <v>298</v>
      </c>
      <c r="D3" s="39" t="s">
        <v>299</v>
      </c>
      <c r="E3" s="39" t="s">
        <v>300</v>
      </c>
      <c r="F3" s="40"/>
    </row>
    <row r="4" spans="1:6" x14ac:dyDescent="0.3">
      <c r="A4" s="13" t="s">
        <v>4</v>
      </c>
      <c r="B4" s="5">
        <v>0.45454499999999998</v>
      </c>
      <c r="C4" s="5">
        <v>0.44166699999999998</v>
      </c>
      <c r="D4" s="5">
        <v>0.63888900000000004</v>
      </c>
      <c r="E4" s="5">
        <v>0.86274499999999998</v>
      </c>
    </row>
    <row r="5" spans="1:6" x14ac:dyDescent="0.3">
      <c r="A5" s="13" t="s">
        <v>5</v>
      </c>
      <c r="B5" s="5">
        <v>0.418182</v>
      </c>
      <c r="C5" s="5">
        <v>0.53703699999999999</v>
      </c>
      <c r="D5" s="5">
        <v>0.55555600000000005</v>
      </c>
      <c r="E5" s="5">
        <v>0.76666699999999999</v>
      </c>
    </row>
    <row r="6" spans="1:6" x14ac:dyDescent="0.3">
      <c r="A6" s="13" t="s">
        <v>6</v>
      </c>
      <c r="B6" s="5">
        <v>0.56060600000000005</v>
      </c>
      <c r="C6" s="5">
        <v>0.466667</v>
      </c>
      <c r="D6" s="5">
        <v>0.62318799999999996</v>
      </c>
      <c r="E6" s="5">
        <v>0.74444399999999999</v>
      </c>
    </row>
    <row r="7" spans="1:6" x14ac:dyDescent="0.3">
      <c r="A7" s="13" t="s">
        <v>7</v>
      </c>
      <c r="B7" s="5">
        <v>0.538462</v>
      </c>
      <c r="C7" s="5">
        <v>0.43333300000000002</v>
      </c>
      <c r="D7" s="5">
        <v>0.593333</v>
      </c>
      <c r="E7" s="5">
        <v>0.80952400000000002</v>
      </c>
    </row>
    <row r="8" spans="1:6" x14ac:dyDescent="0.3">
      <c r="A8" s="13" t="s">
        <v>8</v>
      </c>
      <c r="B8" s="5"/>
      <c r="C8" s="5">
        <v>0.5625</v>
      </c>
      <c r="D8" s="5">
        <v>0.60416700000000001</v>
      </c>
      <c r="E8" s="5">
        <v>0.87036999999999998</v>
      </c>
    </row>
    <row r="9" spans="1:6" x14ac:dyDescent="0.3">
      <c r="A9" s="13" t="s">
        <v>9</v>
      </c>
      <c r="B9" s="5"/>
      <c r="C9" s="5">
        <v>0.53333299999999995</v>
      </c>
      <c r="D9" s="5">
        <v>0.65833299999999995</v>
      </c>
      <c r="E9" s="5">
        <v>0.75555600000000001</v>
      </c>
    </row>
    <row r="10" spans="1:6" x14ac:dyDescent="0.3">
      <c r="A10" s="13" t="s">
        <v>10</v>
      </c>
      <c r="B10" s="5"/>
      <c r="C10" s="5">
        <v>0.47619</v>
      </c>
      <c r="D10" s="5">
        <v>0.56060600000000005</v>
      </c>
      <c r="E10" s="5">
        <v>0.75</v>
      </c>
    </row>
    <row r="11" spans="1:6" x14ac:dyDescent="0.3">
      <c r="A11" s="13" t="s">
        <v>11</v>
      </c>
      <c r="B11" s="5"/>
      <c r="C11" s="5">
        <v>0.47619</v>
      </c>
      <c r="D11" s="5"/>
      <c r="E11" s="5"/>
    </row>
    <row r="12" spans="1:6" x14ac:dyDescent="0.3">
      <c r="A12" s="12" t="s">
        <v>14</v>
      </c>
      <c r="B12" s="39">
        <f>MEDIAN(B4:B7)</f>
        <v>0.49650349999999999</v>
      </c>
      <c r="C12" s="39">
        <f>MEDIAN(C4:C11)</f>
        <v>0.47619</v>
      </c>
      <c r="D12" s="39">
        <f>MEDIAN(D4:D10)</f>
        <v>0.60416700000000001</v>
      </c>
      <c r="E12" s="39">
        <f>MEDIAN(E4:E10)</f>
        <v>0.76666699999999999</v>
      </c>
      <c r="F12" s="40"/>
    </row>
    <row r="13" spans="1:6" x14ac:dyDescent="0.3">
      <c r="A13" s="12" t="s">
        <v>17</v>
      </c>
      <c r="B13" s="39">
        <f>_xlfn.STDEV.P(B4:B7)/SQRT(B14)</f>
        <v>2.9276563069661577E-2</v>
      </c>
      <c r="C13" s="39">
        <f>_xlfn.STDEV.P(C4:C11)/SQRT(C14)</f>
        <v>1.5719010442114247E-2</v>
      </c>
      <c r="D13" s="39">
        <f>_xlfn.STDEV.P(D4:D10)/SQRT(D14)</f>
        <v>1.3458858457304639E-2</v>
      </c>
      <c r="E13" s="39">
        <f>_xlfn.STDEV.P(E4:E10)/SQRT(E14)</f>
        <v>1.8852723507961345E-2</v>
      </c>
      <c r="F13" s="40"/>
    </row>
    <row r="14" spans="1:6" x14ac:dyDescent="0.3">
      <c r="A14" s="12" t="s">
        <v>16</v>
      </c>
      <c r="B14" s="39">
        <v>4</v>
      </c>
      <c r="C14" s="39">
        <v>8</v>
      </c>
      <c r="D14" s="39">
        <v>7</v>
      </c>
      <c r="E14" s="39">
        <v>7</v>
      </c>
      <c r="F14" s="40"/>
    </row>
    <row r="15" spans="1:6" x14ac:dyDescent="0.3">
      <c r="B15" s="40"/>
      <c r="C15" s="40"/>
      <c r="D15" s="40"/>
      <c r="E15" s="40"/>
      <c r="F15" s="40"/>
    </row>
    <row r="16" spans="1:6" x14ac:dyDescent="0.3">
      <c r="A16" s="24" t="s">
        <v>128</v>
      </c>
      <c r="B16" s="25"/>
      <c r="C16" s="25"/>
      <c r="D16" s="25"/>
      <c r="E16" s="25"/>
      <c r="F16" s="25"/>
    </row>
    <row r="17" spans="1:6" x14ac:dyDescent="0.3">
      <c r="A17" s="10" t="s">
        <v>91</v>
      </c>
      <c r="B17" s="5" t="s">
        <v>92</v>
      </c>
      <c r="C17" s="5" t="s">
        <v>93</v>
      </c>
      <c r="D17" s="5" t="s">
        <v>94</v>
      </c>
      <c r="E17" s="5" t="s">
        <v>95</v>
      </c>
      <c r="F17" s="5" t="s">
        <v>96</v>
      </c>
    </row>
    <row r="18" spans="1:6" x14ac:dyDescent="0.3">
      <c r="A18" s="10"/>
      <c r="B18" s="5"/>
      <c r="C18" s="5"/>
      <c r="D18" s="5"/>
      <c r="E18" s="5"/>
      <c r="F18" s="5"/>
    </row>
    <row r="19" spans="1:6" x14ac:dyDescent="0.3">
      <c r="A19" s="10" t="s">
        <v>301</v>
      </c>
      <c r="B19" s="5">
        <v>2.0839999999999999E-3</v>
      </c>
      <c r="C19" s="5" t="s">
        <v>321</v>
      </c>
      <c r="D19" s="5" t="s">
        <v>69</v>
      </c>
      <c r="E19" s="5" t="s">
        <v>24</v>
      </c>
      <c r="F19" s="5">
        <v>0.99990000000000001</v>
      </c>
    </row>
    <row r="20" spans="1:6" x14ac:dyDescent="0.3">
      <c r="A20" s="10" t="s">
        <v>303</v>
      </c>
      <c r="B20" s="5">
        <v>-0.1119</v>
      </c>
      <c r="C20" s="5" t="s">
        <v>322</v>
      </c>
      <c r="D20" s="5" t="s">
        <v>22</v>
      </c>
      <c r="E20" s="5" t="s">
        <v>31</v>
      </c>
      <c r="F20" s="5">
        <v>9.1000000000000004E-3</v>
      </c>
    </row>
    <row r="21" spans="1:6" x14ac:dyDescent="0.3">
      <c r="A21" s="10" t="s">
        <v>305</v>
      </c>
      <c r="B21" s="5">
        <v>-0.30120000000000002</v>
      </c>
      <c r="C21" s="5" t="s">
        <v>323</v>
      </c>
      <c r="D21" s="5" t="s">
        <v>22</v>
      </c>
      <c r="E21" s="5" t="s">
        <v>55</v>
      </c>
      <c r="F21" s="5" t="s">
        <v>54</v>
      </c>
    </row>
    <row r="22" spans="1:6" x14ac:dyDescent="0.3">
      <c r="A22" s="10" t="s">
        <v>307</v>
      </c>
      <c r="B22" s="5">
        <v>-0.114</v>
      </c>
      <c r="C22" s="5" t="s">
        <v>324</v>
      </c>
      <c r="D22" s="5" t="s">
        <v>22</v>
      </c>
      <c r="E22" s="5" t="s">
        <v>31</v>
      </c>
      <c r="F22" s="5">
        <v>1.2999999999999999E-3</v>
      </c>
    </row>
    <row r="23" spans="1:6" x14ac:dyDescent="0.3">
      <c r="A23" s="10" t="s">
        <v>309</v>
      </c>
      <c r="B23" s="5">
        <v>-0.30330000000000001</v>
      </c>
      <c r="C23" s="5" t="s">
        <v>325</v>
      </c>
      <c r="D23" s="5" t="s">
        <v>22</v>
      </c>
      <c r="E23" s="5" t="s">
        <v>55</v>
      </c>
      <c r="F23" s="5" t="s">
        <v>54</v>
      </c>
    </row>
    <row r="24" spans="1:6" x14ac:dyDescent="0.3">
      <c r="A24" s="10" t="s">
        <v>311</v>
      </c>
      <c r="B24" s="5">
        <v>-0.1893</v>
      </c>
      <c r="C24" s="5" t="s">
        <v>326</v>
      </c>
      <c r="D24" s="5" t="s">
        <v>22</v>
      </c>
      <c r="E24" s="5" t="s">
        <v>55</v>
      </c>
      <c r="F24" s="5" t="s">
        <v>54</v>
      </c>
    </row>
  </sheetData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A028E-BE2B-4DF5-876F-81C89676CA6C}">
  <dimension ref="A1:O35"/>
  <sheetViews>
    <sheetView workbookViewId="0">
      <selection activeCell="D12" sqref="D12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  <col min="5" max="5" width="29.21875" bestFit="1" customWidth="1"/>
    <col min="6" max="6" width="14.77734375" style="3" bestFit="1" customWidth="1"/>
    <col min="7" max="7" width="12" style="3" bestFit="1" customWidth="1"/>
    <col min="9" max="9" width="29.21875" bestFit="1" customWidth="1"/>
    <col min="10" max="10" width="14.77734375" style="3" bestFit="1" customWidth="1"/>
    <col min="11" max="11" width="12" style="3" bestFit="1" customWidth="1"/>
    <col min="13" max="13" width="29.21875" bestFit="1" customWidth="1"/>
    <col min="14" max="14" width="14.77734375" style="3" bestFit="1" customWidth="1"/>
    <col min="15" max="15" width="12" style="3" bestFit="1" customWidth="1"/>
  </cols>
  <sheetData>
    <row r="1" spans="1:15" x14ac:dyDescent="0.3">
      <c r="A1" s="7" t="s">
        <v>331</v>
      </c>
    </row>
    <row r="3" spans="1:15" x14ac:dyDescent="0.3">
      <c r="B3" s="54" t="s">
        <v>336</v>
      </c>
      <c r="C3" s="54"/>
      <c r="F3" s="54" t="s">
        <v>333</v>
      </c>
      <c r="G3" s="54"/>
      <c r="J3" s="54" t="s">
        <v>334</v>
      </c>
      <c r="K3" s="54"/>
      <c r="N3" s="54" t="s">
        <v>335</v>
      </c>
      <c r="O3" s="54"/>
    </row>
    <row r="4" spans="1:15" x14ac:dyDescent="0.3">
      <c r="A4" s="10"/>
      <c r="B4" s="39" t="s">
        <v>2</v>
      </c>
      <c r="C4" s="39" t="s">
        <v>3</v>
      </c>
      <c r="E4" s="10"/>
      <c r="F4" s="39" t="s">
        <v>2</v>
      </c>
      <c r="G4" s="39" t="s">
        <v>3</v>
      </c>
      <c r="I4" s="10"/>
      <c r="J4" s="39" t="s">
        <v>2</v>
      </c>
      <c r="K4" s="39" t="s">
        <v>3</v>
      </c>
      <c r="M4" s="10"/>
      <c r="N4" s="39" t="s">
        <v>2</v>
      </c>
      <c r="O4" s="39" t="s">
        <v>3</v>
      </c>
    </row>
    <row r="5" spans="1:15" x14ac:dyDescent="0.3">
      <c r="A5" s="13" t="s">
        <v>4</v>
      </c>
      <c r="B5" s="5">
        <v>1.4099400339999999</v>
      </c>
      <c r="C5" s="5">
        <v>3.9333546140000002</v>
      </c>
      <c r="E5" s="13" t="s">
        <v>4</v>
      </c>
      <c r="F5" s="5">
        <v>0.63867051799999996</v>
      </c>
      <c r="G5" s="5">
        <v>2.0096108799999999</v>
      </c>
      <c r="I5" s="13" t="s">
        <v>4</v>
      </c>
      <c r="J5" s="5">
        <v>1.280006937</v>
      </c>
      <c r="K5" s="5">
        <v>0.89342299400000003</v>
      </c>
      <c r="M5" s="13" t="s">
        <v>4</v>
      </c>
      <c r="N5" s="5">
        <v>1.616438214</v>
      </c>
      <c r="O5" s="5">
        <v>4.2169228390000004</v>
      </c>
    </row>
    <row r="6" spans="1:15" x14ac:dyDescent="0.3">
      <c r="A6" s="13" t="s">
        <v>5</v>
      </c>
      <c r="B6" s="5">
        <v>0.19563717</v>
      </c>
      <c r="C6" s="5">
        <v>2.2777685829999998</v>
      </c>
      <c r="E6" s="13" t="s">
        <v>5</v>
      </c>
      <c r="F6" s="5">
        <v>0.424767542</v>
      </c>
      <c r="G6" s="5">
        <v>3.3319000449999998</v>
      </c>
      <c r="I6" s="13" t="s">
        <v>5</v>
      </c>
      <c r="J6" s="5">
        <v>0.30629545699999999</v>
      </c>
      <c r="K6" s="5">
        <v>3.5065628059999998</v>
      </c>
      <c r="M6" s="13" t="s">
        <v>5</v>
      </c>
      <c r="N6" s="5">
        <v>0.43796063800000001</v>
      </c>
      <c r="O6" s="5">
        <v>1.3450725619999999</v>
      </c>
    </row>
    <row r="7" spans="1:15" x14ac:dyDescent="0.3">
      <c r="A7" s="13" t="s">
        <v>6</v>
      </c>
      <c r="B7" s="5">
        <v>1.345949982</v>
      </c>
      <c r="C7" s="5">
        <v>2.9284654200000002</v>
      </c>
      <c r="E7" s="13" t="s">
        <v>6</v>
      </c>
      <c r="F7" s="5">
        <v>1.1004389670000001</v>
      </c>
      <c r="G7" s="5">
        <v>3.0002789239999998</v>
      </c>
      <c r="I7" s="13" t="s">
        <v>6</v>
      </c>
      <c r="J7" s="5">
        <v>1.0277355509999999</v>
      </c>
      <c r="K7" s="5">
        <v>2.8565098940000002</v>
      </c>
      <c r="M7" s="13" t="s">
        <v>6</v>
      </c>
      <c r="N7" s="5">
        <v>1.342533816</v>
      </c>
      <c r="O7" s="5">
        <v>1.0424594679999999</v>
      </c>
    </row>
    <row r="8" spans="1:15" x14ac:dyDescent="0.3">
      <c r="A8" s="13" t="s">
        <v>7</v>
      </c>
      <c r="B8" s="5">
        <v>1.273495238</v>
      </c>
      <c r="C8" s="5">
        <v>5.8990804990000001</v>
      </c>
      <c r="E8" s="13" t="s">
        <v>7</v>
      </c>
      <c r="F8" s="5">
        <v>1.4440300180000001</v>
      </c>
      <c r="G8" s="5">
        <v>2.3045991670000001</v>
      </c>
      <c r="I8" s="13" t="s">
        <v>7</v>
      </c>
      <c r="J8" s="5">
        <v>1.3249475150000001</v>
      </c>
      <c r="K8" s="5">
        <v>3.4289373090000002</v>
      </c>
      <c r="M8" s="13" t="s">
        <v>7</v>
      </c>
      <c r="N8" s="5">
        <v>1.3265374190000001</v>
      </c>
      <c r="O8" s="5">
        <v>5.6640433290000001</v>
      </c>
    </row>
    <row r="9" spans="1:15" x14ac:dyDescent="0.3">
      <c r="A9" s="13" t="s">
        <v>8</v>
      </c>
      <c r="B9" s="5">
        <v>1.5380254440000001</v>
      </c>
      <c r="C9" s="5">
        <v>2.1723966969999999</v>
      </c>
      <c r="E9" s="13" t="s">
        <v>8</v>
      </c>
      <c r="F9" s="5">
        <v>2.1226630750000002</v>
      </c>
      <c r="G9" s="5">
        <v>3.7387035389999999</v>
      </c>
      <c r="I9" s="13" t="s">
        <v>8</v>
      </c>
      <c r="J9" s="5">
        <v>1.743271706</v>
      </c>
      <c r="K9" s="5">
        <v>4.4498426899999997</v>
      </c>
      <c r="M9" s="13" t="s">
        <v>8</v>
      </c>
      <c r="N9" s="5">
        <v>0.78787788000000003</v>
      </c>
      <c r="O9" s="5">
        <v>1.9018035010000001</v>
      </c>
    </row>
    <row r="10" spans="1:15" x14ac:dyDescent="0.3">
      <c r="A10" s="13" t="s">
        <v>9</v>
      </c>
      <c r="B10" s="5">
        <v>0.23695213100000001</v>
      </c>
      <c r="C10" s="5">
        <v>2.6851101590000002</v>
      </c>
      <c r="E10" s="13" t="s">
        <v>9</v>
      </c>
      <c r="F10" s="5">
        <v>0.26942988099999998</v>
      </c>
      <c r="G10" s="5">
        <v>2.012495414</v>
      </c>
      <c r="I10" s="13" t="s">
        <v>9</v>
      </c>
      <c r="J10" s="5">
        <v>0.317742835</v>
      </c>
      <c r="K10" s="5">
        <v>2.4989612779999999</v>
      </c>
      <c r="M10" s="13" t="s">
        <v>9</v>
      </c>
      <c r="N10" s="5">
        <v>0.48865203299999999</v>
      </c>
      <c r="O10" s="5">
        <v>2.4490155379999998</v>
      </c>
    </row>
    <row r="11" spans="1:15" x14ac:dyDescent="0.3">
      <c r="A11" s="12" t="s">
        <v>14</v>
      </c>
      <c r="B11" s="39">
        <f>MEDIAN(B5:B10)</f>
        <v>1.3097226100000001</v>
      </c>
      <c r="C11" s="39">
        <f>MEDIAN(C5:C10)</f>
        <v>2.8067877895000004</v>
      </c>
      <c r="E11" s="12" t="s">
        <v>14</v>
      </c>
      <c r="F11" s="39">
        <f>MEDIAN(F5:F10)</f>
        <v>0.86955474250000009</v>
      </c>
      <c r="G11" s="39">
        <f>MEDIAN(G5:G10)</f>
        <v>2.6524390455</v>
      </c>
      <c r="I11" s="12" t="s">
        <v>14</v>
      </c>
      <c r="J11" s="39">
        <f>MEDIAN(J5:J10)</f>
        <v>1.1538712439999999</v>
      </c>
      <c r="K11" s="39">
        <f>MEDIAN(K5:K10)</f>
        <v>3.1427236015000002</v>
      </c>
      <c r="M11" s="12" t="s">
        <v>14</v>
      </c>
      <c r="N11" s="39">
        <f>MEDIAN(N5:N10)</f>
        <v>1.0572076495</v>
      </c>
      <c r="O11" s="39">
        <f>MEDIAN(O5:O10)</f>
        <v>2.1754095195000001</v>
      </c>
    </row>
    <row r="12" spans="1:15" x14ac:dyDescent="0.3">
      <c r="A12" s="12" t="s">
        <v>17</v>
      </c>
      <c r="B12" s="39">
        <f>_xlfn.STDEV.P(B5:B10)/SQRT(B13)</f>
        <v>0.22859746631438616</v>
      </c>
      <c r="C12" s="39">
        <f>_xlfn.STDEV.P(C5:C10)/SQRT(C13)</f>
        <v>0.52671385892550948</v>
      </c>
      <c r="E12" s="12" t="s">
        <v>17</v>
      </c>
      <c r="F12" s="39">
        <f>_xlfn.STDEV.P(F5:F10)/SQRT(F13)</f>
        <v>0.26155555480732051</v>
      </c>
      <c r="G12" s="39">
        <f>_xlfn.STDEV.P(G5:G10)/SQRT(G13)</f>
        <v>0.27220829536069363</v>
      </c>
      <c r="I12" s="12" t="s">
        <v>17</v>
      </c>
      <c r="J12" s="39">
        <f>_xlfn.STDEV.P(J5:J10)/SQRT(J13)</f>
        <v>0.21627642383038037</v>
      </c>
      <c r="K12" s="39">
        <f>_xlfn.STDEV.P(K5:K10)/SQRT(K13)</f>
        <v>0.44813303183551273</v>
      </c>
      <c r="M12" s="12" t="s">
        <v>17</v>
      </c>
      <c r="N12" s="39">
        <f>_xlfn.STDEV.P(N5:N10)/SQRT(N13)</f>
        <v>0.18456502575695141</v>
      </c>
      <c r="O12" s="39">
        <f>_xlfn.STDEV.P(O5:O10)/SQRT(O13)</f>
        <v>0.67372684650887116</v>
      </c>
    </row>
    <row r="13" spans="1:15" x14ac:dyDescent="0.3">
      <c r="A13" s="12" t="s">
        <v>16</v>
      </c>
      <c r="B13" s="39">
        <v>6</v>
      </c>
      <c r="C13" s="39">
        <v>6</v>
      </c>
      <c r="E13" s="12" t="s">
        <v>16</v>
      </c>
      <c r="F13" s="39">
        <v>6</v>
      </c>
      <c r="G13" s="39">
        <v>6</v>
      </c>
      <c r="I13" s="12" t="s">
        <v>16</v>
      </c>
      <c r="J13" s="39">
        <v>6</v>
      </c>
      <c r="K13" s="39">
        <v>6</v>
      </c>
      <c r="M13" s="12" t="s">
        <v>16</v>
      </c>
      <c r="N13" s="39">
        <v>6</v>
      </c>
      <c r="O13" s="39">
        <v>6</v>
      </c>
    </row>
    <row r="14" spans="1:15" x14ac:dyDescent="0.3">
      <c r="B14" s="40"/>
      <c r="C14" s="40"/>
      <c r="F14" s="40"/>
      <c r="G14" s="40"/>
      <c r="J14" s="40"/>
      <c r="K14" s="40"/>
      <c r="N14" s="40"/>
      <c r="O14" s="40"/>
    </row>
    <row r="15" spans="1:15" x14ac:dyDescent="0.3">
      <c r="A15" s="24" t="s">
        <v>37</v>
      </c>
      <c r="B15" s="25"/>
      <c r="C15" s="25"/>
      <c r="E15" s="24" t="s">
        <v>37</v>
      </c>
      <c r="F15" s="25"/>
      <c r="G15" s="25"/>
      <c r="I15" s="24" t="s">
        <v>37</v>
      </c>
      <c r="J15" s="25"/>
      <c r="K15" s="25"/>
      <c r="M15" s="24" t="s">
        <v>37</v>
      </c>
      <c r="N15" s="25"/>
      <c r="O15" s="25"/>
    </row>
    <row r="16" spans="1:15" x14ac:dyDescent="0.3">
      <c r="A16" s="24" t="s">
        <v>25</v>
      </c>
      <c r="B16" s="25"/>
      <c r="C16" s="25"/>
      <c r="E16" s="24" t="s">
        <v>25</v>
      </c>
      <c r="F16" s="25"/>
      <c r="G16" s="25"/>
      <c r="I16" s="24" t="s">
        <v>25</v>
      </c>
      <c r="J16" s="25"/>
      <c r="K16" s="25"/>
      <c r="M16" s="24" t="s">
        <v>25</v>
      </c>
      <c r="N16" s="25"/>
      <c r="O16" s="25"/>
    </row>
    <row r="17" spans="1:15" x14ac:dyDescent="0.3">
      <c r="A17" s="26" t="s">
        <v>26</v>
      </c>
      <c r="B17" s="14">
        <v>0.76390000000000002</v>
      </c>
      <c r="C17" s="14">
        <v>0.83189999999999997</v>
      </c>
      <c r="E17" s="26" t="s">
        <v>26</v>
      </c>
      <c r="F17" s="14">
        <v>0.93620000000000003</v>
      </c>
      <c r="G17" s="14">
        <v>0.8931</v>
      </c>
      <c r="I17" s="26" t="s">
        <v>26</v>
      </c>
      <c r="J17" s="14">
        <v>0.89690000000000003</v>
      </c>
      <c r="K17" s="14">
        <v>0.94950000000000001</v>
      </c>
      <c r="M17" s="26" t="s">
        <v>26</v>
      </c>
      <c r="N17" s="14">
        <v>0.89039999999999997</v>
      </c>
      <c r="O17" s="14">
        <v>0.89580000000000004</v>
      </c>
    </row>
    <row r="18" spans="1:15" x14ac:dyDescent="0.3">
      <c r="A18" s="26" t="s">
        <v>20</v>
      </c>
      <c r="B18" s="14">
        <v>2.7199999999999998E-2</v>
      </c>
      <c r="C18" s="14">
        <v>0.1114</v>
      </c>
      <c r="E18" s="26" t="s">
        <v>20</v>
      </c>
      <c r="F18" s="14">
        <v>0.62880000000000003</v>
      </c>
      <c r="G18" s="14">
        <v>0.33500000000000002</v>
      </c>
      <c r="I18" s="26" t="s">
        <v>20</v>
      </c>
      <c r="J18" s="14">
        <v>0.35580000000000001</v>
      </c>
      <c r="K18" s="14">
        <v>0.73629999999999995</v>
      </c>
      <c r="M18" s="26" t="s">
        <v>20</v>
      </c>
      <c r="N18" s="14">
        <v>0.32040000000000002</v>
      </c>
      <c r="O18" s="14">
        <v>0.3498</v>
      </c>
    </row>
    <row r="19" spans="1:15" x14ac:dyDescent="0.3">
      <c r="A19" s="26" t="s">
        <v>21</v>
      </c>
      <c r="B19" s="14" t="s">
        <v>69</v>
      </c>
      <c r="C19" s="14" t="s">
        <v>22</v>
      </c>
      <c r="E19" s="26" t="s">
        <v>21</v>
      </c>
      <c r="F19" s="14" t="s">
        <v>22</v>
      </c>
      <c r="G19" s="14" t="s">
        <v>22</v>
      </c>
      <c r="I19" s="26" t="s">
        <v>21</v>
      </c>
      <c r="J19" s="14" t="s">
        <v>22</v>
      </c>
      <c r="K19" s="14" t="s">
        <v>22</v>
      </c>
      <c r="M19" s="26" t="s">
        <v>21</v>
      </c>
      <c r="N19" s="14" t="s">
        <v>22</v>
      </c>
      <c r="O19" s="14" t="s">
        <v>22</v>
      </c>
    </row>
    <row r="20" spans="1:15" x14ac:dyDescent="0.3">
      <c r="A20" s="26" t="s">
        <v>23</v>
      </c>
      <c r="B20" s="14" t="s">
        <v>63</v>
      </c>
      <c r="C20" s="14" t="s">
        <v>24</v>
      </c>
      <c r="E20" s="26" t="s">
        <v>23</v>
      </c>
      <c r="F20" s="14" t="s">
        <v>24</v>
      </c>
      <c r="G20" s="14" t="s">
        <v>24</v>
      </c>
      <c r="I20" s="26" t="s">
        <v>23</v>
      </c>
      <c r="J20" s="14" t="s">
        <v>24</v>
      </c>
      <c r="K20" s="14" t="s">
        <v>24</v>
      </c>
      <c r="M20" s="26" t="s">
        <v>23</v>
      </c>
      <c r="N20" s="14" t="s">
        <v>24</v>
      </c>
      <c r="O20" s="14" t="s">
        <v>24</v>
      </c>
    </row>
    <row r="21" spans="1:15" x14ac:dyDescent="0.3">
      <c r="B21" s="40"/>
      <c r="C21" s="40"/>
      <c r="F21" s="40"/>
      <c r="G21" s="40"/>
      <c r="J21" s="40"/>
      <c r="K21" s="40"/>
      <c r="N21" s="40"/>
      <c r="O21" s="40"/>
    </row>
    <row r="22" spans="1:15" x14ac:dyDescent="0.3">
      <c r="A22" s="24" t="s">
        <v>27</v>
      </c>
      <c r="B22" s="25"/>
      <c r="C22" s="40"/>
      <c r="E22" s="24" t="s">
        <v>27</v>
      </c>
      <c r="F22" s="25"/>
      <c r="G22" s="40"/>
      <c r="I22" s="24" t="s">
        <v>27</v>
      </c>
      <c r="J22" s="25"/>
      <c r="K22" s="40"/>
      <c r="M22" s="24" t="s">
        <v>27</v>
      </c>
      <c r="N22" s="25"/>
      <c r="O22" s="40"/>
    </row>
    <row r="23" spans="1:15" x14ac:dyDescent="0.3">
      <c r="A23" s="26" t="s">
        <v>28</v>
      </c>
      <c r="B23" s="14">
        <v>0.33879999999999999</v>
      </c>
      <c r="C23" s="39">
        <v>0.2747</v>
      </c>
      <c r="E23" s="26" t="s">
        <v>28</v>
      </c>
      <c r="F23" s="14">
        <v>0.19670000000000001</v>
      </c>
      <c r="G23" s="39">
        <v>0.22120000000000001</v>
      </c>
      <c r="I23" s="26" t="s">
        <v>28</v>
      </c>
      <c r="J23" s="14">
        <v>0.2135</v>
      </c>
      <c r="K23" s="39">
        <v>0.1905</v>
      </c>
      <c r="M23" s="26" t="s">
        <v>28</v>
      </c>
      <c r="N23" s="14">
        <v>0.2452</v>
      </c>
      <c r="O23" s="39">
        <v>0.23710000000000001</v>
      </c>
    </row>
    <row r="24" spans="1:15" x14ac:dyDescent="0.3">
      <c r="A24" s="26" t="s">
        <v>20</v>
      </c>
      <c r="B24" s="14">
        <v>0.03</v>
      </c>
      <c r="C24" s="39" t="s">
        <v>29</v>
      </c>
      <c r="E24" s="26" t="s">
        <v>20</v>
      </c>
      <c r="F24" s="14" t="s">
        <v>29</v>
      </c>
      <c r="G24" s="39" t="s">
        <v>29</v>
      </c>
      <c r="I24" s="26" t="s">
        <v>20</v>
      </c>
      <c r="J24" s="14" t="s">
        <v>29</v>
      </c>
      <c r="K24" s="39" t="s">
        <v>29</v>
      </c>
      <c r="M24" s="26" t="s">
        <v>20</v>
      </c>
      <c r="N24" s="14" t="s">
        <v>29</v>
      </c>
      <c r="O24" s="39" t="s">
        <v>29</v>
      </c>
    </row>
    <row r="25" spans="1:15" x14ac:dyDescent="0.3">
      <c r="A25" s="26" t="s">
        <v>21</v>
      </c>
      <c r="B25" s="14" t="s">
        <v>69</v>
      </c>
      <c r="C25" s="39" t="s">
        <v>22</v>
      </c>
      <c r="E25" s="26" t="s">
        <v>21</v>
      </c>
      <c r="F25" s="14" t="s">
        <v>22</v>
      </c>
      <c r="G25" s="39" t="s">
        <v>22</v>
      </c>
      <c r="I25" s="26" t="s">
        <v>21</v>
      </c>
      <c r="J25" s="14" t="s">
        <v>22</v>
      </c>
      <c r="K25" s="39" t="s">
        <v>22</v>
      </c>
      <c r="M25" s="26" t="s">
        <v>21</v>
      </c>
      <c r="N25" s="14" t="s">
        <v>22</v>
      </c>
      <c r="O25" s="39" t="s">
        <v>22</v>
      </c>
    </row>
    <row r="26" spans="1:15" x14ac:dyDescent="0.3">
      <c r="A26" s="26" t="s">
        <v>23</v>
      </c>
      <c r="B26" s="14" t="s">
        <v>63</v>
      </c>
      <c r="C26" s="39" t="s">
        <v>24</v>
      </c>
      <c r="E26" s="26" t="s">
        <v>23</v>
      </c>
      <c r="F26" s="14" t="s">
        <v>24</v>
      </c>
      <c r="G26" s="39" t="s">
        <v>24</v>
      </c>
      <c r="I26" s="26" t="s">
        <v>23</v>
      </c>
      <c r="J26" s="14" t="s">
        <v>24</v>
      </c>
      <c r="K26" s="39" t="s">
        <v>24</v>
      </c>
      <c r="M26" s="26" t="s">
        <v>23</v>
      </c>
      <c r="N26" s="14" t="s">
        <v>24</v>
      </c>
      <c r="O26" s="39" t="s">
        <v>24</v>
      </c>
    </row>
    <row r="28" spans="1:15" x14ac:dyDescent="0.3">
      <c r="A28" s="7" t="s">
        <v>57</v>
      </c>
      <c r="E28" s="7" t="s">
        <v>30</v>
      </c>
      <c r="I28" s="7" t="s">
        <v>30</v>
      </c>
      <c r="M28" s="7" t="s">
        <v>30</v>
      </c>
    </row>
    <row r="29" spans="1:15" x14ac:dyDescent="0.3">
      <c r="A29" s="10" t="s">
        <v>20</v>
      </c>
      <c r="B29" s="5">
        <v>2.2000000000000001E-3</v>
      </c>
      <c r="E29" s="10" t="s">
        <v>20</v>
      </c>
      <c r="F29" s="5">
        <v>1.9E-3</v>
      </c>
      <c r="I29" s="10" t="s">
        <v>20</v>
      </c>
      <c r="J29" s="5">
        <v>5.1999999999999998E-3</v>
      </c>
      <c r="M29" s="10" t="s">
        <v>20</v>
      </c>
      <c r="N29" s="5">
        <v>4.3299999999999998E-2</v>
      </c>
    </row>
    <row r="30" spans="1:15" x14ac:dyDescent="0.3">
      <c r="A30" s="10" t="s">
        <v>58</v>
      </c>
      <c r="B30" s="5" t="s">
        <v>59</v>
      </c>
      <c r="E30" s="10" t="s">
        <v>23</v>
      </c>
      <c r="F30" s="5" t="s">
        <v>31</v>
      </c>
      <c r="I30" s="10" t="s">
        <v>23</v>
      </c>
      <c r="J30" s="5" t="s">
        <v>31</v>
      </c>
      <c r="M30" s="10" t="s">
        <v>23</v>
      </c>
      <c r="N30" s="5" t="s">
        <v>63</v>
      </c>
    </row>
    <row r="31" spans="1:15" x14ac:dyDescent="0.3">
      <c r="A31" s="10" t="s">
        <v>23</v>
      </c>
      <c r="B31" s="5" t="s">
        <v>31</v>
      </c>
      <c r="E31" s="10" t="s">
        <v>32</v>
      </c>
      <c r="F31" s="5" t="s">
        <v>22</v>
      </c>
      <c r="I31" s="10" t="s">
        <v>32</v>
      </c>
      <c r="J31" s="5" t="s">
        <v>22</v>
      </c>
      <c r="M31" s="10" t="s">
        <v>32</v>
      </c>
      <c r="N31" s="5" t="s">
        <v>22</v>
      </c>
    </row>
    <row r="32" spans="1:15" x14ac:dyDescent="0.3">
      <c r="A32" s="10" t="s">
        <v>32</v>
      </c>
      <c r="B32" s="5" t="s">
        <v>22</v>
      </c>
      <c r="E32" s="10" t="s">
        <v>33</v>
      </c>
      <c r="F32" s="5" t="s">
        <v>34</v>
      </c>
      <c r="I32" s="10" t="s">
        <v>33</v>
      </c>
      <c r="J32" s="5" t="s">
        <v>34</v>
      </c>
      <c r="M32" s="10" t="s">
        <v>33</v>
      </c>
      <c r="N32" s="5" t="s">
        <v>34</v>
      </c>
    </row>
    <row r="33" spans="1:14" x14ac:dyDescent="0.3">
      <c r="A33" s="10" t="s">
        <v>33</v>
      </c>
      <c r="B33" s="5" t="s">
        <v>34</v>
      </c>
      <c r="E33" s="10" t="s">
        <v>35</v>
      </c>
      <c r="F33" s="5" t="s">
        <v>338</v>
      </c>
      <c r="I33" s="10" t="s">
        <v>35</v>
      </c>
      <c r="J33" s="5" t="s">
        <v>339</v>
      </c>
      <c r="M33" s="10" t="s">
        <v>35</v>
      </c>
      <c r="N33" s="5" t="s">
        <v>340</v>
      </c>
    </row>
    <row r="34" spans="1:14" x14ac:dyDescent="0.3">
      <c r="A34" s="10" t="s">
        <v>60</v>
      </c>
      <c r="B34" s="5" t="s">
        <v>337</v>
      </c>
    </row>
    <row r="35" spans="1:14" x14ac:dyDescent="0.3">
      <c r="A35" s="10" t="s">
        <v>61</v>
      </c>
      <c r="B35" s="5">
        <v>0</v>
      </c>
    </row>
  </sheetData>
  <mergeCells count="4">
    <mergeCell ref="B3:C3"/>
    <mergeCell ref="F3:G3"/>
    <mergeCell ref="J3:K3"/>
    <mergeCell ref="N3:O3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2FBB2-2018-45BD-9B5F-8D9EC3BCE9F7}">
  <dimension ref="A1:C32"/>
  <sheetViews>
    <sheetView workbookViewId="0">
      <selection activeCell="E16" sqref="E16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</cols>
  <sheetData>
    <row r="1" spans="1:3" x14ac:dyDescent="0.3">
      <c r="A1" s="7" t="s">
        <v>341</v>
      </c>
    </row>
    <row r="3" spans="1:3" x14ac:dyDescent="0.3">
      <c r="A3" s="10"/>
      <c r="B3" s="39" t="s">
        <v>2</v>
      </c>
      <c r="C3" s="39" t="s">
        <v>3</v>
      </c>
    </row>
    <row r="4" spans="1:3" x14ac:dyDescent="0.3">
      <c r="A4" s="13" t="s">
        <v>4</v>
      </c>
      <c r="B4" s="5">
        <v>19995</v>
      </c>
      <c r="C4" s="5">
        <v>25800</v>
      </c>
    </row>
    <row r="5" spans="1:3" x14ac:dyDescent="0.3">
      <c r="A5" s="13" t="s">
        <v>5</v>
      </c>
      <c r="B5" s="5">
        <v>20447</v>
      </c>
      <c r="C5" s="5">
        <v>30704</v>
      </c>
    </row>
    <row r="6" spans="1:3" x14ac:dyDescent="0.3">
      <c r="A6" s="13" t="s">
        <v>6</v>
      </c>
      <c r="B6" s="5">
        <v>14411</v>
      </c>
      <c r="C6" s="5">
        <v>22275</v>
      </c>
    </row>
    <row r="7" spans="1:3" x14ac:dyDescent="0.3">
      <c r="A7" s="13" t="s">
        <v>7</v>
      </c>
      <c r="B7" s="5">
        <v>18164</v>
      </c>
      <c r="C7" s="5">
        <v>24510</v>
      </c>
    </row>
    <row r="8" spans="1:3" x14ac:dyDescent="0.3">
      <c r="A8" s="13" t="s">
        <v>8</v>
      </c>
      <c r="B8" s="5">
        <v>14991</v>
      </c>
      <c r="C8" s="5">
        <v>16271</v>
      </c>
    </row>
    <row r="9" spans="1:3" x14ac:dyDescent="0.3">
      <c r="A9" s="13" t="s">
        <v>9</v>
      </c>
      <c r="B9" s="5">
        <v>9830</v>
      </c>
      <c r="C9" s="5">
        <v>34185</v>
      </c>
    </row>
    <row r="10" spans="1:3" x14ac:dyDescent="0.3">
      <c r="A10" s="12" t="s">
        <v>14</v>
      </c>
      <c r="B10" s="39">
        <f>MEDIAN(B4:B9)</f>
        <v>16577.5</v>
      </c>
      <c r="C10" s="39">
        <f>MEDIAN(C4:C9)</f>
        <v>25155</v>
      </c>
    </row>
    <row r="11" spans="1:3" x14ac:dyDescent="0.3">
      <c r="A11" s="12" t="s">
        <v>17</v>
      </c>
      <c r="B11" s="39">
        <f>_xlfn.STDEV.P(B4:B9)/SQRT(B12)</f>
        <v>1504.3233190202659</v>
      </c>
      <c r="C11" s="39">
        <f>_xlfn.STDEV.P(C4:C9)/SQRT(C12)</f>
        <v>2351.4977663970622</v>
      </c>
    </row>
    <row r="12" spans="1:3" x14ac:dyDescent="0.3">
      <c r="A12" s="12" t="s">
        <v>16</v>
      </c>
      <c r="B12" s="39">
        <v>6</v>
      </c>
      <c r="C12" s="39">
        <v>6</v>
      </c>
    </row>
    <row r="13" spans="1:3" x14ac:dyDescent="0.3">
      <c r="B13" s="40"/>
      <c r="C13" s="40"/>
    </row>
    <row r="14" spans="1:3" x14ac:dyDescent="0.3">
      <c r="A14" s="24" t="s">
        <v>37</v>
      </c>
      <c r="B14" s="25"/>
      <c r="C14" s="25"/>
    </row>
    <row r="15" spans="1:3" x14ac:dyDescent="0.3">
      <c r="A15" s="24" t="s">
        <v>25</v>
      </c>
      <c r="B15" s="25"/>
      <c r="C15" s="25"/>
    </row>
    <row r="16" spans="1:3" x14ac:dyDescent="0.3">
      <c r="A16" s="26" t="s">
        <v>26</v>
      </c>
      <c r="B16" s="14">
        <v>0.92349999999999999</v>
      </c>
      <c r="C16" s="14">
        <v>0.98440000000000005</v>
      </c>
    </row>
    <row r="17" spans="1:3" x14ac:dyDescent="0.3">
      <c r="A17" s="26" t="s">
        <v>20</v>
      </c>
      <c r="B17" s="14">
        <v>0.53110000000000002</v>
      </c>
      <c r="C17" s="14">
        <v>0.97099999999999997</v>
      </c>
    </row>
    <row r="18" spans="1:3" x14ac:dyDescent="0.3">
      <c r="A18" s="26" t="s">
        <v>21</v>
      </c>
      <c r="B18" s="14" t="s">
        <v>22</v>
      </c>
      <c r="C18" s="14" t="s">
        <v>22</v>
      </c>
    </row>
    <row r="19" spans="1:3" x14ac:dyDescent="0.3">
      <c r="A19" s="26" t="s">
        <v>23</v>
      </c>
      <c r="B19" s="14" t="s">
        <v>24</v>
      </c>
      <c r="C19" s="14" t="s">
        <v>24</v>
      </c>
    </row>
    <row r="20" spans="1:3" x14ac:dyDescent="0.3">
      <c r="B20" s="40"/>
      <c r="C20" s="40"/>
    </row>
    <row r="21" spans="1:3" x14ac:dyDescent="0.3">
      <c r="A21" s="24" t="s">
        <v>27</v>
      </c>
      <c r="B21" s="25"/>
      <c r="C21" s="40"/>
    </row>
    <row r="22" spans="1:3" x14ac:dyDescent="0.3">
      <c r="A22" s="26" t="s">
        <v>28</v>
      </c>
      <c r="B22" s="14">
        <v>0.17730000000000001</v>
      </c>
      <c r="C22" s="39">
        <v>0.15559999999999999</v>
      </c>
    </row>
    <row r="23" spans="1:3" x14ac:dyDescent="0.3">
      <c r="A23" s="26" t="s">
        <v>20</v>
      </c>
      <c r="B23" s="14" t="s">
        <v>29</v>
      </c>
      <c r="C23" s="39" t="s">
        <v>29</v>
      </c>
    </row>
    <row r="24" spans="1:3" x14ac:dyDescent="0.3">
      <c r="A24" s="26" t="s">
        <v>21</v>
      </c>
      <c r="B24" s="14" t="s">
        <v>22</v>
      </c>
      <c r="C24" s="39" t="s">
        <v>22</v>
      </c>
    </row>
    <row r="25" spans="1:3" x14ac:dyDescent="0.3">
      <c r="A25" s="26" t="s">
        <v>23</v>
      </c>
      <c r="B25" s="14" t="s">
        <v>24</v>
      </c>
      <c r="C25" s="39" t="s">
        <v>24</v>
      </c>
    </row>
    <row r="27" spans="1:3" x14ac:dyDescent="0.3">
      <c r="A27" s="7" t="s">
        <v>30</v>
      </c>
    </row>
    <row r="28" spans="1:3" x14ac:dyDescent="0.3">
      <c r="A28" s="10" t="s">
        <v>20</v>
      </c>
      <c r="B28" s="5">
        <v>1.23E-2</v>
      </c>
    </row>
    <row r="29" spans="1:3" x14ac:dyDescent="0.3">
      <c r="A29" s="10" t="s">
        <v>23</v>
      </c>
      <c r="B29" s="5" t="s">
        <v>63</v>
      </c>
    </row>
    <row r="30" spans="1:3" x14ac:dyDescent="0.3">
      <c r="A30" s="10" t="s">
        <v>32</v>
      </c>
      <c r="B30" s="5" t="s">
        <v>22</v>
      </c>
    </row>
    <row r="31" spans="1:3" x14ac:dyDescent="0.3">
      <c r="A31" s="10" t="s">
        <v>33</v>
      </c>
      <c r="B31" s="5" t="s">
        <v>34</v>
      </c>
    </row>
    <row r="32" spans="1:3" x14ac:dyDescent="0.3">
      <c r="A32" s="10" t="s">
        <v>35</v>
      </c>
      <c r="B32" s="5" t="s">
        <v>342</v>
      </c>
    </row>
  </sheetData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F368-D847-4D2B-8759-E23AE3252BDD}">
  <dimension ref="A1:C32"/>
  <sheetViews>
    <sheetView workbookViewId="0">
      <selection activeCell="G23" sqref="G23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</cols>
  <sheetData>
    <row r="1" spans="1:3" x14ac:dyDescent="0.3">
      <c r="A1" s="7" t="s">
        <v>343</v>
      </c>
    </row>
    <row r="3" spans="1:3" x14ac:dyDescent="0.3">
      <c r="A3" s="10"/>
      <c r="B3" s="39" t="s">
        <v>2</v>
      </c>
      <c r="C3" s="39" t="s">
        <v>3</v>
      </c>
    </row>
    <row r="4" spans="1:3" x14ac:dyDescent="0.3">
      <c r="A4" s="13" t="s">
        <v>4</v>
      </c>
      <c r="B4" s="5">
        <v>25.9</v>
      </c>
      <c r="C4" s="5">
        <v>33.299999999999997</v>
      </c>
    </row>
    <row r="5" spans="1:3" x14ac:dyDescent="0.3">
      <c r="A5" s="13" t="s">
        <v>5</v>
      </c>
      <c r="B5" s="5">
        <v>27.8</v>
      </c>
      <c r="C5" s="5">
        <v>42.2</v>
      </c>
    </row>
    <row r="6" spans="1:3" x14ac:dyDescent="0.3">
      <c r="A6" s="13" t="s">
        <v>6</v>
      </c>
      <c r="B6" s="5">
        <v>29</v>
      </c>
      <c r="C6" s="5">
        <v>39</v>
      </c>
    </row>
    <row r="7" spans="1:3" x14ac:dyDescent="0.3">
      <c r="A7" s="13" t="s">
        <v>7</v>
      </c>
      <c r="B7" s="5">
        <v>28.6</v>
      </c>
      <c r="C7" s="5">
        <v>49.3</v>
      </c>
    </row>
    <row r="8" spans="1:3" x14ac:dyDescent="0.3">
      <c r="A8" s="13" t="s">
        <v>8</v>
      </c>
      <c r="B8" s="5">
        <v>30.6</v>
      </c>
      <c r="C8" s="5">
        <v>36.799999999999997</v>
      </c>
    </row>
    <row r="9" spans="1:3" x14ac:dyDescent="0.3">
      <c r="A9" s="13" t="s">
        <v>9</v>
      </c>
      <c r="B9" s="5">
        <v>24.1</v>
      </c>
      <c r="C9" s="5">
        <v>34.299999999999997</v>
      </c>
    </row>
    <row r="10" spans="1:3" x14ac:dyDescent="0.3">
      <c r="A10" s="12" t="s">
        <v>14</v>
      </c>
      <c r="B10" s="39">
        <f>MEDIAN(B4:B9)</f>
        <v>28.200000000000003</v>
      </c>
      <c r="C10" s="39">
        <f>MEDIAN(C4:C9)</f>
        <v>37.9</v>
      </c>
    </row>
    <row r="11" spans="1:3" x14ac:dyDescent="0.3">
      <c r="A11" s="12" t="s">
        <v>17</v>
      </c>
      <c r="B11" s="39">
        <f>_xlfn.STDEV.P(B4:B9)/SQRT(B12)</f>
        <v>0.86784108461638787</v>
      </c>
      <c r="C11" s="39">
        <f>_xlfn.STDEV.P(C4:C9)/SQRT(C12)</f>
        <v>2.2086634973314414</v>
      </c>
    </row>
    <row r="12" spans="1:3" x14ac:dyDescent="0.3">
      <c r="A12" s="12" t="s">
        <v>16</v>
      </c>
      <c r="B12" s="39">
        <v>6</v>
      </c>
      <c r="C12" s="39">
        <v>6</v>
      </c>
    </row>
    <row r="13" spans="1:3" x14ac:dyDescent="0.3">
      <c r="B13" s="40"/>
      <c r="C13" s="40"/>
    </row>
    <row r="14" spans="1:3" x14ac:dyDescent="0.3">
      <c r="A14" s="24" t="s">
        <v>37</v>
      </c>
      <c r="B14" s="25"/>
      <c r="C14" s="25"/>
    </row>
    <row r="15" spans="1:3" x14ac:dyDescent="0.3">
      <c r="A15" s="24" t="s">
        <v>25</v>
      </c>
      <c r="B15" s="25"/>
      <c r="C15" s="25"/>
    </row>
    <row r="16" spans="1:3" x14ac:dyDescent="0.3">
      <c r="A16" s="26" t="s">
        <v>26</v>
      </c>
      <c r="B16" s="14">
        <v>0.96689999999999998</v>
      </c>
      <c r="C16" s="14">
        <v>0.91830000000000001</v>
      </c>
    </row>
    <row r="17" spans="1:3" x14ac:dyDescent="0.3">
      <c r="A17" s="26" t="s">
        <v>20</v>
      </c>
      <c r="B17" s="14">
        <v>0.87090000000000001</v>
      </c>
      <c r="C17" s="14">
        <v>0.49340000000000001</v>
      </c>
    </row>
    <row r="18" spans="1:3" x14ac:dyDescent="0.3">
      <c r="A18" s="26" t="s">
        <v>21</v>
      </c>
      <c r="B18" s="14" t="s">
        <v>22</v>
      </c>
      <c r="C18" s="14" t="s">
        <v>22</v>
      </c>
    </row>
    <row r="19" spans="1:3" x14ac:dyDescent="0.3">
      <c r="A19" s="26" t="s">
        <v>23</v>
      </c>
      <c r="B19" s="14" t="s">
        <v>24</v>
      </c>
      <c r="C19" s="14" t="s">
        <v>24</v>
      </c>
    </row>
    <row r="20" spans="1:3" x14ac:dyDescent="0.3">
      <c r="B20" s="40"/>
      <c r="C20" s="40"/>
    </row>
    <row r="21" spans="1:3" x14ac:dyDescent="0.3">
      <c r="A21" s="24" t="s">
        <v>27</v>
      </c>
      <c r="B21" s="25"/>
      <c r="C21" s="40"/>
    </row>
    <row r="22" spans="1:3" x14ac:dyDescent="0.3">
      <c r="A22" s="26" t="s">
        <v>28</v>
      </c>
      <c r="B22" s="14">
        <v>0.1895</v>
      </c>
      <c r="C22" s="39">
        <v>0.17680000000000001</v>
      </c>
    </row>
    <row r="23" spans="1:3" x14ac:dyDescent="0.3">
      <c r="A23" s="26" t="s">
        <v>20</v>
      </c>
      <c r="B23" s="14" t="s">
        <v>29</v>
      </c>
      <c r="C23" s="39" t="s">
        <v>29</v>
      </c>
    </row>
    <row r="24" spans="1:3" x14ac:dyDescent="0.3">
      <c r="A24" s="26" t="s">
        <v>21</v>
      </c>
      <c r="B24" s="14" t="s">
        <v>22</v>
      </c>
      <c r="C24" s="39" t="s">
        <v>22</v>
      </c>
    </row>
    <row r="25" spans="1:3" x14ac:dyDescent="0.3">
      <c r="A25" s="26" t="s">
        <v>23</v>
      </c>
      <c r="B25" s="14" t="s">
        <v>24</v>
      </c>
      <c r="C25" s="39" t="s">
        <v>24</v>
      </c>
    </row>
    <row r="27" spans="1:3" x14ac:dyDescent="0.3">
      <c r="A27" s="7" t="s">
        <v>30</v>
      </c>
    </row>
    <row r="28" spans="1:3" x14ac:dyDescent="0.3">
      <c r="A28" s="10" t="s">
        <v>20</v>
      </c>
      <c r="B28" s="5">
        <v>1.2999999999999999E-3</v>
      </c>
    </row>
    <row r="29" spans="1:3" x14ac:dyDescent="0.3">
      <c r="A29" s="10" t="s">
        <v>23</v>
      </c>
      <c r="B29" s="5" t="s">
        <v>31</v>
      </c>
    </row>
    <row r="30" spans="1:3" x14ac:dyDescent="0.3">
      <c r="A30" s="10" t="s">
        <v>32</v>
      </c>
      <c r="B30" s="5" t="s">
        <v>22</v>
      </c>
    </row>
    <row r="31" spans="1:3" x14ac:dyDescent="0.3">
      <c r="A31" s="10" t="s">
        <v>33</v>
      </c>
      <c r="B31" s="5" t="s">
        <v>34</v>
      </c>
    </row>
    <row r="32" spans="1:3" x14ac:dyDescent="0.3">
      <c r="A32" s="10" t="s">
        <v>35</v>
      </c>
      <c r="B32" s="5" t="s">
        <v>344</v>
      </c>
    </row>
  </sheetData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4F805-2369-449C-91B7-5A093C5E9C6D}">
  <dimension ref="A1:M25"/>
  <sheetViews>
    <sheetView workbookViewId="0">
      <selection activeCell="A17" sqref="A17"/>
    </sheetView>
  </sheetViews>
  <sheetFormatPr defaultRowHeight="14.4" x14ac:dyDescent="0.3"/>
  <cols>
    <col min="1" max="1" width="32.88671875" customWidth="1"/>
    <col min="2" max="2" width="17.6640625" style="1" bestFit="1" customWidth="1"/>
    <col min="3" max="4" width="17.44140625" style="1" bestFit="1" customWidth="1"/>
    <col min="5" max="5" width="15.6640625" style="1" bestFit="1" customWidth="1"/>
    <col min="6" max="6" width="14.5546875" style="3" bestFit="1" customWidth="1"/>
    <col min="8" max="8" width="30.44140625" bestFit="1" customWidth="1"/>
    <col min="9" max="9" width="17.6640625" bestFit="1" customWidth="1"/>
    <col min="10" max="11" width="17.44140625" bestFit="1" customWidth="1"/>
    <col min="12" max="12" width="15.6640625" bestFit="1" customWidth="1"/>
    <col min="13" max="13" width="14.5546875" bestFit="1" customWidth="1"/>
  </cols>
  <sheetData>
    <row r="1" spans="1:13" x14ac:dyDescent="0.3">
      <c r="A1" s="7" t="s">
        <v>349</v>
      </c>
    </row>
    <row r="3" spans="1:13" x14ac:dyDescent="0.3">
      <c r="B3" s="55" t="s">
        <v>356</v>
      </c>
      <c r="C3" s="55"/>
      <c r="D3" s="55"/>
      <c r="E3" s="55"/>
      <c r="I3" s="54" t="s">
        <v>363</v>
      </c>
      <c r="J3" s="54"/>
      <c r="K3" s="54"/>
      <c r="L3" s="54"/>
      <c r="M3" s="3"/>
    </row>
    <row r="4" spans="1:13" x14ac:dyDescent="0.3">
      <c r="A4" s="10"/>
      <c r="B4" s="41" t="s">
        <v>297</v>
      </c>
      <c r="C4" s="41" t="s">
        <v>298</v>
      </c>
      <c r="D4" s="41" t="s">
        <v>299</v>
      </c>
      <c r="E4" s="41" t="s">
        <v>300</v>
      </c>
      <c r="F4" s="40"/>
      <c r="H4" s="10"/>
      <c r="I4" s="41" t="s">
        <v>297</v>
      </c>
      <c r="J4" s="41" t="s">
        <v>298</v>
      </c>
      <c r="K4" s="41" t="s">
        <v>299</v>
      </c>
      <c r="L4" s="41" t="s">
        <v>300</v>
      </c>
      <c r="M4" s="40"/>
    </row>
    <row r="5" spans="1:13" x14ac:dyDescent="0.3">
      <c r="A5" s="13" t="s">
        <v>4</v>
      </c>
      <c r="B5" s="9">
        <v>11.1</v>
      </c>
      <c r="C5" s="9">
        <v>12.3</v>
      </c>
      <c r="D5" s="9">
        <v>16.600000000000001</v>
      </c>
      <c r="E5" s="9">
        <v>20.399999999999999</v>
      </c>
      <c r="H5" s="13" t="s">
        <v>4</v>
      </c>
      <c r="I5" s="6">
        <v>16.399999999999999</v>
      </c>
      <c r="J5" s="6">
        <v>22.8</v>
      </c>
      <c r="K5" s="6">
        <v>22</v>
      </c>
      <c r="L5" s="6">
        <v>33.1</v>
      </c>
      <c r="M5" s="3"/>
    </row>
    <row r="6" spans="1:13" x14ac:dyDescent="0.3">
      <c r="A6" s="13" t="s">
        <v>5</v>
      </c>
      <c r="B6" s="9">
        <v>6.61</v>
      </c>
      <c r="C6" s="9">
        <v>16.7</v>
      </c>
      <c r="D6" s="9">
        <v>11.1</v>
      </c>
      <c r="E6" s="9">
        <v>25.5</v>
      </c>
      <c r="H6" s="13" t="s">
        <v>5</v>
      </c>
      <c r="I6" s="6">
        <v>13.8</v>
      </c>
      <c r="J6" s="6">
        <v>21.9</v>
      </c>
      <c r="K6" s="6">
        <v>19.100000000000001</v>
      </c>
      <c r="L6" s="6">
        <v>35.9</v>
      </c>
      <c r="M6" s="3"/>
    </row>
    <row r="7" spans="1:13" x14ac:dyDescent="0.3">
      <c r="A7" s="13" t="s">
        <v>6</v>
      </c>
      <c r="B7" s="9">
        <v>6.62</v>
      </c>
      <c r="C7" s="9">
        <v>11.9</v>
      </c>
      <c r="D7" s="9">
        <v>16.399999999999999</v>
      </c>
      <c r="E7" s="9">
        <v>17.8</v>
      </c>
      <c r="H7" s="13" t="s">
        <v>6</v>
      </c>
      <c r="I7" s="6">
        <v>10.8</v>
      </c>
      <c r="J7" s="6">
        <v>21.2</v>
      </c>
      <c r="K7" s="6">
        <v>19.5</v>
      </c>
      <c r="L7" s="6">
        <v>30.1</v>
      </c>
      <c r="M7" s="3"/>
    </row>
    <row r="8" spans="1:13" x14ac:dyDescent="0.3">
      <c r="A8" s="13" t="s">
        <v>7</v>
      </c>
      <c r="B8" s="9">
        <v>8.9700000000000006</v>
      </c>
      <c r="C8" s="9">
        <v>14.7</v>
      </c>
      <c r="D8" s="9">
        <v>14.1</v>
      </c>
      <c r="E8" s="9">
        <v>25.2</v>
      </c>
      <c r="H8" s="13" t="s">
        <v>7</v>
      </c>
      <c r="I8" s="6">
        <v>12</v>
      </c>
      <c r="J8" s="6">
        <v>19</v>
      </c>
      <c r="K8" s="6">
        <v>17</v>
      </c>
      <c r="L8" s="6">
        <v>26.3</v>
      </c>
      <c r="M8" s="3"/>
    </row>
    <row r="9" spans="1:13" x14ac:dyDescent="0.3">
      <c r="A9" s="13" t="s">
        <v>8</v>
      </c>
      <c r="B9" s="9"/>
      <c r="C9" s="9">
        <v>11.8</v>
      </c>
      <c r="D9" s="9">
        <v>13.5</v>
      </c>
      <c r="E9" s="9">
        <v>17.3</v>
      </c>
      <c r="H9" s="13" t="s">
        <v>8</v>
      </c>
      <c r="I9" s="5"/>
      <c r="J9" s="6">
        <v>16.2</v>
      </c>
      <c r="K9" s="6">
        <v>23.1</v>
      </c>
      <c r="L9" s="6">
        <v>32</v>
      </c>
      <c r="M9" s="3"/>
    </row>
    <row r="10" spans="1:13" x14ac:dyDescent="0.3">
      <c r="A10" s="13" t="s">
        <v>9</v>
      </c>
      <c r="B10" s="9"/>
      <c r="C10" s="9">
        <v>13.5</v>
      </c>
      <c r="D10" s="9">
        <v>13.2</v>
      </c>
      <c r="E10" s="9">
        <v>23.6</v>
      </c>
      <c r="H10" s="13" t="s">
        <v>9</v>
      </c>
      <c r="I10" s="5"/>
      <c r="J10" s="6">
        <v>13</v>
      </c>
      <c r="K10" s="5"/>
      <c r="L10" s="6">
        <v>29.1</v>
      </c>
      <c r="M10" s="3"/>
    </row>
    <row r="11" spans="1:13" x14ac:dyDescent="0.3">
      <c r="A11" s="13" t="s">
        <v>10</v>
      </c>
      <c r="B11" s="9"/>
      <c r="C11" s="9"/>
      <c r="D11" s="9"/>
      <c r="E11" s="9">
        <v>20.8</v>
      </c>
      <c r="H11" s="13" t="s">
        <v>10</v>
      </c>
      <c r="I11" s="5"/>
      <c r="J11" s="5"/>
      <c r="K11" s="5"/>
      <c r="L11" s="6">
        <v>28.2</v>
      </c>
      <c r="M11" s="3"/>
    </row>
    <row r="12" spans="1:13" x14ac:dyDescent="0.3">
      <c r="A12" s="13" t="s">
        <v>11</v>
      </c>
      <c r="B12" s="9"/>
      <c r="C12" s="9"/>
      <c r="D12" s="9"/>
      <c r="E12" s="9">
        <v>20.399999999999999</v>
      </c>
      <c r="H12" s="13" t="s">
        <v>11</v>
      </c>
      <c r="I12" s="5"/>
      <c r="J12" s="5"/>
      <c r="K12" s="5"/>
      <c r="L12" s="6">
        <v>31</v>
      </c>
      <c r="M12" s="3"/>
    </row>
    <row r="13" spans="1:13" x14ac:dyDescent="0.3">
      <c r="A13" s="12" t="s">
        <v>14</v>
      </c>
      <c r="B13" s="41">
        <f>MEDIAN(B5:B8)</f>
        <v>7.7949999999999999</v>
      </c>
      <c r="C13" s="41">
        <f>MEDIAN(C5:C10)</f>
        <v>12.9</v>
      </c>
      <c r="D13" s="41">
        <f>MEDIAN(D5:D10)</f>
        <v>13.8</v>
      </c>
      <c r="E13" s="41">
        <f>MEDIAN(E5:E12)</f>
        <v>20.6</v>
      </c>
      <c r="F13" s="40"/>
      <c r="H13" s="12" t="s">
        <v>14</v>
      </c>
      <c r="I13" s="41">
        <f>MEDIAN(I5:I8)</f>
        <v>12.9</v>
      </c>
      <c r="J13" s="41">
        <f>MEDIAN(J5:J10)</f>
        <v>20.100000000000001</v>
      </c>
      <c r="K13" s="41">
        <f>MEDIAN(K5:K9)</f>
        <v>19.5</v>
      </c>
      <c r="L13" s="41">
        <f>MEDIAN(L5:L12)</f>
        <v>30.55</v>
      </c>
      <c r="M13" s="40"/>
    </row>
    <row r="14" spans="1:13" x14ac:dyDescent="0.3">
      <c r="A14" s="12" t="s">
        <v>17</v>
      </c>
      <c r="B14" s="41">
        <f>_xlfn.STDEV.P(B5:B8)/SQRT(B15)</f>
        <v>0.93424100209742267</v>
      </c>
      <c r="C14" s="41">
        <f>_xlfn.STDEV.P(C5:C10)/SQRT(C15)</f>
        <v>0.71818315006482891</v>
      </c>
      <c r="D14" s="41">
        <f>_xlfn.STDEV.P(D5:D10)/SQRT(D15)</f>
        <v>0.77629819585574533</v>
      </c>
      <c r="E14" s="41">
        <f>_xlfn.STDEV.P(E5:E12)/SQRT(E15)</f>
        <v>1.0324046566148244</v>
      </c>
      <c r="F14" s="40"/>
      <c r="H14" s="12" t="s">
        <v>17</v>
      </c>
      <c r="I14" s="41">
        <f>_xlfn.STDEV.P(I5:I8)/SQRT(I15)</f>
        <v>1.054454835448156</v>
      </c>
      <c r="J14" s="41">
        <f>_xlfn.STDEV.P(J5:J10)/SQRT(J15)</f>
        <v>1.4095737469703884</v>
      </c>
      <c r="K14" s="41">
        <f>_xlfn.STDEV.P(K5:K9)/SQRT(K15)</f>
        <v>0.97102008218162994</v>
      </c>
      <c r="L14" s="41">
        <f>_xlfn.STDEV.P(L5:L12)/SQRT(L15)</f>
        <v>0.99301269818164928</v>
      </c>
      <c r="M14" s="40"/>
    </row>
    <row r="15" spans="1:13" x14ac:dyDescent="0.3">
      <c r="A15" s="12" t="s">
        <v>16</v>
      </c>
      <c r="B15" s="41">
        <v>4</v>
      </c>
      <c r="C15" s="41">
        <v>6</v>
      </c>
      <c r="D15" s="41">
        <v>6</v>
      </c>
      <c r="E15" s="41">
        <v>8</v>
      </c>
      <c r="F15" s="40"/>
      <c r="H15" s="12" t="s">
        <v>16</v>
      </c>
      <c r="I15" s="41">
        <v>4</v>
      </c>
      <c r="J15" s="41">
        <v>6</v>
      </c>
      <c r="K15" s="41">
        <v>5</v>
      </c>
      <c r="L15" s="41">
        <v>8</v>
      </c>
      <c r="M15" s="40"/>
    </row>
    <row r="16" spans="1:13" x14ac:dyDescent="0.3">
      <c r="B16" s="42"/>
      <c r="C16" s="42"/>
      <c r="D16" s="42"/>
      <c r="E16" s="42"/>
      <c r="F16" s="40"/>
      <c r="I16" s="40"/>
      <c r="J16" s="40"/>
      <c r="K16" s="40"/>
      <c r="L16" s="40"/>
      <c r="M16" s="40"/>
    </row>
    <row r="17" spans="1:13" x14ac:dyDescent="0.3">
      <c r="A17" s="24" t="s">
        <v>128</v>
      </c>
      <c r="B17" s="29"/>
      <c r="C17" s="29"/>
      <c r="D17" s="29"/>
      <c r="E17" s="29"/>
      <c r="F17" s="25"/>
      <c r="H17" s="24" t="s">
        <v>128</v>
      </c>
      <c r="I17" s="25"/>
      <c r="J17" s="25"/>
      <c r="K17" s="25"/>
      <c r="L17" s="25"/>
      <c r="M17" s="25"/>
    </row>
    <row r="18" spans="1:13" x14ac:dyDescent="0.3">
      <c r="A18" s="10" t="s">
        <v>91</v>
      </c>
      <c r="B18" s="9" t="s">
        <v>92</v>
      </c>
      <c r="C18" s="9" t="s">
        <v>93</v>
      </c>
      <c r="D18" s="9" t="s">
        <v>94</v>
      </c>
      <c r="E18" s="9" t="s">
        <v>95</v>
      </c>
      <c r="F18" s="5" t="s">
        <v>96</v>
      </c>
      <c r="H18" s="10" t="s">
        <v>91</v>
      </c>
      <c r="I18" s="5" t="s">
        <v>92</v>
      </c>
      <c r="J18" s="5" t="s">
        <v>93</v>
      </c>
      <c r="K18" s="5" t="s">
        <v>94</v>
      </c>
      <c r="L18" s="5" t="s">
        <v>95</v>
      </c>
      <c r="M18" s="5" t="s">
        <v>96</v>
      </c>
    </row>
    <row r="19" spans="1:13" x14ac:dyDescent="0.3">
      <c r="A19" s="10"/>
      <c r="B19" s="9"/>
      <c r="C19" s="9"/>
      <c r="D19" s="9"/>
      <c r="E19" s="9"/>
      <c r="F19" s="5"/>
      <c r="H19" s="10"/>
      <c r="I19" s="5"/>
      <c r="J19" s="5"/>
      <c r="K19" s="5"/>
      <c r="L19" s="5"/>
      <c r="M19" s="5"/>
    </row>
    <row r="20" spans="1:13" x14ac:dyDescent="0.3">
      <c r="A20" s="10" t="s">
        <v>301</v>
      </c>
      <c r="B20" s="9">
        <v>-5.1580000000000004</v>
      </c>
      <c r="C20" s="9" t="s">
        <v>350</v>
      </c>
      <c r="D20" s="9" t="s">
        <v>22</v>
      </c>
      <c r="E20" s="9" t="s">
        <v>63</v>
      </c>
      <c r="F20" s="5">
        <v>2.01E-2</v>
      </c>
      <c r="H20" s="10" t="s">
        <v>301</v>
      </c>
      <c r="I20" s="5">
        <v>-5.7670000000000003</v>
      </c>
      <c r="J20" s="5" t="s">
        <v>357</v>
      </c>
      <c r="K20" s="5" t="s">
        <v>22</v>
      </c>
      <c r="L20" s="5" t="s">
        <v>63</v>
      </c>
      <c r="M20" s="5">
        <v>3.8899999999999997E-2</v>
      </c>
    </row>
    <row r="21" spans="1:13" x14ac:dyDescent="0.3">
      <c r="A21" s="10" t="s">
        <v>303</v>
      </c>
      <c r="B21" s="9">
        <v>-5.8250000000000002</v>
      </c>
      <c r="C21" s="9" t="s">
        <v>351</v>
      </c>
      <c r="D21" s="9" t="s">
        <v>22</v>
      </c>
      <c r="E21" s="9" t="s">
        <v>31</v>
      </c>
      <c r="F21" s="5">
        <v>8.0000000000000002E-3</v>
      </c>
      <c r="H21" s="10" t="s">
        <v>303</v>
      </c>
      <c r="I21" s="5">
        <v>-6.89</v>
      </c>
      <c r="J21" s="5" t="s">
        <v>358</v>
      </c>
      <c r="K21" s="5" t="s">
        <v>22</v>
      </c>
      <c r="L21" s="5" t="s">
        <v>63</v>
      </c>
      <c r="M21" s="5">
        <v>1.54E-2</v>
      </c>
    </row>
    <row r="22" spans="1:13" x14ac:dyDescent="0.3">
      <c r="A22" s="10" t="s">
        <v>305</v>
      </c>
      <c r="B22" s="9">
        <v>-13.05</v>
      </c>
      <c r="C22" s="9" t="s">
        <v>352</v>
      </c>
      <c r="D22" s="9" t="s">
        <v>22</v>
      </c>
      <c r="E22" s="9" t="s">
        <v>55</v>
      </c>
      <c r="F22" s="5" t="s">
        <v>54</v>
      </c>
      <c r="H22" s="10" t="s">
        <v>305</v>
      </c>
      <c r="I22" s="5">
        <v>-17.46</v>
      </c>
      <c r="J22" s="5" t="s">
        <v>359</v>
      </c>
      <c r="K22" s="5" t="s">
        <v>22</v>
      </c>
      <c r="L22" s="5" t="s">
        <v>55</v>
      </c>
      <c r="M22" s="5" t="s">
        <v>54</v>
      </c>
    </row>
    <row r="23" spans="1:13" x14ac:dyDescent="0.3">
      <c r="A23" s="10" t="s">
        <v>307</v>
      </c>
      <c r="B23" s="9">
        <v>-0.66669999999999996</v>
      </c>
      <c r="C23" s="9" t="s">
        <v>353</v>
      </c>
      <c r="D23" s="9" t="s">
        <v>69</v>
      </c>
      <c r="E23" s="9" t="s">
        <v>24</v>
      </c>
      <c r="F23" s="5">
        <v>0.96550000000000002</v>
      </c>
      <c r="H23" s="10" t="s">
        <v>307</v>
      </c>
      <c r="I23" s="5">
        <v>-1.123</v>
      </c>
      <c r="J23" s="5" t="s">
        <v>360</v>
      </c>
      <c r="K23" s="5" t="s">
        <v>69</v>
      </c>
      <c r="L23" s="5" t="s">
        <v>24</v>
      </c>
      <c r="M23" s="5">
        <v>0.92779999999999996</v>
      </c>
    </row>
    <row r="24" spans="1:13" x14ac:dyDescent="0.3">
      <c r="A24" s="10" t="s">
        <v>309</v>
      </c>
      <c r="B24" s="9">
        <v>-7.8920000000000003</v>
      </c>
      <c r="C24" s="9" t="s">
        <v>354</v>
      </c>
      <c r="D24" s="9" t="s">
        <v>22</v>
      </c>
      <c r="E24" s="9" t="s">
        <v>55</v>
      </c>
      <c r="F24" s="5" t="s">
        <v>54</v>
      </c>
      <c r="H24" s="10" t="s">
        <v>309</v>
      </c>
      <c r="I24" s="5">
        <v>-11.7</v>
      </c>
      <c r="J24" s="5" t="s">
        <v>361</v>
      </c>
      <c r="K24" s="5" t="s">
        <v>22</v>
      </c>
      <c r="L24" s="5" t="s">
        <v>55</v>
      </c>
      <c r="M24" s="5" t="s">
        <v>54</v>
      </c>
    </row>
    <row r="25" spans="1:13" x14ac:dyDescent="0.3">
      <c r="A25" s="10" t="s">
        <v>311</v>
      </c>
      <c r="B25" s="9">
        <v>-7.2249999999999996</v>
      </c>
      <c r="C25" s="9" t="s">
        <v>355</v>
      </c>
      <c r="D25" s="9" t="s">
        <v>22</v>
      </c>
      <c r="E25" s="9" t="s">
        <v>175</v>
      </c>
      <c r="F25" s="5">
        <v>1E-4</v>
      </c>
      <c r="H25" s="10" t="s">
        <v>311</v>
      </c>
      <c r="I25" s="5">
        <v>-10.57</v>
      </c>
      <c r="J25" s="5" t="s">
        <v>362</v>
      </c>
      <c r="K25" s="5" t="s">
        <v>22</v>
      </c>
      <c r="L25" s="5" t="s">
        <v>55</v>
      </c>
      <c r="M25" s="5" t="s">
        <v>54</v>
      </c>
    </row>
  </sheetData>
  <mergeCells count="2">
    <mergeCell ref="B3:E3"/>
    <mergeCell ref="I3:L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99371-FC7D-45BC-8E8D-B57D8353DF1F}">
  <dimension ref="A1:G33"/>
  <sheetViews>
    <sheetView workbookViewId="0">
      <selection activeCell="E21" sqref="E21"/>
    </sheetView>
  </sheetViews>
  <sheetFormatPr defaultRowHeight="14.4" x14ac:dyDescent="0.3"/>
  <cols>
    <col min="1" max="1" width="34.88671875" customWidth="1"/>
    <col min="2" max="3" width="12" style="3" bestFit="1" customWidth="1"/>
  </cols>
  <sheetData>
    <row r="1" spans="1:7" x14ac:dyDescent="0.3">
      <c r="A1" s="7" t="s">
        <v>205</v>
      </c>
      <c r="B1" s="23"/>
      <c r="C1" s="23"/>
      <c r="D1" s="7"/>
      <c r="E1" s="7"/>
      <c r="F1" s="7"/>
      <c r="G1" s="7"/>
    </row>
    <row r="3" spans="1:7" x14ac:dyDescent="0.3">
      <c r="A3" s="10"/>
      <c r="B3" s="5" t="s">
        <v>2</v>
      </c>
      <c r="C3" s="5" t="s">
        <v>3</v>
      </c>
    </row>
    <row r="4" spans="1:7" x14ac:dyDescent="0.3">
      <c r="A4" s="13" t="s">
        <v>4</v>
      </c>
      <c r="B4" s="14">
        <v>5.4835159999999998</v>
      </c>
      <c r="C4" s="14">
        <v>8.7008550000000007</v>
      </c>
    </row>
    <row r="5" spans="1:7" x14ac:dyDescent="0.3">
      <c r="A5" s="13" t="s">
        <v>5</v>
      </c>
      <c r="B5" s="14">
        <v>6.3521130000000001</v>
      </c>
      <c r="C5" s="14">
        <v>8.6117650000000001</v>
      </c>
    </row>
    <row r="6" spans="1:7" x14ac:dyDescent="0.3">
      <c r="A6" s="13" t="s">
        <v>6</v>
      </c>
      <c r="B6" s="14">
        <v>5.1842110000000003</v>
      </c>
      <c r="C6" s="14">
        <v>7.9749999999999996</v>
      </c>
    </row>
    <row r="7" spans="1:7" x14ac:dyDescent="0.3">
      <c r="A7" s="13" t="s">
        <v>7</v>
      </c>
      <c r="B7" s="14">
        <v>4.9659089999999999</v>
      </c>
      <c r="C7" s="14">
        <v>7.7314809999999996</v>
      </c>
    </row>
    <row r="8" spans="1:7" x14ac:dyDescent="0.3">
      <c r="A8" s="13" t="s">
        <v>8</v>
      </c>
      <c r="B8" s="14">
        <v>5.45641</v>
      </c>
      <c r="C8" s="14">
        <v>6.8253969999999997</v>
      </c>
    </row>
    <row r="9" spans="1:7" x14ac:dyDescent="0.3">
      <c r="A9" s="13" t="s">
        <v>9</v>
      </c>
      <c r="B9" s="14">
        <v>4.7741930000000004</v>
      </c>
      <c r="C9" s="14">
        <v>7.5897439999999996</v>
      </c>
      <c r="E9" s="27"/>
      <c r="F9" s="27"/>
    </row>
    <row r="10" spans="1:7" x14ac:dyDescent="0.3">
      <c r="A10" s="13" t="s">
        <v>10</v>
      </c>
      <c r="B10" s="14"/>
      <c r="C10" s="14">
        <v>8.0909069999999996</v>
      </c>
      <c r="E10" s="27"/>
      <c r="F10" s="27"/>
    </row>
    <row r="11" spans="1:7" x14ac:dyDescent="0.3">
      <c r="A11" s="12" t="s">
        <v>14</v>
      </c>
      <c r="B11" s="5">
        <f>MEDIAN(B4:B10)</f>
        <v>5.3203104999999997</v>
      </c>
      <c r="C11" s="5">
        <f>MEDIAN(C4:C10)</f>
        <v>7.9749999999999996</v>
      </c>
    </row>
    <row r="12" spans="1:7" x14ac:dyDescent="0.3">
      <c r="A12" s="12" t="s">
        <v>17</v>
      </c>
      <c r="B12" s="5">
        <f>_xlfn.STDEV.P(B4:B10)/SQRT(B13)</f>
        <v>0.20667267243907966</v>
      </c>
      <c r="C12" s="5">
        <f>_xlfn.STDEV.P(C4:C10)/SQRT(C13)</f>
        <v>0.2241644781889669</v>
      </c>
    </row>
    <row r="13" spans="1:7" x14ac:dyDescent="0.3">
      <c r="A13" s="12" t="s">
        <v>16</v>
      </c>
      <c r="B13" s="5">
        <v>6</v>
      </c>
      <c r="C13" s="5">
        <v>7</v>
      </c>
    </row>
    <row r="15" spans="1:7" x14ac:dyDescent="0.3">
      <c r="A15" s="24" t="s">
        <v>37</v>
      </c>
      <c r="B15" s="25"/>
      <c r="C15" s="25"/>
    </row>
    <row r="16" spans="1:7" x14ac:dyDescent="0.3">
      <c r="A16" s="24" t="s">
        <v>25</v>
      </c>
      <c r="B16" s="25"/>
      <c r="C16" s="25"/>
    </row>
    <row r="17" spans="1:3" x14ac:dyDescent="0.3">
      <c r="A17" s="26" t="s">
        <v>26</v>
      </c>
      <c r="B17" s="14">
        <v>0.91149999999999998</v>
      </c>
      <c r="C17" s="14">
        <v>0.94950000000000001</v>
      </c>
    </row>
    <row r="18" spans="1:3" x14ac:dyDescent="0.3">
      <c r="A18" s="26" t="s">
        <v>20</v>
      </c>
      <c r="B18" s="14">
        <v>0.44619999999999999</v>
      </c>
      <c r="C18" s="14">
        <v>0.72529999999999994</v>
      </c>
    </row>
    <row r="19" spans="1:3" x14ac:dyDescent="0.3">
      <c r="A19" s="26" t="s">
        <v>21</v>
      </c>
      <c r="B19" s="14" t="s">
        <v>22</v>
      </c>
      <c r="C19" s="14" t="s">
        <v>22</v>
      </c>
    </row>
    <row r="20" spans="1:3" x14ac:dyDescent="0.3">
      <c r="A20" s="26" t="s">
        <v>23</v>
      </c>
      <c r="B20" s="14" t="s">
        <v>24</v>
      </c>
      <c r="C20" s="14" t="s">
        <v>24</v>
      </c>
    </row>
    <row r="21" spans="1:3" x14ac:dyDescent="0.3">
      <c r="A21" s="30"/>
      <c r="B21" s="25"/>
      <c r="C21" s="25"/>
    </row>
    <row r="22" spans="1:3" x14ac:dyDescent="0.3">
      <c r="A22" s="24" t="s">
        <v>27</v>
      </c>
      <c r="B22" s="25"/>
      <c r="C22" s="25"/>
    </row>
    <row r="23" spans="1:3" x14ac:dyDescent="0.3">
      <c r="A23" s="26" t="s">
        <v>28</v>
      </c>
      <c r="B23" s="14">
        <v>0.25180000000000002</v>
      </c>
      <c r="C23" s="14">
        <v>0.15359999999999999</v>
      </c>
    </row>
    <row r="24" spans="1:3" x14ac:dyDescent="0.3">
      <c r="A24" s="26" t="s">
        <v>20</v>
      </c>
      <c r="B24" s="14" t="s">
        <v>29</v>
      </c>
      <c r="C24" s="14" t="s">
        <v>29</v>
      </c>
    </row>
    <row r="25" spans="1:3" x14ac:dyDescent="0.3">
      <c r="A25" s="26" t="s">
        <v>21</v>
      </c>
      <c r="B25" s="14" t="s">
        <v>22</v>
      </c>
      <c r="C25" s="14" t="s">
        <v>22</v>
      </c>
    </row>
    <row r="26" spans="1:3" x14ac:dyDescent="0.3">
      <c r="A26" s="26" t="s">
        <v>23</v>
      </c>
      <c r="B26" s="14" t="s">
        <v>24</v>
      </c>
      <c r="C26" s="14" t="s">
        <v>24</v>
      </c>
    </row>
    <row r="28" spans="1:3" x14ac:dyDescent="0.3">
      <c r="A28" s="59" t="s">
        <v>30</v>
      </c>
      <c r="B28" s="40"/>
    </row>
    <row r="29" spans="1:3" x14ac:dyDescent="0.3">
      <c r="A29" s="60" t="s">
        <v>20</v>
      </c>
      <c r="B29" s="39" t="s">
        <v>54</v>
      </c>
    </row>
    <row r="30" spans="1:3" x14ac:dyDescent="0.3">
      <c r="A30" s="60" t="s">
        <v>23</v>
      </c>
      <c r="B30" s="39" t="s">
        <v>55</v>
      </c>
    </row>
    <row r="31" spans="1:3" x14ac:dyDescent="0.3">
      <c r="A31" s="60" t="s">
        <v>32</v>
      </c>
      <c r="B31" s="39" t="s">
        <v>22</v>
      </c>
    </row>
    <row r="32" spans="1:3" x14ac:dyDescent="0.3">
      <c r="A32" s="60" t="s">
        <v>33</v>
      </c>
      <c r="B32" s="39" t="s">
        <v>34</v>
      </c>
    </row>
    <row r="33" spans="1:2" x14ac:dyDescent="0.3">
      <c r="A33" s="60" t="s">
        <v>35</v>
      </c>
      <c r="B33" s="39" t="s">
        <v>615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26B0E-14A7-4439-9214-34DF5FF4107F}">
  <dimension ref="A1:G54"/>
  <sheetViews>
    <sheetView workbookViewId="0">
      <selection activeCell="D14" sqref="D14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  <col min="5" max="5" width="29.21875" bestFit="1" customWidth="1"/>
    <col min="6" max="6" width="14.77734375" style="3" bestFit="1" customWidth="1"/>
    <col min="7" max="7" width="12" style="3" bestFit="1" customWidth="1"/>
  </cols>
  <sheetData>
    <row r="1" spans="1:7" x14ac:dyDescent="0.3">
      <c r="A1" s="7" t="s">
        <v>348</v>
      </c>
    </row>
    <row r="3" spans="1:7" x14ac:dyDescent="0.3">
      <c r="B3" s="54" t="s">
        <v>72</v>
      </c>
      <c r="C3" s="54"/>
      <c r="F3" s="54" t="s">
        <v>345</v>
      </c>
      <c r="G3" s="54"/>
    </row>
    <row r="4" spans="1:7" x14ac:dyDescent="0.3">
      <c r="A4" s="10"/>
      <c r="B4" s="39" t="s">
        <v>2</v>
      </c>
      <c r="C4" s="39" t="s">
        <v>3</v>
      </c>
      <c r="E4" s="10"/>
      <c r="F4" s="39" t="s">
        <v>2</v>
      </c>
      <c r="G4" s="39" t="s">
        <v>3</v>
      </c>
    </row>
    <row r="5" spans="1:7" x14ac:dyDescent="0.3">
      <c r="A5" s="13" t="s">
        <v>4</v>
      </c>
      <c r="B5" s="5">
        <v>62.315370000000001</v>
      </c>
      <c r="C5" s="5">
        <v>60.867049999999999</v>
      </c>
      <c r="E5" s="13" t="s">
        <v>4</v>
      </c>
      <c r="F5" s="5">
        <v>5.8333329999999997</v>
      </c>
      <c r="G5" s="5">
        <v>5.2156859999999998</v>
      </c>
    </row>
    <row r="6" spans="1:7" x14ac:dyDescent="0.3">
      <c r="A6" s="13" t="s">
        <v>5</v>
      </c>
      <c r="B6" s="5">
        <v>40.600470000000001</v>
      </c>
      <c r="C6" s="5">
        <v>47.615079999999999</v>
      </c>
      <c r="E6" s="13" t="s">
        <v>5</v>
      </c>
      <c r="F6" s="5">
        <v>4.9393940000000001</v>
      </c>
      <c r="G6" s="5">
        <v>4.4666670000000002</v>
      </c>
    </row>
    <row r="7" spans="1:7" x14ac:dyDescent="0.3">
      <c r="A7" s="13" t="s">
        <v>6</v>
      </c>
      <c r="B7" s="5">
        <v>45.170839999999998</v>
      </c>
      <c r="C7" s="5">
        <v>41.86927</v>
      </c>
      <c r="E7" s="13" t="s">
        <v>6</v>
      </c>
      <c r="F7" s="5">
        <v>4.7826089999999999</v>
      </c>
      <c r="G7" s="5">
        <v>5.0222220000000002</v>
      </c>
    </row>
    <row r="8" spans="1:7" x14ac:dyDescent="0.3">
      <c r="A8" s="13" t="s">
        <v>7</v>
      </c>
      <c r="B8" s="5">
        <v>34.16386</v>
      </c>
      <c r="C8" s="5">
        <v>43.073929999999997</v>
      </c>
      <c r="E8" s="13" t="s">
        <v>7</v>
      </c>
      <c r="F8" s="5">
        <v>4.55</v>
      </c>
      <c r="G8" s="5">
        <v>4.8470589999999998</v>
      </c>
    </row>
    <row r="9" spans="1:7" x14ac:dyDescent="0.3">
      <c r="A9" s="13" t="s">
        <v>8</v>
      </c>
      <c r="B9" s="5">
        <v>40.70635</v>
      </c>
      <c r="C9" s="5">
        <v>48.964350000000003</v>
      </c>
      <c r="E9" s="13" t="s">
        <v>8</v>
      </c>
      <c r="F9" s="5">
        <v>5.2439020000000003</v>
      </c>
      <c r="G9" s="5">
        <v>5.4534880000000001</v>
      </c>
    </row>
    <row r="10" spans="1:7" x14ac:dyDescent="0.3">
      <c r="A10" s="13" t="s">
        <v>9</v>
      </c>
      <c r="B10" s="5">
        <v>55.03725</v>
      </c>
      <c r="C10" s="5">
        <v>42.808700000000002</v>
      </c>
      <c r="E10" s="13" t="s">
        <v>9</v>
      </c>
      <c r="F10" s="5">
        <v>5.5058819999999997</v>
      </c>
      <c r="G10" s="5">
        <v>6.1324500000000004</v>
      </c>
    </row>
    <row r="11" spans="1:7" x14ac:dyDescent="0.3">
      <c r="A11" s="13" t="s">
        <v>10</v>
      </c>
      <c r="B11" s="5">
        <v>80.625839999999997</v>
      </c>
      <c r="C11" s="5">
        <v>43.334789999999998</v>
      </c>
      <c r="E11" s="13" t="s">
        <v>10</v>
      </c>
      <c r="F11" s="5">
        <v>5.4705880000000002</v>
      </c>
      <c r="G11" s="5">
        <v>5.0675679999999996</v>
      </c>
    </row>
    <row r="12" spans="1:7" x14ac:dyDescent="0.3">
      <c r="A12" s="13" t="s">
        <v>11</v>
      </c>
      <c r="B12" s="5">
        <v>63.827449999999999</v>
      </c>
      <c r="C12" s="5">
        <v>41.124369999999999</v>
      </c>
      <c r="E12" s="13" t="s">
        <v>11</v>
      </c>
      <c r="F12" s="5">
        <v>4.9189189999999998</v>
      </c>
      <c r="G12" s="5">
        <v>5.2244900000000003</v>
      </c>
    </row>
    <row r="13" spans="1:7" x14ac:dyDescent="0.3">
      <c r="A13" s="13" t="s">
        <v>12</v>
      </c>
      <c r="B13" s="5">
        <v>74.099519999999998</v>
      </c>
      <c r="C13" s="5">
        <v>61.475679999999997</v>
      </c>
      <c r="E13" s="13" t="s">
        <v>12</v>
      </c>
      <c r="F13" s="5">
        <v>7.1749999999999998</v>
      </c>
      <c r="G13" s="5">
        <v>7.4301079999999997</v>
      </c>
    </row>
    <row r="14" spans="1:7" x14ac:dyDescent="0.3">
      <c r="A14" s="13" t="s">
        <v>13</v>
      </c>
      <c r="B14" s="5">
        <v>63.001579999999997</v>
      </c>
      <c r="C14" s="5">
        <v>76.690529999999995</v>
      </c>
      <c r="E14" s="13" t="s">
        <v>13</v>
      </c>
      <c r="F14" s="5">
        <v>9.2820499999999999</v>
      </c>
      <c r="G14" s="5">
        <v>8.6206899999999997</v>
      </c>
    </row>
    <row r="15" spans="1:7" x14ac:dyDescent="0.3">
      <c r="A15" s="13" t="s">
        <v>40</v>
      </c>
      <c r="B15" s="5"/>
      <c r="C15" s="5">
        <v>86.776219999999995</v>
      </c>
      <c r="E15" s="13" t="s">
        <v>40</v>
      </c>
      <c r="F15" s="5">
        <v>5.7021280000000001</v>
      </c>
      <c r="G15" s="5">
        <v>6.1666670000000003</v>
      </c>
    </row>
    <row r="16" spans="1:7" x14ac:dyDescent="0.3">
      <c r="A16" s="13" t="s">
        <v>41</v>
      </c>
      <c r="B16" s="5"/>
      <c r="C16" s="5">
        <v>87.154120000000006</v>
      </c>
      <c r="E16" s="13" t="s">
        <v>41</v>
      </c>
      <c r="F16" s="5"/>
      <c r="G16" s="5">
        <v>7.88</v>
      </c>
    </row>
    <row r="17" spans="1:7" x14ac:dyDescent="0.3">
      <c r="A17" s="13"/>
      <c r="B17" s="5"/>
      <c r="C17" s="5"/>
      <c r="E17" s="13" t="s">
        <v>42</v>
      </c>
      <c r="F17" s="5"/>
      <c r="G17" s="5">
        <v>8.0512820000000005</v>
      </c>
    </row>
    <row r="18" spans="1:7" x14ac:dyDescent="0.3">
      <c r="A18" s="12" t="s">
        <v>14</v>
      </c>
      <c r="B18" s="39">
        <f>MEDIAN(B5:B14)</f>
        <v>58.676310000000001</v>
      </c>
      <c r="C18" s="39">
        <f>MEDIAN(C5:C16)</f>
        <v>48.289715000000001</v>
      </c>
      <c r="E18" s="12" t="s">
        <v>14</v>
      </c>
      <c r="F18" s="39">
        <f>MEDIAN(F5:F15)</f>
        <v>5.4705880000000002</v>
      </c>
      <c r="G18" s="39">
        <f>MEDIAN(G5:G17)</f>
        <v>5.4534880000000001</v>
      </c>
    </row>
    <row r="19" spans="1:7" x14ac:dyDescent="0.3">
      <c r="A19" s="12" t="s">
        <v>17</v>
      </c>
      <c r="B19" s="39">
        <f>_xlfn.STDEV.P(B5:B14)/SQRT(B20)</f>
        <v>4.6370627450648128</v>
      </c>
      <c r="C19" s="39">
        <f>_xlfn.STDEV.P(C5:C16)/SQRT(C20)</f>
        <v>4.8832665274883471</v>
      </c>
      <c r="E19" s="12" t="s">
        <v>17</v>
      </c>
      <c r="F19" s="39">
        <f>_xlfn.STDEV.P(F5:F15)/SQRT(F20)</f>
        <v>0.3923915935808816</v>
      </c>
      <c r="G19" s="39">
        <f>_xlfn.STDEV.P(G5:G17)/SQRT(G20)</f>
        <v>0.37313773581912013</v>
      </c>
    </row>
    <row r="20" spans="1:7" x14ac:dyDescent="0.3">
      <c r="A20" s="12" t="s">
        <v>16</v>
      </c>
      <c r="B20" s="39">
        <v>10</v>
      </c>
      <c r="C20" s="39">
        <v>12</v>
      </c>
      <c r="E20" s="12" t="s">
        <v>16</v>
      </c>
      <c r="F20" s="39">
        <v>11</v>
      </c>
      <c r="G20" s="39">
        <v>13</v>
      </c>
    </row>
    <row r="21" spans="1:7" x14ac:dyDescent="0.3">
      <c r="B21" s="40"/>
      <c r="C21" s="40"/>
      <c r="F21" s="40"/>
      <c r="G21" s="40"/>
    </row>
    <row r="22" spans="1:7" x14ac:dyDescent="0.3">
      <c r="A22" s="24" t="s">
        <v>37</v>
      </c>
      <c r="B22" s="25"/>
      <c r="C22" s="25"/>
      <c r="E22" s="24" t="s">
        <v>37</v>
      </c>
      <c r="F22" s="25"/>
      <c r="G22" s="25"/>
    </row>
    <row r="23" spans="1:7" x14ac:dyDescent="0.3">
      <c r="A23" s="24" t="s">
        <v>38</v>
      </c>
      <c r="B23" s="25"/>
      <c r="C23" s="25"/>
      <c r="E23" s="24" t="s">
        <v>38</v>
      </c>
      <c r="F23" s="25"/>
      <c r="G23" s="25"/>
    </row>
    <row r="24" spans="1:7" x14ac:dyDescent="0.3">
      <c r="A24" s="26" t="s">
        <v>39</v>
      </c>
      <c r="B24" s="14">
        <v>0.27950000000000003</v>
      </c>
      <c r="C24" s="14">
        <v>0.94479999999999997</v>
      </c>
      <c r="E24" s="26" t="s">
        <v>39</v>
      </c>
      <c r="F24" s="14">
        <v>1.042</v>
      </c>
      <c r="G24" s="14">
        <v>0.73140000000000005</v>
      </c>
    </row>
    <row r="25" spans="1:7" x14ac:dyDescent="0.3">
      <c r="A25" s="26" t="s">
        <v>20</v>
      </c>
      <c r="B25" s="14">
        <v>0.56389999999999996</v>
      </c>
      <c r="C25" s="14">
        <v>1.11E-2</v>
      </c>
      <c r="E25" s="26" t="s">
        <v>20</v>
      </c>
      <c r="F25" s="14">
        <v>5.7999999999999996E-3</v>
      </c>
      <c r="G25" s="14">
        <v>4.2099999999999999E-2</v>
      </c>
    </row>
    <row r="26" spans="1:7" x14ac:dyDescent="0.3">
      <c r="A26" s="26" t="s">
        <v>21</v>
      </c>
      <c r="B26" s="14" t="s">
        <v>22</v>
      </c>
      <c r="C26" s="14" t="s">
        <v>69</v>
      </c>
      <c r="E26" s="26" t="s">
        <v>21</v>
      </c>
      <c r="F26" s="14" t="s">
        <v>69</v>
      </c>
      <c r="G26" s="14" t="s">
        <v>69</v>
      </c>
    </row>
    <row r="27" spans="1:7" x14ac:dyDescent="0.3">
      <c r="A27" s="26" t="s">
        <v>23</v>
      </c>
      <c r="B27" s="14" t="s">
        <v>24</v>
      </c>
      <c r="C27" s="14" t="s">
        <v>63</v>
      </c>
      <c r="E27" s="26" t="s">
        <v>23</v>
      </c>
      <c r="F27" s="14" t="s">
        <v>31</v>
      </c>
      <c r="G27" s="14" t="s">
        <v>63</v>
      </c>
    </row>
    <row r="28" spans="1:7" x14ac:dyDescent="0.3">
      <c r="B28" s="40"/>
      <c r="C28" s="40"/>
      <c r="F28" s="40"/>
      <c r="G28" s="40"/>
    </row>
    <row r="29" spans="1:7" x14ac:dyDescent="0.3">
      <c r="A29" s="24" t="s">
        <v>18</v>
      </c>
      <c r="B29" s="25"/>
      <c r="C29" s="40"/>
      <c r="E29" s="24" t="s">
        <v>18</v>
      </c>
      <c r="F29" s="25"/>
      <c r="G29" s="40"/>
    </row>
    <row r="30" spans="1:7" x14ac:dyDescent="0.3">
      <c r="A30" s="26" t="s">
        <v>19</v>
      </c>
      <c r="B30" s="14">
        <v>0.88439999999999996</v>
      </c>
      <c r="C30" s="39">
        <v>2.4340000000000002</v>
      </c>
      <c r="E30" s="26" t="s">
        <v>19</v>
      </c>
      <c r="F30" s="14">
        <v>13.83</v>
      </c>
      <c r="G30" s="39">
        <v>2.4089999999999998</v>
      </c>
    </row>
    <row r="31" spans="1:7" x14ac:dyDescent="0.3">
      <c r="A31" s="26" t="s">
        <v>20</v>
      </c>
      <c r="B31" s="14">
        <v>0.64259999999999995</v>
      </c>
      <c r="C31" s="39">
        <v>0.29609999999999997</v>
      </c>
      <c r="E31" s="26" t="s">
        <v>20</v>
      </c>
      <c r="F31" s="14">
        <v>1E-3</v>
      </c>
      <c r="G31" s="39">
        <v>0.29980000000000001</v>
      </c>
    </row>
    <row r="32" spans="1:7" x14ac:dyDescent="0.3">
      <c r="A32" s="26" t="s">
        <v>21</v>
      </c>
      <c r="B32" s="14" t="s">
        <v>22</v>
      </c>
      <c r="C32" s="39" t="s">
        <v>22</v>
      </c>
      <c r="E32" s="26" t="s">
        <v>21</v>
      </c>
      <c r="F32" s="14" t="s">
        <v>69</v>
      </c>
      <c r="G32" s="39" t="s">
        <v>22</v>
      </c>
    </row>
    <row r="33" spans="1:7" x14ac:dyDescent="0.3">
      <c r="A33" s="26" t="s">
        <v>23</v>
      </c>
      <c r="B33" s="14" t="s">
        <v>24</v>
      </c>
      <c r="C33" s="39" t="s">
        <v>24</v>
      </c>
      <c r="E33" s="26" t="s">
        <v>23</v>
      </c>
      <c r="F33" s="14" t="s">
        <v>175</v>
      </c>
      <c r="G33" s="39" t="s">
        <v>24</v>
      </c>
    </row>
    <row r="35" spans="1:7" x14ac:dyDescent="0.3">
      <c r="A35" s="7" t="s">
        <v>25</v>
      </c>
      <c r="E35" s="7" t="s">
        <v>25</v>
      </c>
    </row>
    <row r="36" spans="1:7" x14ac:dyDescent="0.3">
      <c r="A36" s="10" t="s">
        <v>26</v>
      </c>
      <c r="B36" s="5">
        <v>0.94650000000000001</v>
      </c>
      <c r="C36" s="5">
        <v>0.80769999999999997</v>
      </c>
      <c r="E36" s="10" t="s">
        <v>26</v>
      </c>
      <c r="F36" s="5">
        <v>0.76590000000000003</v>
      </c>
      <c r="G36" s="5">
        <v>0.875</v>
      </c>
    </row>
    <row r="37" spans="1:7" x14ac:dyDescent="0.3">
      <c r="A37" s="10" t="s">
        <v>20</v>
      </c>
      <c r="B37" s="5">
        <v>0.62739999999999996</v>
      </c>
      <c r="C37" s="5">
        <v>1.15E-2</v>
      </c>
      <c r="E37" s="10" t="s">
        <v>20</v>
      </c>
      <c r="F37" s="5">
        <v>3.3999999999999998E-3</v>
      </c>
      <c r="G37" s="5">
        <v>6.0999999999999999E-2</v>
      </c>
    </row>
    <row r="38" spans="1:7" x14ac:dyDescent="0.3">
      <c r="A38" s="10" t="s">
        <v>21</v>
      </c>
      <c r="B38" s="5" t="s">
        <v>22</v>
      </c>
      <c r="C38" s="5" t="s">
        <v>69</v>
      </c>
      <c r="E38" s="10" t="s">
        <v>21</v>
      </c>
      <c r="F38" s="5" t="s">
        <v>69</v>
      </c>
      <c r="G38" s="5" t="s">
        <v>22</v>
      </c>
    </row>
    <row r="39" spans="1:7" x14ac:dyDescent="0.3">
      <c r="A39" s="10" t="s">
        <v>23</v>
      </c>
      <c r="B39" s="5" t="s">
        <v>24</v>
      </c>
      <c r="C39" s="5" t="s">
        <v>63</v>
      </c>
      <c r="E39" s="10" t="s">
        <v>23</v>
      </c>
      <c r="F39" s="5" t="s">
        <v>31</v>
      </c>
      <c r="G39" s="5" t="s">
        <v>24</v>
      </c>
    </row>
    <row r="41" spans="1:7" x14ac:dyDescent="0.3">
      <c r="A41" s="7" t="s">
        <v>27</v>
      </c>
      <c r="E41" s="7" t="s">
        <v>27</v>
      </c>
    </row>
    <row r="42" spans="1:7" x14ac:dyDescent="0.3">
      <c r="A42" s="10" t="s">
        <v>28</v>
      </c>
      <c r="B42" s="5">
        <v>0.15959999999999999</v>
      </c>
      <c r="C42" s="5">
        <v>0.25490000000000002</v>
      </c>
      <c r="E42" s="10" t="s">
        <v>28</v>
      </c>
      <c r="F42" s="5">
        <v>0.2979</v>
      </c>
      <c r="G42" s="5">
        <v>0.2218</v>
      </c>
    </row>
    <row r="43" spans="1:7" x14ac:dyDescent="0.3">
      <c r="A43" s="10" t="s">
        <v>20</v>
      </c>
      <c r="B43" s="5" t="s">
        <v>29</v>
      </c>
      <c r="C43" s="5">
        <v>3.0200000000000001E-2</v>
      </c>
      <c r="E43" s="10" t="s">
        <v>20</v>
      </c>
      <c r="F43" s="5">
        <v>7.1999999999999998E-3</v>
      </c>
      <c r="G43" s="5">
        <v>0.08</v>
      </c>
    </row>
    <row r="44" spans="1:7" x14ac:dyDescent="0.3">
      <c r="A44" s="10" t="s">
        <v>21</v>
      </c>
      <c r="B44" s="5" t="s">
        <v>22</v>
      </c>
      <c r="C44" s="5" t="s">
        <v>69</v>
      </c>
      <c r="E44" s="10" t="s">
        <v>21</v>
      </c>
      <c r="F44" s="5" t="s">
        <v>69</v>
      </c>
      <c r="G44" s="5" t="s">
        <v>22</v>
      </c>
    </row>
    <row r="45" spans="1:7" x14ac:dyDescent="0.3">
      <c r="A45" s="10" t="s">
        <v>23</v>
      </c>
      <c r="B45" s="5" t="s">
        <v>24</v>
      </c>
      <c r="C45" s="5" t="s">
        <v>63</v>
      </c>
      <c r="E45" s="10" t="s">
        <v>23</v>
      </c>
      <c r="F45" s="5" t="s">
        <v>31</v>
      </c>
      <c r="G45" s="5" t="s">
        <v>24</v>
      </c>
    </row>
    <row r="47" spans="1:7" x14ac:dyDescent="0.3">
      <c r="A47" s="7" t="s">
        <v>57</v>
      </c>
      <c r="E47" s="7" t="s">
        <v>57</v>
      </c>
    </row>
    <row r="48" spans="1:7" x14ac:dyDescent="0.3">
      <c r="A48" s="10" t="s">
        <v>20</v>
      </c>
      <c r="B48" s="5">
        <v>0.92290000000000005</v>
      </c>
      <c r="E48" s="10" t="s">
        <v>20</v>
      </c>
      <c r="F48" s="5">
        <v>0.60850000000000004</v>
      </c>
    </row>
    <row r="49" spans="1:6" x14ac:dyDescent="0.3">
      <c r="A49" s="10" t="s">
        <v>58</v>
      </c>
      <c r="B49" s="5" t="s">
        <v>59</v>
      </c>
      <c r="E49" s="10" t="s">
        <v>58</v>
      </c>
      <c r="F49" s="5" t="s">
        <v>59</v>
      </c>
    </row>
    <row r="50" spans="1:6" x14ac:dyDescent="0.3">
      <c r="A50" s="10" t="s">
        <v>23</v>
      </c>
      <c r="B50" s="5" t="s">
        <v>24</v>
      </c>
      <c r="E50" s="10" t="s">
        <v>23</v>
      </c>
      <c r="F50" s="5" t="s">
        <v>24</v>
      </c>
    </row>
    <row r="51" spans="1:6" x14ac:dyDescent="0.3">
      <c r="A51" s="10" t="s">
        <v>32</v>
      </c>
      <c r="B51" s="5" t="s">
        <v>69</v>
      </c>
      <c r="E51" s="10" t="s">
        <v>32</v>
      </c>
      <c r="F51" s="5" t="s">
        <v>69</v>
      </c>
    </row>
    <row r="52" spans="1:6" x14ac:dyDescent="0.3">
      <c r="A52" s="10" t="s">
        <v>33</v>
      </c>
      <c r="B52" s="5" t="s">
        <v>34</v>
      </c>
      <c r="E52" s="10" t="s">
        <v>33</v>
      </c>
      <c r="F52" s="5" t="s">
        <v>34</v>
      </c>
    </row>
    <row r="53" spans="1:6" x14ac:dyDescent="0.3">
      <c r="A53" s="10" t="s">
        <v>60</v>
      </c>
      <c r="B53" s="5" t="s">
        <v>346</v>
      </c>
      <c r="E53" s="10" t="s">
        <v>60</v>
      </c>
      <c r="F53" s="5" t="s">
        <v>347</v>
      </c>
    </row>
    <row r="54" spans="1:6" x14ac:dyDescent="0.3">
      <c r="A54" s="10" t="s">
        <v>61</v>
      </c>
      <c r="B54" s="5">
        <v>58</v>
      </c>
      <c r="E54" s="10" t="s">
        <v>61</v>
      </c>
      <c r="F54" s="5">
        <v>62</v>
      </c>
    </row>
  </sheetData>
  <mergeCells count="2">
    <mergeCell ref="B3:C3"/>
    <mergeCell ref="F3:G3"/>
  </mergeCells>
  <phoneticPr fontId="3" type="noConversion"/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8A1CE-6ECD-4B24-9F52-ADC7123F5F76}">
  <dimension ref="A1:C32"/>
  <sheetViews>
    <sheetView workbookViewId="0">
      <selection sqref="A1:XFD1048576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</cols>
  <sheetData>
    <row r="1" spans="1:3" x14ac:dyDescent="0.3">
      <c r="A1" s="7" t="s">
        <v>364</v>
      </c>
    </row>
    <row r="3" spans="1:3" x14ac:dyDescent="0.3">
      <c r="A3" s="10"/>
      <c r="B3" s="39" t="s">
        <v>2</v>
      </c>
      <c r="C3" s="39" t="s">
        <v>3</v>
      </c>
    </row>
    <row r="4" spans="1:3" x14ac:dyDescent="0.3">
      <c r="A4" s="13" t="s">
        <v>4</v>
      </c>
      <c r="B4" s="5">
        <v>20615</v>
      </c>
      <c r="C4" s="5">
        <v>54000</v>
      </c>
    </row>
    <row r="5" spans="1:3" x14ac:dyDescent="0.3">
      <c r="A5" s="13" t="s">
        <v>5</v>
      </c>
      <c r="B5" s="5">
        <v>21252</v>
      </c>
      <c r="C5" s="5">
        <v>35264</v>
      </c>
    </row>
    <row r="6" spans="1:3" x14ac:dyDescent="0.3">
      <c r="A6" s="13" t="s">
        <v>6</v>
      </c>
      <c r="B6" s="5">
        <v>35221</v>
      </c>
      <c r="C6" s="5">
        <v>40975</v>
      </c>
    </row>
    <row r="7" spans="1:3" x14ac:dyDescent="0.3">
      <c r="A7" s="13" t="s">
        <v>7</v>
      </c>
      <c r="B7" s="5">
        <v>34466</v>
      </c>
      <c r="C7" s="5">
        <v>42000</v>
      </c>
    </row>
    <row r="8" spans="1:3" x14ac:dyDescent="0.3">
      <c r="A8" s="13" t="s">
        <v>8</v>
      </c>
      <c r="B8" s="5">
        <v>40185</v>
      </c>
      <c r="C8" s="5">
        <v>43806</v>
      </c>
    </row>
    <row r="9" spans="1:3" x14ac:dyDescent="0.3">
      <c r="A9" s="13" t="s">
        <v>9</v>
      </c>
      <c r="B9" s="5">
        <v>54016</v>
      </c>
      <c r="C9" s="5">
        <v>29455</v>
      </c>
    </row>
    <row r="10" spans="1:3" x14ac:dyDescent="0.3">
      <c r="A10" s="12" t="s">
        <v>14</v>
      </c>
      <c r="B10" s="39">
        <f>MEDIAN(B4:B9)</f>
        <v>34843.5</v>
      </c>
      <c r="C10" s="39">
        <f>MEDIAN(C4:C9)</f>
        <v>41487.5</v>
      </c>
    </row>
    <row r="11" spans="1:3" x14ac:dyDescent="0.3">
      <c r="A11" s="12" t="s">
        <v>17</v>
      </c>
      <c r="B11" s="39">
        <f>_xlfn.STDEV.P(B4:B9)/SQRT(B12)</f>
        <v>4659.9918618789225</v>
      </c>
      <c r="C11" s="39">
        <f>_xlfn.STDEV.P(C4:C9)/SQRT(C12)</f>
        <v>3091.3019341610989</v>
      </c>
    </row>
    <row r="12" spans="1:3" x14ac:dyDescent="0.3">
      <c r="A12" s="12" t="s">
        <v>16</v>
      </c>
      <c r="B12" s="39">
        <v>6</v>
      </c>
      <c r="C12" s="39">
        <v>6</v>
      </c>
    </row>
    <row r="13" spans="1:3" x14ac:dyDescent="0.3">
      <c r="B13" s="40"/>
      <c r="C13" s="40"/>
    </row>
    <row r="14" spans="1:3" x14ac:dyDescent="0.3">
      <c r="A14" s="24" t="s">
        <v>37</v>
      </c>
      <c r="B14" s="25"/>
      <c r="C14" s="25"/>
    </row>
    <row r="15" spans="1:3" x14ac:dyDescent="0.3">
      <c r="A15" s="24" t="s">
        <v>25</v>
      </c>
      <c r="B15" s="25"/>
      <c r="C15" s="25"/>
    </row>
    <row r="16" spans="1:3" x14ac:dyDescent="0.3">
      <c r="A16" s="26" t="s">
        <v>26</v>
      </c>
      <c r="B16" s="14">
        <v>0.92269999999999996</v>
      </c>
      <c r="C16" s="14">
        <v>0.97030000000000005</v>
      </c>
    </row>
    <row r="17" spans="1:3" x14ac:dyDescent="0.3">
      <c r="A17" s="26" t="s">
        <v>20</v>
      </c>
      <c r="B17" s="14">
        <v>0.52490000000000003</v>
      </c>
      <c r="C17" s="14">
        <v>0.89429999999999998</v>
      </c>
    </row>
    <row r="18" spans="1:3" x14ac:dyDescent="0.3">
      <c r="A18" s="26" t="s">
        <v>21</v>
      </c>
      <c r="B18" s="14" t="s">
        <v>22</v>
      </c>
      <c r="C18" s="14" t="s">
        <v>22</v>
      </c>
    </row>
    <row r="19" spans="1:3" x14ac:dyDescent="0.3">
      <c r="A19" s="26" t="s">
        <v>23</v>
      </c>
      <c r="B19" s="14" t="s">
        <v>24</v>
      </c>
      <c r="C19" s="14" t="s">
        <v>24</v>
      </c>
    </row>
    <row r="20" spans="1:3" x14ac:dyDescent="0.3">
      <c r="B20" s="40"/>
      <c r="C20" s="40"/>
    </row>
    <row r="21" spans="1:3" x14ac:dyDescent="0.3">
      <c r="A21" s="24" t="s">
        <v>27</v>
      </c>
      <c r="B21" s="25"/>
      <c r="C21" s="40"/>
    </row>
    <row r="22" spans="1:3" x14ac:dyDescent="0.3">
      <c r="A22" s="26" t="s">
        <v>28</v>
      </c>
      <c r="B22" s="14">
        <v>0.18479999999999999</v>
      </c>
      <c r="C22" s="39">
        <v>0.1971</v>
      </c>
    </row>
    <row r="23" spans="1:3" x14ac:dyDescent="0.3">
      <c r="A23" s="26" t="s">
        <v>20</v>
      </c>
      <c r="B23" s="14" t="s">
        <v>29</v>
      </c>
      <c r="C23" s="39" t="s">
        <v>29</v>
      </c>
    </row>
    <row r="24" spans="1:3" x14ac:dyDescent="0.3">
      <c r="A24" s="26" t="s">
        <v>21</v>
      </c>
      <c r="B24" s="14" t="s">
        <v>22</v>
      </c>
      <c r="C24" s="39" t="s">
        <v>22</v>
      </c>
    </row>
    <row r="25" spans="1:3" x14ac:dyDescent="0.3">
      <c r="A25" s="26" t="s">
        <v>23</v>
      </c>
      <c r="B25" s="14" t="s">
        <v>24</v>
      </c>
      <c r="C25" s="39" t="s">
        <v>24</v>
      </c>
    </row>
    <row r="27" spans="1:3" x14ac:dyDescent="0.3">
      <c r="A27" s="7" t="s">
        <v>30</v>
      </c>
    </row>
    <row r="28" spans="1:3" x14ac:dyDescent="0.3">
      <c r="A28" s="10" t="s">
        <v>20</v>
      </c>
      <c r="B28" s="5">
        <v>0.3049</v>
      </c>
    </row>
    <row r="29" spans="1:3" x14ac:dyDescent="0.3">
      <c r="A29" s="10" t="s">
        <v>23</v>
      </c>
      <c r="B29" s="5" t="s">
        <v>24</v>
      </c>
    </row>
    <row r="30" spans="1:3" x14ac:dyDescent="0.3">
      <c r="A30" s="10" t="s">
        <v>32</v>
      </c>
      <c r="B30" s="5" t="s">
        <v>69</v>
      </c>
    </row>
    <row r="31" spans="1:3" x14ac:dyDescent="0.3">
      <c r="A31" s="10" t="s">
        <v>33</v>
      </c>
      <c r="B31" s="5" t="s">
        <v>34</v>
      </c>
    </row>
    <row r="32" spans="1:3" x14ac:dyDescent="0.3">
      <c r="A32" s="10" t="s">
        <v>35</v>
      </c>
      <c r="B32" s="5" t="s">
        <v>365</v>
      </c>
    </row>
  </sheetData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2B264-94E9-48BB-8979-E3645B9D48B5}">
  <dimension ref="A1:G33"/>
  <sheetViews>
    <sheetView workbookViewId="0">
      <selection activeCell="C18" sqref="C18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  <col min="5" max="5" width="32.88671875" customWidth="1"/>
    <col min="6" max="6" width="14.77734375" style="3" bestFit="1" customWidth="1"/>
    <col min="7" max="7" width="11" style="3" bestFit="1" customWidth="1"/>
  </cols>
  <sheetData>
    <row r="1" spans="1:7" x14ac:dyDescent="0.3">
      <c r="A1" s="7" t="s">
        <v>374</v>
      </c>
      <c r="E1" s="7"/>
    </row>
    <row r="3" spans="1:7" x14ac:dyDescent="0.3">
      <c r="B3" s="56" t="s">
        <v>366</v>
      </c>
      <c r="C3" s="58"/>
      <c r="F3" s="56" t="s">
        <v>367</v>
      </c>
      <c r="G3" s="58"/>
    </row>
    <row r="4" spans="1:7" x14ac:dyDescent="0.3">
      <c r="A4" s="10"/>
      <c r="B4" s="39" t="s">
        <v>2</v>
      </c>
      <c r="C4" s="39" t="s">
        <v>3</v>
      </c>
      <c r="E4" s="10"/>
      <c r="F4" s="39" t="s">
        <v>2</v>
      </c>
      <c r="G4" s="39" t="s">
        <v>3</v>
      </c>
    </row>
    <row r="5" spans="1:7" x14ac:dyDescent="0.3">
      <c r="A5" s="13" t="s">
        <v>4</v>
      </c>
      <c r="B5" s="5">
        <v>13361</v>
      </c>
      <c r="C5" s="5">
        <v>32550</v>
      </c>
      <c r="E5" s="13" t="s">
        <v>4</v>
      </c>
      <c r="F5" s="5">
        <v>10215</v>
      </c>
      <c r="G5" s="5">
        <v>40500</v>
      </c>
    </row>
    <row r="6" spans="1:7" x14ac:dyDescent="0.3">
      <c r="A6" s="13" t="s">
        <v>5</v>
      </c>
      <c r="B6" s="5">
        <v>21091</v>
      </c>
      <c r="C6" s="5">
        <v>30704</v>
      </c>
      <c r="E6" s="13" t="s">
        <v>5</v>
      </c>
      <c r="F6" s="5">
        <v>6778</v>
      </c>
      <c r="G6" s="5">
        <v>44080</v>
      </c>
    </row>
    <row r="7" spans="1:7" x14ac:dyDescent="0.3">
      <c r="A7" s="13" t="s">
        <v>6</v>
      </c>
      <c r="B7" s="5">
        <v>45810</v>
      </c>
      <c r="C7" s="5">
        <v>32175</v>
      </c>
      <c r="E7" s="13" t="s">
        <v>6</v>
      </c>
      <c r="F7" s="5">
        <v>8978</v>
      </c>
      <c r="G7" s="5">
        <v>35475</v>
      </c>
    </row>
    <row r="8" spans="1:7" x14ac:dyDescent="0.3">
      <c r="A8" s="13" t="s">
        <v>7</v>
      </c>
      <c r="B8" s="5">
        <v>72036</v>
      </c>
      <c r="C8" s="5">
        <v>32100</v>
      </c>
      <c r="E8" s="13" t="s">
        <v>7</v>
      </c>
      <c r="F8" s="5">
        <v>38813</v>
      </c>
      <c r="G8" s="5">
        <v>15570</v>
      </c>
    </row>
    <row r="9" spans="1:7" x14ac:dyDescent="0.3">
      <c r="A9" s="13" t="s">
        <v>8</v>
      </c>
      <c r="B9" s="5">
        <v>72390</v>
      </c>
      <c r="C9" s="5">
        <v>49766</v>
      </c>
      <c r="E9" s="13" t="s">
        <v>8</v>
      </c>
      <c r="F9" s="5">
        <v>24140</v>
      </c>
      <c r="G9" s="5">
        <v>25032</v>
      </c>
    </row>
    <row r="10" spans="1:7" x14ac:dyDescent="0.3">
      <c r="A10" s="13" t="s">
        <v>9</v>
      </c>
      <c r="B10" s="5">
        <v>39168</v>
      </c>
      <c r="C10" s="5">
        <v>19909</v>
      </c>
      <c r="E10" s="13" t="s">
        <v>9</v>
      </c>
      <c r="F10" s="5">
        <v>28672</v>
      </c>
      <c r="G10" s="5">
        <v>11159</v>
      </c>
    </row>
    <row r="11" spans="1:7" x14ac:dyDescent="0.3">
      <c r="A11" s="12" t="s">
        <v>14</v>
      </c>
      <c r="B11" s="39">
        <f>MEDIAN(B5:B10)</f>
        <v>42489</v>
      </c>
      <c r="C11" s="39">
        <f>MEDIAN(C5:C10)</f>
        <v>32137.5</v>
      </c>
      <c r="E11" s="12" t="s">
        <v>14</v>
      </c>
      <c r="F11" s="39">
        <f>MEDIAN(F5:F10)</f>
        <v>17177.5</v>
      </c>
      <c r="G11" s="39">
        <f>MEDIAN(G5:G10)</f>
        <v>30253.5</v>
      </c>
    </row>
    <row r="12" spans="1:7" x14ac:dyDescent="0.3">
      <c r="A12" s="12" t="s">
        <v>17</v>
      </c>
      <c r="B12" s="39">
        <f>_xlfn.STDEV.P(B5:B10)/SQRT(B13)</f>
        <v>9252.9287645708282</v>
      </c>
      <c r="C12" s="39">
        <f>_xlfn.STDEV.P(C5:C10)/SQRT(C13)</f>
        <v>3572.0060319927502</v>
      </c>
      <c r="E12" s="12" t="s">
        <v>17</v>
      </c>
      <c r="F12" s="39">
        <f>_xlfn.STDEV.P(F5:F10)/SQRT(F13)</f>
        <v>4822.8649373275739</v>
      </c>
      <c r="G12" s="39">
        <f>_xlfn.STDEV.P(G5:G10)/SQRT(G13)</f>
        <v>5042.0406307587637</v>
      </c>
    </row>
    <row r="13" spans="1:7" x14ac:dyDescent="0.3">
      <c r="A13" s="12" t="s">
        <v>16</v>
      </c>
      <c r="B13" s="39">
        <v>6</v>
      </c>
      <c r="C13" s="39">
        <v>6</v>
      </c>
      <c r="E13" s="12" t="s">
        <v>16</v>
      </c>
      <c r="F13" s="39">
        <v>6</v>
      </c>
      <c r="G13" s="39">
        <v>6</v>
      </c>
    </row>
    <row r="14" spans="1:7" x14ac:dyDescent="0.3">
      <c r="B14" s="40"/>
      <c r="C14" s="40"/>
      <c r="F14" s="40"/>
      <c r="G14" s="40"/>
    </row>
    <row r="15" spans="1:7" x14ac:dyDescent="0.3">
      <c r="A15" s="24" t="s">
        <v>37</v>
      </c>
      <c r="B15" s="25"/>
      <c r="C15" s="25"/>
      <c r="E15" s="24" t="s">
        <v>37</v>
      </c>
      <c r="F15" s="25"/>
      <c r="G15" s="25"/>
    </row>
    <row r="16" spans="1:7" x14ac:dyDescent="0.3">
      <c r="A16" s="24" t="s">
        <v>25</v>
      </c>
      <c r="B16" s="25"/>
      <c r="C16" s="25"/>
      <c r="E16" s="24" t="s">
        <v>25</v>
      </c>
      <c r="F16" s="25"/>
      <c r="G16" s="25"/>
    </row>
    <row r="17" spans="1:7" x14ac:dyDescent="0.3">
      <c r="A17" s="26" t="s">
        <v>26</v>
      </c>
      <c r="B17" s="14">
        <v>0.90590000000000004</v>
      </c>
      <c r="C17" s="14">
        <v>0.8468</v>
      </c>
      <c r="E17" s="26" t="s">
        <v>26</v>
      </c>
      <c r="F17" s="14">
        <v>0.89359999999999995</v>
      </c>
      <c r="G17" s="14">
        <v>0.92449999999999999</v>
      </c>
    </row>
    <row r="18" spans="1:7" x14ac:dyDescent="0.3">
      <c r="A18" s="26" t="s">
        <v>20</v>
      </c>
      <c r="B18" s="14">
        <v>0.41</v>
      </c>
      <c r="C18" s="14">
        <v>0.1482</v>
      </c>
      <c r="E18" s="26" t="s">
        <v>20</v>
      </c>
      <c r="F18" s="14">
        <v>0.33760000000000001</v>
      </c>
      <c r="G18" s="14">
        <v>0.53800000000000003</v>
      </c>
    </row>
    <row r="19" spans="1:7" x14ac:dyDescent="0.3">
      <c r="A19" s="26" t="s">
        <v>21</v>
      </c>
      <c r="B19" s="14" t="s">
        <v>22</v>
      </c>
      <c r="C19" s="14" t="s">
        <v>22</v>
      </c>
      <c r="E19" s="26" t="s">
        <v>21</v>
      </c>
      <c r="F19" s="14" t="s">
        <v>22</v>
      </c>
      <c r="G19" s="14" t="s">
        <v>22</v>
      </c>
    </row>
    <row r="20" spans="1:7" x14ac:dyDescent="0.3">
      <c r="A20" s="26" t="s">
        <v>23</v>
      </c>
      <c r="B20" s="14" t="s">
        <v>24</v>
      </c>
      <c r="C20" s="14" t="s">
        <v>24</v>
      </c>
      <c r="E20" s="26" t="s">
        <v>23</v>
      </c>
      <c r="F20" s="14" t="s">
        <v>24</v>
      </c>
      <c r="G20" s="14" t="s">
        <v>24</v>
      </c>
    </row>
    <row r="21" spans="1:7" x14ac:dyDescent="0.3">
      <c r="B21" s="40"/>
      <c r="C21" s="40"/>
      <c r="F21" s="40"/>
      <c r="G21" s="40"/>
    </row>
    <row r="22" spans="1:7" x14ac:dyDescent="0.3">
      <c r="A22" s="24" t="s">
        <v>27</v>
      </c>
      <c r="B22" s="25"/>
      <c r="C22" s="40"/>
      <c r="E22" s="24" t="s">
        <v>27</v>
      </c>
      <c r="F22" s="25"/>
      <c r="G22" s="40"/>
    </row>
    <row r="23" spans="1:7" x14ac:dyDescent="0.3">
      <c r="A23" s="26" t="s">
        <v>28</v>
      </c>
      <c r="B23" s="14">
        <v>0.2041</v>
      </c>
      <c r="C23" s="39">
        <v>0.34649999999999997</v>
      </c>
      <c r="E23" s="26" t="s">
        <v>28</v>
      </c>
      <c r="F23" s="14">
        <v>0.26579999999999998</v>
      </c>
      <c r="G23" s="39">
        <v>0.19339999999999999</v>
      </c>
    </row>
    <row r="24" spans="1:7" x14ac:dyDescent="0.3">
      <c r="A24" s="26" t="s">
        <v>20</v>
      </c>
      <c r="B24" s="14" t="s">
        <v>29</v>
      </c>
      <c r="C24" s="39">
        <v>2.3199999999999998E-2</v>
      </c>
      <c r="E24" s="26" t="s">
        <v>20</v>
      </c>
      <c r="F24" s="14" t="s">
        <v>29</v>
      </c>
      <c r="G24" s="39" t="s">
        <v>29</v>
      </c>
    </row>
    <row r="25" spans="1:7" x14ac:dyDescent="0.3">
      <c r="A25" s="26" t="s">
        <v>21</v>
      </c>
      <c r="B25" s="14" t="s">
        <v>22</v>
      </c>
      <c r="C25" s="39" t="s">
        <v>69</v>
      </c>
      <c r="E25" s="26" t="s">
        <v>21</v>
      </c>
      <c r="F25" s="14" t="s">
        <v>22</v>
      </c>
      <c r="G25" s="39" t="s">
        <v>22</v>
      </c>
    </row>
    <row r="26" spans="1:7" x14ac:dyDescent="0.3">
      <c r="A26" s="26" t="s">
        <v>23</v>
      </c>
      <c r="B26" s="14" t="s">
        <v>24</v>
      </c>
      <c r="C26" s="39" t="s">
        <v>63</v>
      </c>
      <c r="E26" s="26" t="s">
        <v>23</v>
      </c>
      <c r="F26" s="14" t="s">
        <v>24</v>
      </c>
      <c r="G26" s="39" t="s">
        <v>24</v>
      </c>
    </row>
    <row r="28" spans="1:7" x14ac:dyDescent="0.3">
      <c r="A28" s="7" t="s">
        <v>30</v>
      </c>
      <c r="E28" s="7" t="s">
        <v>30</v>
      </c>
    </row>
    <row r="29" spans="1:7" x14ac:dyDescent="0.3">
      <c r="A29" s="10" t="s">
        <v>20</v>
      </c>
      <c r="B29" s="5">
        <v>0.33069999999999999</v>
      </c>
      <c r="E29" s="10" t="s">
        <v>20</v>
      </c>
      <c r="F29" s="5">
        <v>0.26440000000000002</v>
      </c>
    </row>
    <row r="30" spans="1:7" x14ac:dyDescent="0.3">
      <c r="A30" s="10" t="s">
        <v>23</v>
      </c>
      <c r="B30" s="5" t="s">
        <v>24</v>
      </c>
      <c r="E30" s="10" t="s">
        <v>23</v>
      </c>
      <c r="F30" s="5" t="s">
        <v>24</v>
      </c>
    </row>
    <row r="31" spans="1:7" x14ac:dyDescent="0.3">
      <c r="A31" s="10" t="s">
        <v>32</v>
      </c>
      <c r="B31" s="5" t="s">
        <v>69</v>
      </c>
      <c r="E31" s="10" t="s">
        <v>32</v>
      </c>
      <c r="F31" s="5" t="s">
        <v>69</v>
      </c>
    </row>
    <row r="32" spans="1:7" x14ac:dyDescent="0.3">
      <c r="A32" s="10" t="s">
        <v>33</v>
      </c>
      <c r="B32" s="5" t="s">
        <v>34</v>
      </c>
      <c r="E32" s="10" t="s">
        <v>33</v>
      </c>
      <c r="F32" s="5" t="s">
        <v>34</v>
      </c>
    </row>
    <row r="33" spans="1:6" x14ac:dyDescent="0.3">
      <c r="A33" s="10" t="s">
        <v>35</v>
      </c>
      <c r="B33" s="5" t="s">
        <v>369</v>
      </c>
      <c r="E33" s="10" t="s">
        <v>35</v>
      </c>
      <c r="F33" s="5" t="s">
        <v>368</v>
      </c>
    </row>
  </sheetData>
  <mergeCells count="2">
    <mergeCell ref="B3:C3"/>
    <mergeCell ref="F3:G3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8F554-5CBB-4306-A895-DFC5317205D5}">
  <dimension ref="A1:C32"/>
  <sheetViews>
    <sheetView workbookViewId="0">
      <selection activeCell="F11" sqref="F11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</cols>
  <sheetData>
    <row r="1" spans="1:3" x14ac:dyDescent="0.3">
      <c r="A1" s="7" t="s">
        <v>373</v>
      </c>
    </row>
    <row r="3" spans="1:3" x14ac:dyDescent="0.3">
      <c r="A3" s="10"/>
      <c r="B3" s="39" t="s">
        <v>2</v>
      </c>
      <c r="C3" s="39" t="s">
        <v>3</v>
      </c>
    </row>
    <row r="4" spans="1:3" x14ac:dyDescent="0.3">
      <c r="A4" s="13" t="s">
        <v>4</v>
      </c>
      <c r="B4" s="5">
        <v>760</v>
      </c>
      <c r="C4" s="5">
        <v>3413</v>
      </c>
    </row>
    <row r="5" spans="1:3" x14ac:dyDescent="0.3">
      <c r="A5" s="13" t="s">
        <v>5</v>
      </c>
      <c r="B5" s="5">
        <v>499</v>
      </c>
      <c r="C5" s="5">
        <v>1824</v>
      </c>
    </row>
    <row r="6" spans="1:3" x14ac:dyDescent="0.3">
      <c r="A6" s="13" t="s">
        <v>6</v>
      </c>
      <c r="B6" s="5">
        <v>1059</v>
      </c>
      <c r="C6" s="5">
        <v>1760</v>
      </c>
    </row>
    <row r="7" spans="1:3" x14ac:dyDescent="0.3">
      <c r="A7" s="13" t="s">
        <v>7</v>
      </c>
      <c r="B7" s="5">
        <v>559</v>
      </c>
      <c r="C7" s="5">
        <v>1530</v>
      </c>
    </row>
    <row r="8" spans="1:3" x14ac:dyDescent="0.3">
      <c r="A8" s="13" t="s">
        <v>8</v>
      </c>
      <c r="B8" s="5">
        <v>798</v>
      </c>
      <c r="C8" s="5">
        <v>1967</v>
      </c>
    </row>
    <row r="9" spans="1:3" x14ac:dyDescent="0.3">
      <c r="A9" s="13" t="s">
        <v>9</v>
      </c>
      <c r="B9" s="5">
        <v>1101</v>
      </c>
      <c r="C9" s="5">
        <v>1183</v>
      </c>
    </row>
    <row r="10" spans="1:3" x14ac:dyDescent="0.3">
      <c r="A10" s="12" t="s">
        <v>14</v>
      </c>
      <c r="B10" s="39">
        <f>MEDIAN(B4:B9)</f>
        <v>779</v>
      </c>
      <c r="C10" s="39">
        <f>MEDIAN(C4:C9)</f>
        <v>1792</v>
      </c>
    </row>
    <row r="11" spans="1:3" x14ac:dyDescent="0.3">
      <c r="A11" s="12" t="s">
        <v>17</v>
      </c>
      <c r="B11" s="39">
        <f>_xlfn.STDEV.P(B4:B9)/SQRT(B12)</f>
        <v>92.477024173575145</v>
      </c>
      <c r="C11" s="39">
        <f>_xlfn.STDEV.P(C4:C9)/SQRT(C12)</f>
        <v>286.61020923379027</v>
      </c>
    </row>
    <row r="12" spans="1:3" x14ac:dyDescent="0.3">
      <c r="A12" s="12" t="s">
        <v>16</v>
      </c>
      <c r="B12" s="39">
        <v>6</v>
      </c>
      <c r="C12" s="39">
        <v>6</v>
      </c>
    </row>
    <row r="13" spans="1:3" x14ac:dyDescent="0.3">
      <c r="B13" s="40"/>
      <c r="C13" s="40"/>
    </row>
    <row r="14" spans="1:3" x14ac:dyDescent="0.3">
      <c r="A14" s="24" t="s">
        <v>37</v>
      </c>
      <c r="B14" s="25"/>
      <c r="C14" s="25"/>
    </row>
    <row r="15" spans="1:3" x14ac:dyDescent="0.3">
      <c r="A15" s="24" t="s">
        <v>25</v>
      </c>
      <c r="B15" s="25"/>
      <c r="C15" s="25"/>
    </row>
    <row r="16" spans="1:3" x14ac:dyDescent="0.3">
      <c r="A16" s="26" t="s">
        <v>26</v>
      </c>
      <c r="B16" s="14">
        <v>0.91510000000000002</v>
      </c>
      <c r="C16" s="14">
        <v>0.82520000000000004</v>
      </c>
    </row>
    <row r="17" spans="1:3" x14ac:dyDescent="0.3">
      <c r="A17" s="26" t="s">
        <v>20</v>
      </c>
      <c r="B17" s="14">
        <v>0.47060000000000002</v>
      </c>
      <c r="C17" s="14">
        <v>9.7799999999999998E-2</v>
      </c>
    </row>
    <row r="18" spans="1:3" x14ac:dyDescent="0.3">
      <c r="A18" s="26" t="s">
        <v>21</v>
      </c>
      <c r="B18" s="14" t="s">
        <v>22</v>
      </c>
      <c r="C18" s="14" t="s">
        <v>22</v>
      </c>
    </row>
    <row r="19" spans="1:3" x14ac:dyDescent="0.3">
      <c r="A19" s="26" t="s">
        <v>23</v>
      </c>
      <c r="B19" s="14" t="s">
        <v>24</v>
      </c>
      <c r="C19" s="14" t="s">
        <v>24</v>
      </c>
    </row>
    <row r="20" spans="1:3" x14ac:dyDescent="0.3">
      <c r="B20" s="40"/>
      <c r="C20" s="40"/>
    </row>
    <row r="21" spans="1:3" x14ac:dyDescent="0.3">
      <c r="A21" s="24" t="s">
        <v>27</v>
      </c>
      <c r="B21" s="25"/>
      <c r="C21" s="40"/>
    </row>
    <row r="22" spans="1:3" x14ac:dyDescent="0.3">
      <c r="A22" s="26" t="s">
        <v>28</v>
      </c>
      <c r="B22" s="14">
        <v>0.18870000000000001</v>
      </c>
      <c r="C22" s="39">
        <v>0.32250000000000001</v>
      </c>
    </row>
    <row r="23" spans="1:3" x14ac:dyDescent="0.3">
      <c r="A23" s="26" t="s">
        <v>20</v>
      </c>
      <c r="B23" s="14" t="s">
        <v>29</v>
      </c>
      <c r="C23" s="39">
        <v>5.0500000000000003E-2</v>
      </c>
    </row>
    <row r="24" spans="1:3" x14ac:dyDescent="0.3">
      <c r="A24" s="26" t="s">
        <v>21</v>
      </c>
      <c r="B24" s="14" t="s">
        <v>22</v>
      </c>
      <c r="C24" s="39" t="s">
        <v>22</v>
      </c>
    </row>
    <row r="25" spans="1:3" x14ac:dyDescent="0.3">
      <c r="A25" s="26" t="s">
        <v>23</v>
      </c>
      <c r="B25" s="14" t="s">
        <v>24</v>
      </c>
      <c r="C25" s="39" t="s">
        <v>24</v>
      </c>
    </row>
    <row r="27" spans="1:3" x14ac:dyDescent="0.3">
      <c r="A27" s="7" t="s">
        <v>30</v>
      </c>
    </row>
    <row r="28" spans="1:3" x14ac:dyDescent="0.3">
      <c r="A28" s="10" t="s">
        <v>20</v>
      </c>
      <c r="B28" s="5">
        <v>5.8999999999999999E-3</v>
      </c>
    </row>
    <row r="29" spans="1:3" x14ac:dyDescent="0.3">
      <c r="A29" s="10" t="s">
        <v>23</v>
      </c>
      <c r="B29" s="5" t="s">
        <v>31</v>
      </c>
    </row>
    <row r="30" spans="1:3" x14ac:dyDescent="0.3">
      <c r="A30" s="10" t="s">
        <v>32</v>
      </c>
      <c r="B30" s="5" t="s">
        <v>22</v>
      </c>
    </row>
    <row r="31" spans="1:3" x14ac:dyDescent="0.3">
      <c r="A31" s="10" t="s">
        <v>33</v>
      </c>
      <c r="B31" s="5" t="s">
        <v>34</v>
      </c>
    </row>
    <row r="32" spans="1:3" x14ac:dyDescent="0.3">
      <c r="A32" s="10" t="s">
        <v>35</v>
      </c>
      <c r="B32" s="5" t="s">
        <v>371</v>
      </c>
    </row>
  </sheetData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54BBE-CBDC-47FD-8CD0-04CEEB2DABDB}">
  <dimension ref="A1:C32"/>
  <sheetViews>
    <sheetView workbookViewId="0">
      <selection activeCell="F15" sqref="F15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</cols>
  <sheetData>
    <row r="1" spans="1:3" x14ac:dyDescent="0.3">
      <c r="A1" s="7" t="s">
        <v>372</v>
      </c>
    </row>
    <row r="3" spans="1:3" x14ac:dyDescent="0.3">
      <c r="A3" s="10"/>
      <c r="B3" s="39" t="s">
        <v>2</v>
      </c>
      <c r="C3" s="39" t="s">
        <v>3</v>
      </c>
    </row>
    <row r="4" spans="1:3" x14ac:dyDescent="0.3">
      <c r="A4" s="13" t="s">
        <v>4</v>
      </c>
      <c r="B4" s="5">
        <v>9.52</v>
      </c>
      <c r="C4" s="5">
        <v>16.2</v>
      </c>
    </row>
    <row r="5" spans="1:3" x14ac:dyDescent="0.3">
      <c r="A5" s="13" t="s">
        <v>5</v>
      </c>
      <c r="B5" s="5">
        <v>13.3</v>
      </c>
      <c r="C5" s="5">
        <v>17.899999999999999</v>
      </c>
    </row>
    <row r="6" spans="1:3" x14ac:dyDescent="0.3">
      <c r="A6" s="13" t="s">
        <v>6</v>
      </c>
      <c r="B6" s="5">
        <v>5.56</v>
      </c>
      <c r="C6" s="5">
        <v>27.8</v>
      </c>
    </row>
    <row r="7" spans="1:3" x14ac:dyDescent="0.3">
      <c r="A7" s="13" t="s">
        <v>7</v>
      </c>
      <c r="B7" s="5">
        <v>11.1</v>
      </c>
      <c r="C7" s="5">
        <v>16.7</v>
      </c>
    </row>
    <row r="8" spans="1:3" x14ac:dyDescent="0.3">
      <c r="A8" s="13" t="s">
        <v>8</v>
      </c>
      <c r="B8" s="5">
        <v>10</v>
      </c>
      <c r="C8" s="5">
        <v>23.8</v>
      </c>
    </row>
    <row r="9" spans="1:3" x14ac:dyDescent="0.3">
      <c r="A9" s="13" t="s">
        <v>9</v>
      </c>
      <c r="B9" s="5"/>
      <c r="C9" s="5">
        <v>17.600000000000001</v>
      </c>
    </row>
    <row r="10" spans="1:3" x14ac:dyDescent="0.3">
      <c r="A10" s="12" t="s">
        <v>14</v>
      </c>
      <c r="B10" s="39">
        <f>MEDIAN(B4:B8)</f>
        <v>10</v>
      </c>
      <c r="C10" s="39">
        <f>MEDIAN(C4:C9)</f>
        <v>17.75</v>
      </c>
    </row>
    <row r="11" spans="1:3" x14ac:dyDescent="0.3">
      <c r="A11" s="12" t="s">
        <v>17</v>
      </c>
      <c r="B11" s="39">
        <f>_xlfn.STDEV.P(B4:B8)/SQRT(B12)</f>
        <v>1.1311926449548737</v>
      </c>
      <c r="C11" s="39">
        <f>_xlfn.STDEV.P(C4:C9)/SQRT(C12)</f>
        <v>1.7542013060712911</v>
      </c>
    </row>
    <row r="12" spans="1:3" x14ac:dyDescent="0.3">
      <c r="A12" s="12" t="s">
        <v>16</v>
      </c>
      <c r="B12" s="39">
        <v>5</v>
      </c>
      <c r="C12" s="39">
        <v>6</v>
      </c>
    </row>
    <row r="13" spans="1:3" x14ac:dyDescent="0.3">
      <c r="B13" s="40"/>
      <c r="C13" s="40"/>
    </row>
    <row r="14" spans="1:3" x14ac:dyDescent="0.3">
      <c r="A14" s="24" t="s">
        <v>37</v>
      </c>
      <c r="B14" s="25"/>
      <c r="C14" s="25"/>
    </row>
    <row r="15" spans="1:3" x14ac:dyDescent="0.3">
      <c r="A15" s="24" t="s">
        <v>25</v>
      </c>
      <c r="B15" s="25"/>
      <c r="C15" s="25"/>
    </row>
    <row r="16" spans="1:3" x14ac:dyDescent="0.3">
      <c r="A16" s="26" t="s">
        <v>26</v>
      </c>
      <c r="B16" s="14">
        <v>0.95450000000000002</v>
      </c>
      <c r="C16" s="14">
        <v>0.81089999999999995</v>
      </c>
    </row>
    <row r="17" spans="1:3" x14ac:dyDescent="0.3">
      <c r="A17" s="26" t="s">
        <v>20</v>
      </c>
      <c r="B17" s="14">
        <v>0.76890000000000003</v>
      </c>
      <c r="C17" s="14">
        <v>7.3499999999999996E-2</v>
      </c>
    </row>
    <row r="18" spans="1:3" x14ac:dyDescent="0.3">
      <c r="A18" s="26" t="s">
        <v>21</v>
      </c>
      <c r="B18" s="14" t="s">
        <v>22</v>
      </c>
      <c r="C18" s="14" t="s">
        <v>22</v>
      </c>
    </row>
    <row r="19" spans="1:3" x14ac:dyDescent="0.3">
      <c r="A19" s="26" t="s">
        <v>23</v>
      </c>
      <c r="B19" s="14" t="s">
        <v>24</v>
      </c>
      <c r="C19" s="14" t="s">
        <v>24</v>
      </c>
    </row>
    <row r="20" spans="1:3" x14ac:dyDescent="0.3">
      <c r="B20" s="40"/>
      <c r="C20" s="40"/>
    </row>
    <row r="21" spans="1:3" x14ac:dyDescent="0.3">
      <c r="A21" s="24" t="s">
        <v>27</v>
      </c>
      <c r="B21" s="25"/>
      <c r="C21" s="40"/>
    </row>
    <row r="22" spans="1:3" x14ac:dyDescent="0.3">
      <c r="A22" s="26" t="s">
        <v>28</v>
      </c>
      <c r="B22" s="14">
        <v>0.24709999999999999</v>
      </c>
      <c r="C22" s="39">
        <v>0.33889999999999998</v>
      </c>
    </row>
    <row r="23" spans="1:3" x14ac:dyDescent="0.3">
      <c r="A23" s="26" t="s">
        <v>20</v>
      </c>
      <c r="B23" s="14" t="s">
        <v>29</v>
      </c>
      <c r="C23" s="39">
        <v>0.03</v>
      </c>
    </row>
    <row r="24" spans="1:3" x14ac:dyDescent="0.3">
      <c r="A24" s="26" t="s">
        <v>21</v>
      </c>
      <c r="B24" s="14" t="s">
        <v>22</v>
      </c>
      <c r="C24" s="39" t="s">
        <v>69</v>
      </c>
    </row>
    <row r="25" spans="1:3" x14ac:dyDescent="0.3">
      <c r="A25" s="26" t="s">
        <v>23</v>
      </c>
      <c r="B25" s="14" t="s">
        <v>24</v>
      </c>
      <c r="C25" s="39" t="s">
        <v>63</v>
      </c>
    </row>
    <row r="27" spans="1:3" x14ac:dyDescent="0.3">
      <c r="A27" s="7" t="s">
        <v>30</v>
      </c>
    </row>
    <row r="28" spans="1:3" x14ac:dyDescent="0.3">
      <c r="A28" s="10" t="s">
        <v>20</v>
      </c>
      <c r="B28" s="5">
        <v>2.3E-3</v>
      </c>
    </row>
    <row r="29" spans="1:3" x14ac:dyDescent="0.3">
      <c r="A29" s="10" t="s">
        <v>23</v>
      </c>
      <c r="B29" s="5" t="s">
        <v>31</v>
      </c>
    </row>
    <row r="30" spans="1:3" x14ac:dyDescent="0.3">
      <c r="A30" s="10" t="s">
        <v>32</v>
      </c>
      <c r="B30" s="5" t="s">
        <v>22</v>
      </c>
    </row>
    <row r="31" spans="1:3" x14ac:dyDescent="0.3">
      <c r="A31" s="10" t="s">
        <v>33</v>
      </c>
      <c r="B31" s="5" t="s">
        <v>34</v>
      </c>
    </row>
    <row r="32" spans="1:3" x14ac:dyDescent="0.3">
      <c r="A32" s="10" t="s">
        <v>35</v>
      </c>
      <c r="B32" s="5" t="s">
        <v>370</v>
      </c>
    </row>
  </sheetData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1FCCB-782C-4095-B498-63668DD6F408}">
  <dimension ref="A1:Q28"/>
  <sheetViews>
    <sheetView workbookViewId="0">
      <selection activeCell="A16" sqref="A16"/>
    </sheetView>
  </sheetViews>
  <sheetFormatPr defaultRowHeight="14.4" x14ac:dyDescent="0.3"/>
  <cols>
    <col min="1" max="1" width="32.88671875" customWidth="1"/>
    <col min="2" max="2" width="17.6640625" style="1" bestFit="1" customWidth="1"/>
    <col min="3" max="4" width="17.44140625" style="1" bestFit="1" customWidth="1"/>
    <col min="5" max="5" width="15.6640625" style="1" bestFit="1" customWidth="1"/>
    <col min="6" max="6" width="14.5546875" style="3" bestFit="1" customWidth="1"/>
  </cols>
  <sheetData>
    <row r="1" spans="1:6" x14ac:dyDescent="0.3">
      <c r="A1" s="7" t="s">
        <v>375</v>
      </c>
    </row>
    <row r="3" spans="1:6" x14ac:dyDescent="0.3">
      <c r="A3" s="10"/>
      <c r="B3" s="41" t="s">
        <v>297</v>
      </c>
      <c r="C3" s="41" t="s">
        <v>298</v>
      </c>
      <c r="D3" s="41" t="s">
        <v>299</v>
      </c>
      <c r="E3" s="41" t="s">
        <v>300</v>
      </c>
      <c r="F3" s="40"/>
    </row>
    <row r="4" spans="1:6" x14ac:dyDescent="0.3">
      <c r="A4" s="13" t="s">
        <v>4</v>
      </c>
      <c r="B4" s="6">
        <v>7.49</v>
      </c>
      <c r="C4" s="6">
        <v>1.7</v>
      </c>
      <c r="D4" s="6">
        <v>4.2300000000000004</v>
      </c>
      <c r="E4" s="6">
        <v>6.42</v>
      </c>
    </row>
    <row r="5" spans="1:6" x14ac:dyDescent="0.3">
      <c r="A5" s="13" t="s">
        <v>5</v>
      </c>
      <c r="B5" s="6">
        <v>1.85</v>
      </c>
      <c r="C5" s="6">
        <v>5.36</v>
      </c>
      <c r="D5" s="6">
        <v>5.66</v>
      </c>
      <c r="E5" s="6">
        <v>2.5299999999999998</v>
      </c>
    </row>
    <row r="6" spans="1:6" x14ac:dyDescent="0.3">
      <c r="A6" s="13" t="s">
        <v>6</v>
      </c>
      <c r="B6" s="6">
        <v>1.02</v>
      </c>
      <c r="C6" s="6">
        <v>2.4</v>
      </c>
      <c r="D6" s="6">
        <v>1.04</v>
      </c>
      <c r="E6" s="6">
        <v>0.69</v>
      </c>
    </row>
    <row r="7" spans="1:6" x14ac:dyDescent="0.3">
      <c r="A7" s="13" t="s">
        <v>7</v>
      </c>
      <c r="B7" s="6">
        <v>1.1499999999999999</v>
      </c>
      <c r="C7" s="6">
        <v>2.2799999999999998</v>
      </c>
      <c r="D7" s="6">
        <v>0.68</v>
      </c>
      <c r="E7" s="6">
        <v>4.57</v>
      </c>
    </row>
    <row r="8" spans="1:6" x14ac:dyDescent="0.3">
      <c r="A8" s="13" t="s">
        <v>8</v>
      </c>
      <c r="B8" s="5"/>
      <c r="C8" s="6">
        <v>1.1000000000000001</v>
      </c>
      <c r="D8" s="6">
        <v>1.95</v>
      </c>
      <c r="E8" s="6">
        <v>1.8</v>
      </c>
    </row>
    <row r="9" spans="1:6" x14ac:dyDescent="0.3">
      <c r="A9" s="13" t="s">
        <v>9</v>
      </c>
      <c r="B9" s="5"/>
      <c r="C9" s="6">
        <v>0.54</v>
      </c>
      <c r="D9" s="6">
        <v>3.76</v>
      </c>
      <c r="E9" s="6">
        <v>1.33</v>
      </c>
    </row>
    <row r="10" spans="1:6" x14ac:dyDescent="0.3">
      <c r="A10" s="13" t="s">
        <v>10</v>
      </c>
      <c r="B10" s="5"/>
      <c r="C10" s="5"/>
      <c r="D10" s="5"/>
      <c r="E10" s="6">
        <v>1.36</v>
      </c>
    </row>
    <row r="11" spans="1:6" x14ac:dyDescent="0.3">
      <c r="A11" s="13" t="s">
        <v>11</v>
      </c>
      <c r="B11" s="5"/>
      <c r="C11" s="5"/>
      <c r="D11" s="5"/>
      <c r="E11" s="6">
        <v>1.07</v>
      </c>
    </row>
    <row r="12" spans="1:6" x14ac:dyDescent="0.3">
      <c r="A12" s="12" t="s">
        <v>14</v>
      </c>
      <c r="B12" s="41">
        <f>MEDIAN(B4:B7)</f>
        <v>1.5</v>
      </c>
      <c r="C12" s="41">
        <f>MEDIAN(C4:C9)</f>
        <v>1.9899999999999998</v>
      </c>
      <c r="D12" s="41">
        <f>MEDIAN(D4:D9)</f>
        <v>2.855</v>
      </c>
      <c r="E12" s="41">
        <f>MEDIAN(E4:E11)</f>
        <v>1.58</v>
      </c>
      <c r="F12" s="40"/>
    </row>
    <row r="13" spans="1:6" x14ac:dyDescent="0.3">
      <c r="A13" s="12" t="s">
        <v>17</v>
      </c>
      <c r="B13" s="41">
        <f>_xlfn.STDEV.P(B4:B7)/SQRT(B14)</f>
        <v>1.3408363761100757</v>
      </c>
      <c r="C13" s="41">
        <f>_xlfn.STDEV.P(C4:C9)/SQRT(C14)</f>
        <v>0.62898065683029314</v>
      </c>
      <c r="D13" s="41">
        <f>_xlfn.STDEV.P(D4:D9)/SQRT(D14)</f>
        <v>0.7343843478522476</v>
      </c>
      <c r="E13" s="41">
        <f>_xlfn.STDEV.P(E4:E11)/SQRT(E14)</f>
        <v>0.66291363855897567</v>
      </c>
      <c r="F13" s="40"/>
    </row>
    <row r="14" spans="1:6" x14ac:dyDescent="0.3">
      <c r="A14" s="12" t="s">
        <v>16</v>
      </c>
      <c r="B14" s="41">
        <v>4</v>
      </c>
      <c r="C14" s="41">
        <v>6</v>
      </c>
      <c r="D14" s="41">
        <v>6</v>
      </c>
      <c r="E14" s="41">
        <v>8</v>
      </c>
      <c r="F14" s="40"/>
    </row>
    <row r="15" spans="1:6" x14ac:dyDescent="0.3">
      <c r="B15" s="42"/>
      <c r="C15" s="42"/>
      <c r="D15" s="42"/>
      <c r="E15" s="42"/>
      <c r="F15" s="40"/>
    </row>
    <row r="16" spans="1:6" x14ac:dyDescent="0.3">
      <c r="A16" s="24" t="s">
        <v>128</v>
      </c>
      <c r="B16" s="29"/>
      <c r="C16" s="29"/>
      <c r="D16" s="29"/>
      <c r="E16" s="29"/>
      <c r="F16" s="25"/>
    </row>
    <row r="17" spans="1:17" x14ac:dyDescent="0.3">
      <c r="A17" s="10" t="s">
        <v>91</v>
      </c>
      <c r="B17" s="9" t="s">
        <v>92</v>
      </c>
      <c r="C17" s="9" t="s">
        <v>93</v>
      </c>
      <c r="D17" s="9" t="s">
        <v>94</v>
      </c>
      <c r="E17" s="9" t="s">
        <v>95</v>
      </c>
      <c r="F17" s="5" t="s">
        <v>96</v>
      </c>
    </row>
    <row r="18" spans="1:17" x14ac:dyDescent="0.3">
      <c r="A18" s="10"/>
      <c r="B18" s="9"/>
      <c r="C18" s="9"/>
      <c r="D18" s="9"/>
      <c r="E18" s="9"/>
      <c r="F18" s="5"/>
    </row>
    <row r="19" spans="1:17" x14ac:dyDescent="0.3">
      <c r="A19" s="10" t="s">
        <v>301</v>
      </c>
      <c r="B19" s="9">
        <v>0.64749999999999996</v>
      </c>
      <c r="C19" s="9" t="s">
        <v>376</v>
      </c>
      <c r="D19" s="9" t="s">
        <v>69</v>
      </c>
      <c r="E19" s="9" t="s">
        <v>24</v>
      </c>
      <c r="F19" s="5">
        <v>0.96450000000000002</v>
      </c>
    </row>
    <row r="20" spans="1:17" x14ac:dyDescent="0.3">
      <c r="A20" s="10" t="s">
        <v>303</v>
      </c>
      <c r="B20" s="9">
        <v>-9.1669999999999998E-3</v>
      </c>
      <c r="C20" s="9" t="s">
        <v>377</v>
      </c>
      <c r="D20" s="9" t="s">
        <v>69</v>
      </c>
      <c r="E20" s="9" t="s">
        <v>24</v>
      </c>
      <c r="F20" s="5" t="s">
        <v>117</v>
      </c>
    </row>
    <row r="21" spans="1:17" x14ac:dyDescent="0.3">
      <c r="A21" s="10" t="s">
        <v>305</v>
      </c>
      <c r="B21" s="9">
        <v>0.40629999999999999</v>
      </c>
      <c r="C21" s="9" t="s">
        <v>378</v>
      </c>
      <c r="D21" s="9" t="s">
        <v>69</v>
      </c>
      <c r="E21" s="9" t="s">
        <v>24</v>
      </c>
      <c r="F21" s="5">
        <v>0.98919999999999997</v>
      </c>
    </row>
    <row r="22" spans="1:17" x14ac:dyDescent="0.3">
      <c r="A22" s="10" t="s">
        <v>307</v>
      </c>
      <c r="B22" s="9">
        <v>-0.65669999999999995</v>
      </c>
      <c r="C22" s="9" t="s">
        <v>379</v>
      </c>
      <c r="D22" s="9" t="s">
        <v>69</v>
      </c>
      <c r="E22" s="9" t="s">
        <v>24</v>
      </c>
      <c r="F22" s="5">
        <v>0.9496</v>
      </c>
    </row>
    <row r="23" spans="1:17" x14ac:dyDescent="0.3">
      <c r="A23" s="10" t="s">
        <v>309</v>
      </c>
      <c r="B23" s="9">
        <v>-0.24129999999999999</v>
      </c>
      <c r="C23" s="9" t="s">
        <v>380</v>
      </c>
      <c r="D23" s="9" t="s">
        <v>69</v>
      </c>
      <c r="E23" s="9" t="s">
        <v>24</v>
      </c>
      <c r="F23" s="5">
        <v>0.99660000000000004</v>
      </c>
    </row>
    <row r="24" spans="1:17" x14ac:dyDescent="0.3">
      <c r="A24" s="10" t="s">
        <v>311</v>
      </c>
      <c r="B24" s="9">
        <v>0.41539999999999999</v>
      </c>
      <c r="C24" s="9" t="s">
        <v>381</v>
      </c>
      <c r="D24" s="9" t="s">
        <v>69</v>
      </c>
      <c r="E24" s="9" t="s">
        <v>24</v>
      </c>
      <c r="F24" s="5">
        <v>0.98340000000000005</v>
      </c>
    </row>
    <row r="27" spans="1:17" x14ac:dyDescent="0.3">
      <c r="A27" s="50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</row>
    <row r="28" spans="1:17" x14ac:dyDescent="0.3">
      <c r="A28" s="50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</row>
  </sheetData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C67AC-EFF0-4A11-86D3-1910836CAFEC}">
  <dimension ref="A1:M25"/>
  <sheetViews>
    <sheetView workbookViewId="0">
      <selection activeCell="A17" sqref="A17"/>
    </sheetView>
  </sheetViews>
  <sheetFormatPr defaultRowHeight="14.4" x14ac:dyDescent="0.3"/>
  <cols>
    <col min="1" max="1" width="32.88671875" customWidth="1"/>
    <col min="2" max="2" width="17.6640625" style="1" bestFit="1" customWidth="1"/>
    <col min="3" max="4" width="17.44140625" style="1" bestFit="1" customWidth="1"/>
    <col min="5" max="5" width="15.6640625" style="1" bestFit="1" customWidth="1"/>
    <col min="6" max="6" width="14.5546875" style="3" bestFit="1" customWidth="1"/>
    <col min="8" max="8" width="32.88671875" customWidth="1"/>
    <col min="9" max="9" width="17.6640625" style="1" bestFit="1" customWidth="1"/>
    <col min="10" max="11" width="17.44140625" style="1" bestFit="1" customWidth="1"/>
    <col min="12" max="12" width="15.6640625" style="1" bestFit="1" customWidth="1"/>
    <col min="13" max="13" width="14.5546875" style="3" bestFit="1" customWidth="1"/>
  </cols>
  <sheetData>
    <row r="1" spans="1:13" x14ac:dyDescent="0.3">
      <c r="A1" s="7" t="s">
        <v>382</v>
      </c>
      <c r="H1" s="7"/>
    </row>
    <row r="3" spans="1:13" x14ac:dyDescent="0.3">
      <c r="B3" s="55" t="s">
        <v>383</v>
      </c>
      <c r="C3" s="55"/>
      <c r="D3" s="55"/>
      <c r="E3" s="55"/>
      <c r="I3" s="55" t="s">
        <v>384</v>
      </c>
      <c r="J3" s="55"/>
      <c r="K3" s="55"/>
      <c r="L3" s="55"/>
    </row>
    <row r="4" spans="1:13" x14ac:dyDescent="0.3">
      <c r="A4" s="10"/>
      <c r="B4" s="41" t="s">
        <v>297</v>
      </c>
      <c r="C4" s="41" t="s">
        <v>298</v>
      </c>
      <c r="D4" s="41" t="s">
        <v>299</v>
      </c>
      <c r="E4" s="41" t="s">
        <v>300</v>
      </c>
      <c r="F4" s="40"/>
      <c r="H4" s="10"/>
      <c r="I4" s="41" t="s">
        <v>297</v>
      </c>
      <c r="J4" s="41" t="s">
        <v>298</v>
      </c>
      <c r="K4" s="41" t="s">
        <v>299</v>
      </c>
      <c r="L4" s="41" t="s">
        <v>300</v>
      </c>
      <c r="M4" s="40"/>
    </row>
    <row r="5" spans="1:13" x14ac:dyDescent="0.3">
      <c r="A5" s="13" t="s">
        <v>4</v>
      </c>
      <c r="B5" s="6">
        <v>13.8</v>
      </c>
      <c r="C5" s="6">
        <v>8.86</v>
      </c>
      <c r="D5" s="6">
        <v>19.8</v>
      </c>
      <c r="E5" s="6">
        <v>20.6</v>
      </c>
      <c r="H5" s="13" t="s">
        <v>4</v>
      </c>
      <c r="I5" s="6">
        <v>10</v>
      </c>
      <c r="J5" s="6">
        <v>18.600000000000001</v>
      </c>
      <c r="K5" s="6">
        <v>21.1</v>
      </c>
      <c r="L5" s="6">
        <v>45</v>
      </c>
    </row>
    <row r="6" spans="1:13" x14ac:dyDescent="0.3">
      <c r="A6" s="13" t="s">
        <v>5</v>
      </c>
      <c r="B6" s="6">
        <v>5.26</v>
      </c>
      <c r="C6" s="6">
        <v>22.4</v>
      </c>
      <c r="D6" s="6">
        <v>10.9</v>
      </c>
      <c r="E6" s="6">
        <v>29</v>
      </c>
      <c r="H6" s="13" t="s">
        <v>5</v>
      </c>
      <c r="I6" s="6">
        <v>12.5</v>
      </c>
      <c r="J6" s="6">
        <v>19.7</v>
      </c>
      <c r="K6" s="6">
        <v>24.1</v>
      </c>
      <c r="L6" s="6">
        <v>34.299999999999997</v>
      </c>
    </row>
    <row r="7" spans="1:13" x14ac:dyDescent="0.3">
      <c r="A7" s="13" t="s">
        <v>6</v>
      </c>
      <c r="B7" s="6">
        <v>3.78</v>
      </c>
      <c r="C7" s="6">
        <v>9.98</v>
      </c>
      <c r="D7" s="6">
        <v>7.48</v>
      </c>
      <c r="E7" s="6">
        <v>25.9</v>
      </c>
      <c r="H7" s="13" t="s">
        <v>6</v>
      </c>
      <c r="I7" s="6">
        <v>12.1</v>
      </c>
      <c r="J7" s="6">
        <v>19.7</v>
      </c>
      <c r="K7" s="6">
        <v>23.2</v>
      </c>
      <c r="L7" s="6">
        <v>40.700000000000003</v>
      </c>
    </row>
    <row r="8" spans="1:13" x14ac:dyDescent="0.3">
      <c r="A8" s="13" t="s">
        <v>7</v>
      </c>
      <c r="B8" s="6">
        <v>6.71</v>
      </c>
      <c r="C8" s="6">
        <v>17</v>
      </c>
      <c r="D8" s="6">
        <v>8.5299999999999994</v>
      </c>
      <c r="E8" s="6">
        <v>21.3</v>
      </c>
      <c r="H8" s="13" t="s">
        <v>7</v>
      </c>
      <c r="I8" s="6">
        <v>10.4</v>
      </c>
      <c r="J8" s="6">
        <v>12.4</v>
      </c>
      <c r="K8" s="6">
        <v>23.7</v>
      </c>
      <c r="L8" s="6">
        <v>27.1</v>
      </c>
    </row>
    <row r="9" spans="1:13" x14ac:dyDescent="0.3">
      <c r="A9" s="13" t="s">
        <v>8</v>
      </c>
      <c r="B9" s="5"/>
      <c r="C9" s="6">
        <v>5.8</v>
      </c>
      <c r="D9" s="6">
        <v>6.15</v>
      </c>
      <c r="E9" s="6">
        <v>16.5</v>
      </c>
      <c r="H9" s="13" t="s">
        <v>8</v>
      </c>
      <c r="I9" s="5"/>
      <c r="J9" s="6">
        <v>19.399999999999999</v>
      </c>
      <c r="K9" s="6">
        <v>17.7</v>
      </c>
      <c r="L9" s="6">
        <v>33.9</v>
      </c>
    </row>
    <row r="10" spans="1:13" x14ac:dyDescent="0.3">
      <c r="A10" s="13" t="s">
        <v>9</v>
      </c>
      <c r="B10" s="5"/>
      <c r="C10" s="6">
        <v>10.5</v>
      </c>
      <c r="D10" s="6">
        <v>6.44</v>
      </c>
      <c r="E10" s="6">
        <v>15.5</v>
      </c>
      <c r="H10" s="13" t="s">
        <v>9</v>
      </c>
      <c r="I10" s="5"/>
      <c r="J10" s="6">
        <v>22.8</v>
      </c>
      <c r="K10" s="6">
        <v>14.8</v>
      </c>
      <c r="L10" s="6">
        <v>30.7</v>
      </c>
    </row>
    <row r="11" spans="1:13" x14ac:dyDescent="0.3">
      <c r="A11" s="13" t="s">
        <v>10</v>
      </c>
      <c r="B11" s="5"/>
      <c r="C11" s="5"/>
      <c r="D11" s="5"/>
      <c r="E11" s="6">
        <v>16</v>
      </c>
      <c r="H11" s="13" t="s">
        <v>10</v>
      </c>
      <c r="I11" s="5"/>
      <c r="J11" s="5"/>
      <c r="K11" s="5"/>
      <c r="L11" s="6">
        <v>25.1</v>
      </c>
    </row>
    <row r="12" spans="1:13" x14ac:dyDescent="0.3">
      <c r="A12" s="13" t="s">
        <v>11</v>
      </c>
      <c r="B12" s="5"/>
      <c r="C12" s="5"/>
      <c r="D12" s="5"/>
      <c r="E12" s="6">
        <v>17</v>
      </c>
      <c r="H12" s="13" t="s">
        <v>11</v>
      </c>
      <c r="I12" s="5"/>
      <c r="J12" s="5"/>
      <c r="K12" s="5"/>
      <c r="L12" s="6">
        <v>41</v>
      </c>
    </row>
    <row r="13" spans="1:13" x14ac:dyDescent="0.3">
      <c r="A13" s="12" t="s">
        <v>14</v>
      </c>
      <c r="B13" s="41">
        <f>MEDIAN(B5:B8)</f>
        <v>5.9849999999999994</v>
      </c>
      <c r="C13" s="41">
        <f>MEDIAN(C5:C10)</f>
        <v>10.24</v>
      </c>
      <c r="D13" s="41">
        <f>MEDIAN(D5:D10)</f>
        <v>8.004999999999999</v>
      </c>
      <c r="E13" s="41">
        <f>MEDIAN(E5:E12)</f>
        <v>18.8</v>
      </c>
      <c r="F13" s="40"/>
      <c r="H13" s="12" t="s">
        <v>14</v>
      </c>
      <c r="I13" s="41">
        <f>MEDIAN(I5:I8)</f>
        <v>11.25</v>
      </c>
      <c r="J13" s="41">
        <f>MEDIAN(J5:J10)</f>
        <v>19.549999999999997</v>
      </c>
      <c r="K13" s="41">
        <f>MEDIAN(K5:K10)</f>
        <v>22.15</v>
      </c>
      <c r="L13" s="41">
        <f>MEDIAN(L5:L12)</f>
        <v>34.099999999999994</v>
      </c>
      <c r="M13" s="40"/>
    </row>
    <row r="14" spans="1:13" x14ac:dyDescent="0.3">
      <c r="A14" s="12" t="s">
        <v>17</v>
      </c>
      <c r="B14" s="41">
        <f>_xlfn.STDEV.P(B5:B8)/SQRT(B15)</f>
        <v>1.9222297436831</v>
      </c>
      <c r="C14" s="41">
        <f>_xlfn.STDEV.P(C5:C10)/SQRT(C15)</f>
        <v>2.2773933279893437</v>
      </c>
      <c r="D14" s="41">
        <f>_xlfn.STDEV.P(D5:D10)/SQRT(D15)</f>
        <v>1.9204725498727695</v>
      </c>
      <c r="E14" s="41">
        <f>_xlfn.STDEV.P(E5:E12)/SQRT(E15)</f>
        <v>1.653381950730076</v>
      </c>
      <c r="F14" s="40"/>
      <c r="H14" s="12" t="s">
        <v>17</v>
      </c>
      <c r="I14" s="41">
        <f>_xlfn.STDEV.P(I5:I8)/SQRT(I15)</f>
        <v>0.53443895816079867</v>
      </c>
      <c r="J14" s="41">
        <f>_xlfn.STDEV.P(J5:J10)/SQRT(J15)</f>
        <v>1.2799016165893893</v>
      </c>
      <c r="K14" s="41">
        <f>_xlfn.STDEV.P(K5:K10)/SQRT(K15)</f>
        <v>1.4019166773993224</v>
      </c>
      <c r="L14" s="41">
        <f>_xlfn.STDEV.P(L5:L12)/SQRT(L15)</f>
        <v>2.3335025980272683</v>
      </c>
      <c r="M14" s="40"/>
    </row>
    <row r="15" spans="1:13" x14ac:dyDescent="0.3">
      <c r="A15" s="12" t="s">
        <v>16</v>
      </c>
      <c r="B15" s="41">
        <v>4</v>
      </c>
      <c r="C15" s="41">
        <v>6</v>
      </c>
      <c r="D15" s="41">
        <v>6</v>
      </c>
      <c r="E15" s="41">
        <v>8</v>
      </c>
      <c r="F15" s="40"/>
      <c r="H15" s="12" t="s">
        <v>16</v>
      </c>
      <c r="I15" s="41">
        <v>4</v>
      </c>
      <c r="J15" s="41">
        <v>6</v>
      </c>
      <c r="K15" s="41">
        <v>6</v>
      </c>
      <c r="L15" s="41">
        <v>8</v>
      </c>
      <c r="M15" s="40"/>
    </row>
    <row r="16" spans="1:13" x14ac:dyDescent="0.3">
      <c r="B16" s="42"/>
      <c r="C16" s="42"/>
      <c r="D16" s="42"/>
      <c r="E16" s="42"/>
      <c r="F16" s="40"/>
      <c r="I16" s="42"/>
      <c r="J16" s="42"/>
      <c r="K16" s="42"/>
      <c r="L16" s="42"/>
      <c r="M16" s="40"/>
    </row>
    <row r="17" spans="1:13" x14ac:dyDescent="0.3">
      <c r="A17" s="24" t="s">
        <v>128</v>
      </c>
      <c r="B17" s="29"/>
      <c r="C17" s="29"/>
      <c r="D17" s="29"/>
      <c r="E17" s="29"/>
      <c r="F17" s="25"/>
      <c r="H17" s="24" t="s">
        <v>128</v>
      </c>
      <c r="I17" s="29"/>
      <c r="J17" s="29"/>
      <c r="K17" s="29"/>
      <c r="L17" s="29"/>
      <c r="M17" s="25"/>
    </row>
    <row r="18" spans="1:13" x14ac:dyDescent="0.3">
      <c r="A18" s="10" t="s">
        <v>91</v>
      </c>
      <c r="B18" s="9" t="s">
        <v>92</v>
      </c>
      <c r="C18" s="9" t="s">
        <v>93</v>
      </c>
      <c r="D18" s="9" t="s">
        <v>94</v>
      </c>
      <c r="E18" s="9" t="s">
        <v>95</v>
      </c>
      <c r="F18" s="5" t="s">
        <v>96</v>
      </c>
      <c r="H18" s="10" t="s">
        <v>91</v>
      </c>
      <c r="I18" s="9" t="s">
        <v>92</v>
      </c>
      <c r="J18" s="9" t="s">
        <v>93</v>
      </c>
      <c r="K18" s="9" t="s">
        <v>94</v>
      </c>
      <c r="L18" s="9" t="s">
        <v>95</v>
      </c>
      <c r="M18" s="5" t="s">
        <v>96</v>
      </c>
    </row>
    <row r="19" spans="1:13" x14ac:dyDescent="0.3">
      <c r="A19" s="10"/>
      <c r="B19" s="9"/>
      <c r="C19" s="9"/>
      <c r="D19" s="9"/>
      <c r="E19" s="9"/>
      <c r="F19" s="5"/>
      <c r="H19" s="10"/>
      <c r="I19" s="9"/>
      <c r="J19" s="9"/>
      <c r="K19" s="9"/>
      <c r="L19" s="9"/>
      <c r="M19" s="5"/>
    </row>
    <row r="20" spans="1:13" x14ac:dyDescent="0.3">
      <c r="A20" s="10" t="s">
        <v>301</v>
      </c>
      <c r="B20" s="9">
        <v>-5.0359999999999996</v>
      </c>
      <c r="C20" s="9" t="s">
        <v>385</v>
      </c>
      <c r="D20" s="9" t="s">
        <v>69</v>
      </c>
      <c r="E20" s="9" t="s">
        <v>24</v>
      </c>
      <c r="F20" s="5">
        <v>0.4657</v>
      </c>
      <c r="H20" s="10" t="s">
        <v>301</v>
      </c>
      <c r="I20" s="9">
        <v>-7.5170000000000003</v>
      </c>
      <c r="J20" s="9" t="s">
        <v>391</v>
      </c>
      <c r="K20" s="9" t="s">
        <v>69</v>
      </c>
      <c r="L20" s="9" t="s">
        <v>24</v>
      </c>
      <c r="M20" s="5">
        <v>0.1157</v>
      </c>
    </row>
    <row r="21" spans="1:13" x14ac:dyDescent="0.3">
      <c r="A21" s="10" t="s">
        <v>303</v>
      </c>
      <c r="B21" s="9">
        <v>-2.496</v>
      </c>
      <c r="C21" s="9" t="s">
        <v>386</v>
      </c>
      <c r="D21" s="9" t="s">
        <v>69</v>
      </c>
      <c r="E21" s="9" t="s">
        <v>24</v>
      </c>
      <c r="F21" s="5">
        <v>0.88190000000000002</v>
      </c>
      <c r="H21" s="10" t="s">
        <v>303</v>
      </c>
      <c r="I21" s="9">
        <v>-9.5169999999999995</v>
      </c>
      <c r="J21" s="9" t="s">
        <v>392</v>
      </c>
      <c r="K21" s="9" t="s">
        <v>22</v>
      </c>
      <c r="L21" s="9" t="s">
        <v>63</v>
      </c>
      <c r="M21" s="5">
        <v>3.2899999999999999E-2</v>
      </c>
    </row>
    <row r="22" spans="1:13" x14ac:dyDescent="0.3">
      <c r="A22" s="10" t="s">
        <v>305</v>
      </c>
      <c r="B22" s="9">
        <v>-12.84</v>
      </c>
      <c r="C22" s="9" t="s">
        <v>387</v>
      </c>
      <c r="D22" s="9" t="s">
        <v>22</v>
      </c>
      <c r="E22" s="9" t="s">
        <v>31</v>
      </c>
      <c r="F22" s="5">
        <v>3.7000000000000002E-3</v>
      </c>
      <c r="H22" s="10" t="s">
        <v>305</v>
      </c>
      <c r="I22" s="9">
        <v>-23.48</v>
      </c>
      <c r="J22" s="9" t="s">
        <v>393</v>
      </c>
      <c r="K22" s="9" t="s">
        <v>22</v>
      </c>
      <c r="L22" s="9" t="s">
        <v>55</v>
      </c>
      <c r="M22" s="5" t="s">
        <v>54</v>
      </c>
    </row>
    <row r="23" spans="1:13" x14ac:dyDescent="0.3">
      <c r="A23" s="10" t="s">
        <v>307</v>
      </c>
      <c r="B23" s="9">
        <v>2.54</v>
      </c>
      <c r="C23" s="9" t="s">
        <v>388</v>
      </c>
      <c r="D23" s="9" t="s">
        <v>69</v>
      </c>
      <c r="E23" s="9" t="s">
        <v>24</v>
      </c>
      <c r="F23" s="5">
        <v>0.83660000000000001</v>
      </c>
      <c r="H23" s="10" t="s">
        <v>307</v>
      </c>
      <c r="I23" s="9">
        <v>-2</v>
      </c>
      <c r="J23" s="9" t="s">
        <v>394</v>
      </c>
      <c r="K23" s="9" t="s">
        <v>69</v>
      </c>
      <c r="L23" s="9" t="s">
        <v>24</v>
      </c>
      <c r="M23" s="5">
        <v>0.89390000000000003</v>
      </c>
    </row>
    <row r="24" spans="1:13" x14ac:dyDescent="0.3">
      <c r="A24" s="10" t="s">
        <v>309</v>
      </c>
      <c r="B24" s="9">
        <v>-7.8019999999999996</v>
      </c>
      <c r="C24" s="9" t="s">
        <v>389</v>
      </c>
      <c r="D24" s="9" t="s">
        <v>69</v>
      </c>
      <c r="E24" s="9" t="s">
        <v>24</v>
      </c>
      <c r="F24" s="5">
        <v>5.57E-2</v>
      </c>
      <c r="H24" s="10" t="s">
        <v>309</v>
      </c>
      <c r="I24" s="9">
        <v>-15.96</v>
      </c>
      <c r="J24" s="9" t="s">
        <v>395</v>
      </c>
      <c r="K24" s="9" t="s">
        <v>22</v>
      </c>
      <c r="L24" s="9" t="s">
        <v>55</v>
      </c>
      <c r="M24" s="5" t="s">
        <v>54</v>
      </c>
    </row>
    <row r="25" spans="1:13" x14ac:dyDescent="0.3">
      <c r="A25" s="10" t="s">
        <v>311</v>
      </c>
      <c r="B25" s="9">
        <v>-10.34</v>
      </c>
      <c r="C25" s="9" t="s">
        <v>390</v>
      </c>
      <c r="D25" s="9" t="s">
        <v>22</v>
      </c>
      <c r="E25" s="9" t="s">
        <v>31</v>
      </c>
      <c r="F25" s="5">
        <v>8.2000000000000007E-3</v>
      </c>
      <c r="H25" s="10" t="s">
        <v>311</v>
      </c>
      <c r="I25" s="9">
        <v>-13.96</v>
      </c>
      <c r="J25" s="9" t="s">
        <v>396</v>
      </c>
      <c r="K25" s="9" t="s">
        <v>22</v>
      </c>
      <c r="L25" s="9" t="s">
        <v>175</v>
      </c>
      <c r="M25" s="5">
        <v>2.0000000000000001E-4</v>
      </c>
    </row>
  </sheetData>
  <mergeCells count="2">
    <mergeCell ref="B3:E3"/>
    <mergeCell ref="I3:L3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D4092-070F-4E1E-8B45-E1B95C695F9E}">
  <dimension ref="A1:C51"/>
  <sheetViews>
    <sheetView workbookViewId="0">
      <selection activeCell="F10" sqref="F10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</cols>
  <sheetData>
    <row r="1" spans="1:3" x14ac:dyDescent="0.3">
      <c r="A1" s="7" t="s">
        <v>397</v>
      </c>
    </row>
    <row r="3" spans="1:3" x14ac:dyDescent="0.3">
      <c r="A3" s="10"/>
      <c r="B3" s="39" t="s">
        <v>2</v>
      </c>
      <c r="C3" s="39" t="s">
        <v>3</v>
      </c>
    </row>
    <row r="4" spans="1:3" x14ac:dyDescent="0.3">
      <c r="A4" s="13" t="s">
        <v>4</v>
      </c>
      <c r="B4" s="5">
        <v>0.403727</v>
      </c>
      <c r="C4" s="5">
        <v>0.45197700000000002</v>
      </c>
    </row>
    <row r="5" spans="1:3" x14ac:dyDescent="0.3">
      <c r="A5" s="13" t="s">
        <v>5</v>
      </c>
      <c r="B5" s="5">
        <v>0.36809799999999998</v>
      </c>
      <c r="C5" s="5">
        <v>0.43103399999999997</v>
      </c>
    </row>
    <row r="6" spans="1:3" x14ac:dyDescent="0.3">
      <c r="A6" s="13" t="s">
        <v>6</v>
      </c>
      <c r="B6" s="5">
        <v>0.34090900000000002</v>
      </c>
      <c r="C6" s="5">
        <v>0.39893600000000001</v>
      </c>
    </row>
    <row r="7" spans="1:3" x14ac:dyDescent="0.3">
      <c r="A7" s="13" t="s">
        <v>7</v>
      </c>
      <c r="B7" s="5">
        <v>0.37735800000000003</v>
      </c>
      <c r="C7" s="5">
        <v>0.43715799999999999</v>
      </c>
    </row>
    <row r="8" spans="1:3" x14ac:dyDescent="0.3">
      <c r="A8" s="13" t="s">
        <v>8</v>
      </c>
      <c r="B8" s="5">
        <v>0.27093600000000001</v>
      </c>
      <c r="C8" s="5">
        <v>0.41916199999999998</v>
      </c>
    </row>
    <row r="9" spans="1:3" x14ac:dyDescent="0.3">
      <c r="A9" s="13" t="s">
        <v>9</v>
      </c>
      <c r="B9" s="5">
        <v>0.34653499999999998</v>
      </c>
      <c r="C9" s="5">
        <v>0.35714299999999999</v>
      </c>
    </row>
    <row r="10" spans="1:3" x14ac:dyDescent="0.3">
      <c r="A10" s="13" t="s">
        <v>10</v>
      </c>
      <c r="B10" s="5">
        <v>0.17175570000000001</v>
      </c>
      <c r="C10" s="5">
        <v>0.36016900000000002</v>
      </c>
    </row>
    <row r="11" spans="1:3" x14ac:dyDescent="0.3">
      <c r="A11" s="13" t="s">
        <v>11</v>
      </c>
      <c r="B11" s="5">
        <v>0.2059925</v>
      </c>
      <c r="C11" s="5">
        <v>0.336538</v>
      </c>
    </row>
    <row r="12" spans="1:3" x14ac:dyDescent="0.3">
      <c r="A12" s="13" t="s">
        <v>12</v>
      </c>
      <c r="B12" s="5">
        <v>0.234375</v>
      </c>
      <c r="C12" s="5">
        <v>0.26455030000000002</v>
      </c>
    </row>
    <row r="13" spans="1:3" x14ac:dyDescent="0.3">
      <c r="A13" s="13" t="s">
        <v>13</v>
      </c>
      <c r="B13" s="5">
        <v>0.1698113</v>
      </c>
      <c r="C13" s="5">
        <v>0.27426159999999999</v>
      </c>
    </row>
    <row r="14" spans="1:3" x14ac:dyDescent="0.3">
      <c r="A14" s="13" t="s">
        <v>40</v>
      </c>
      <c r="B14" s="5"/>
      <c r="C14" s="5">
        <v>0.23206750000000001</v>
      </c>
    </row>
    <row r="15" spans="1:3" x14ac:dyDescent="0.3">
      <c r="A15" s="13" t="s">
        <v>41</v>
      </c>
      <c r="B15" s="5"/>
      <c r="C15" s="5">
        <v>0.3232759</v>
      </c>
    </row>
    <row r="16" spans="1:3" x14ac:dyDescent="0.3">
      <c r="A16" s="13" t="s">
        <v>42</v>
      </c>
      <c r="B16" s="5"/>
      <c r="C16" s="5">
        <v>0.25793650000000001</v>
      </c>
    </row>
    <row r="17" spans="1:3" x14ac:dyDescent="0.3">
      <c r="A17" s="12" t="s">
        <v>14</v>
      </c>
      <c r="B17" s="39">
        <f>MEDIAN(B4:B13)</f>
        <v>0.30592249999999999</v>
      </c>
      <c r="C17" s="39">
        <f>MEDIAN(C4:C16)</f>
        <v>0.35714299999999999</v>
      </c>
    </row>
    <row r="18" spans="1:3" x14ac:dyDescent="0.3">
      <c r="A18" s="12" t="s">
        <v>17</v>
      </c>
      <c r="B18" s="39">
        <f>_xlfn.STDEV.P(B4:B13)/SQRT(B19)</f>
        <v>2.6717658097184564E-2</v>
      </c>
      <c r="C18" s="39">
        <f>_xlfn.STDEV.P(C4:C16)/SQRT(C19)</f>
        <v>2.0089948938440141E-2</v>
      </c>
    </row>
    <row r="19" spans="1:3" x14ac:dyDescent="0.3">
      <c r="A19" s="12" t="s">
        <v>16</v>
      </c>
      <c r="B19" s="39">
        <v>10</v>
      </c>
      <c r="C19" s="39">
        <v>13</v>
      </c>
    </row>
    <row r="20" spans="1:3" x14ac:dyDescent="0.3">
      <c r="B20" s="40"/>
      <c r="C20" s="40"/>
    </row>
    <row r="21" spans="1:3" x14ac:dyDescent="0.3">
      <c r="A21" s="24" t="s">
        <v>37</v>
      </c>
      <c r="B21" s="25"/>
      <c r="C21" s="25"/>
    </row>
    <row r="22" spans="1:3" x14ac:dyDescent="0.3">
      <c r="A22" s="24" t="s">
        <v>38</v>
      </c>
      <c r="B22" s="25"/>
      <c r="C22" s="25"/>
    </row>
    <row r="23" spans="1:3" x14ac:dyDescent="0.3">
      <c r="A23" s="26" t="s">
        <v>39</v>
      </c>
      <c r="B23" s="14">
        <v>0.42920000000000003</v>
      </c>
      <c r="C23" s="14">
        <v>0.33939999999999998</v>
      </c>
    </row>
    <row r="24" spans="1:3" x14ac:dyDescent="0.3">
      <c r="A24" s="26" t="s">
        <v>20</v>
      </c>
      <c r="B24" s="14">
        <v>0.24560000000000001</v>
      </c>
      <c r="C24" s="14">
        <v>0.4405</v>
      </c>
    </row>
    <row r="25" spans="1:3" x14ac:dyDescent="0.3">
      <c r="A25" s="26" t="s">
        <v>21</v>
      </c>
      <c r="B25" s="14" t="s">
        <v>22</v>
      </c>
      <c r="C25" s="14" t="s">
        <v>22</v>
      </c>
    </row>
    <row r="26" spans="1:3" x14ac:dyDescent="0.3">
      <c r="A26" s="26" t="s">
        <v>23</v>
      </c>
      <c r="B26" s="14" t="s">
        <v>24</v>
      </c>
      <c r="C26" s="14" t="s">
        <v>24</v>
      </c>
    </row>
    <row r="27" spans="1:3" x14ac:dyDescent="0.3">
      <c r="B27" s="40"/>
      <c r="C27" s="40"/>
    </row>
    <row r="28" spans="1:3" x14ac:dyDescent="0.3">
      <c r="A28" s="24" t="s">
        <v>18</v>
      </c>
      <c r="B28" s="25"/>
      <c r="C28" s="40"/>
    </row>
    <row r="29" spans="1:3" x14ac:dyDescent="0.3">
      <c r="A29" s="26" t="s">
        <v>19</v>
      </c>
      <c r="B29" s="14">
        <v>3.3719999999999999</v>
      </c>
      <c r="C29" s="39">
        <v>2.617</v>
      </c>
    </row>
    <row r="30" spans="1:3" x14ac:dyDescent="0.3">
      <c r="A30" s="26" t="s">
        <v>20</v>
      </c>
      <c r="B30" s="14">
        <v>0.18529999999999999</v>
      </c>
      <c r="C30" s="39">
        <v>0.2702</v>
      </c>
    </row>
    <row r="31" spans="1:3" x14ac:dyDescent="0.3">
      <c r="A31" s="26" t="s">
        <v>21</v>
      </c>
      <c r="B31" s="14" t="s">
        <v>22</v>
      </c>
      <c r="C31" s="39" t="s">
        <v>22</v>
      </c>
    </row>
    <row r="32" spans="1:3" x14ac:dyDescent="0.3">
      <c r="A32" s="26" t="s">
        <v>23</v>
      </c>
      <c r="B32" s="14" t="s">
        <v>24</v>
      </c>
      <c r="C32" s="39" t="s">
        <v>24</v>
      </c>
    </row>
    <row r="34" spans="1:3" x14ac:dyDescent="0.3">
      <c r="A34" s="7" t="s">
        <v>25</v>
      </c>
    </row>
    <row r="35" spans="1:3" x14ac:dyDescent="0.3">
      <c r="A35" s="10" t="s">
        <v>26</v>
      </c>
      <c r="B35" s="5">
        <v>0.89780000000000004</v>
      </c>
      <c r="C35" s="5">
        <v>0.9304</v>
      </c>
    </row>
    <row r="36" spans="1:3" x14ac:dyDescent="0.3">
      <c r="A36" s="10" t="s">
        <v>20</v>
      </c>
      <c r="B36" s="5">
        <v>0.2074</v>
      </c>
      <c r="C36" s="5">
        <v>0.3448</v>
      </c>
    </row>
    <row r="37" spans="1:3" x14ac:dyDescent="0.3">
      <c r="A37" s="10" t="s">
        <v>21</v>
      </c>
      <c r="B37" s="5" t="s">
        <v>22</v>
      </c>
      <c r="C37" s="5" t="s">
        <v>22</v>
      </c>
    </row>
    <row r="38" spans="1:3" x14ac:dyDescent="0.3">
      <c r="A38" s="10" t="s">
        <v>23</v>
      </c>
      <c r="B38" s="5" t="s">
        <v>24</v>
      </c>
      <c r="C38" s="5" t="s">
        <v>24</v>
      </c>
    </row>
    <row r="40" spans="1:3" x14ac:dyDescent="0.3">
      <c r="A40" s="7" t="s">
        <v>27</v>
      </c>
    </row>
    <row r="41" spans="1:3" x14ac:dyDescent="0.3">
      <c r="A41" s="10" t="s">
        <v>28</v>
      </c>
      <c r="B41" s="5">
        <v>0.22020000000000001</v>
      </c>
      <c r="C41" s="5">
        <v>0.1487</v>
      </c>
    </row>
    <row r="42" spans="1:3" x14ac:dyDescent="0.3">
      <c r="A42" s="10" t="s">
        <v>20</v>
      </c>
      <c r="B42" s="5" t="s">
        <v>29</v>
      </c>
      <c r="C42" s="5" t="s">
        <v>29</v>
      </c>
    </row>
    <row r="43" spans="1:3" x14ac:dyDescent="0.3">
      <c r="A43" s="10" t="s">
        <v>21</v>
      </c>
      <c r="B43" s="5" t="s">
        <v>22</v>
      </c>
      <c r="C43" s="5" t="s">
        <v>22</v>
      </c>
    </row>
    <row r="44" spans="1:3" x14ac:dyDescent="0.3">
      <c r="A44" s="10" t="s">
        <v>23</v>
      </c>
      <c r="B44" s="5" t="s">
        <v>24</v>
      </c>
      <c r="C44" s="5" t="s">
        <v>24</v>
      </c>
    </row>
    <row r="46" spans="1:3" x14ac:dyDescent="0.3">
      <c r="A46" s="7" t="s">
        <v>30</v>
      </c>
    </row>
    <row r="47" spans="1:3" x14ac:dyDescent="0.3">
      <c r="A47" s="10" t="s">
        <v>20</v>
      </c>
      <c r="B47" s="5">
        <v>9.1700000000000004E-2</v>
      </c>
    </row>
    <row r="48" spans="1:3" x14ac:dyDescent="0.3">
      <c r="A48" s="10" t="s">
        <v>23</v>
      </c>
      <c r="B48" s="5" t="s">
        <v>24</v>
      </c>
    </row>
    <row r="49" spans="1:2" x14ac:dyDescent="0.3">
      <c r="A49" s="10" t="s">
        <v>32</v>
      </c>
      <c r="B49" s="5" t="s">
        <v>69</v>
      </c>
    </row>
    <row r="50" spans="1:2" x14ac:dyDescent="0.3">
      <c r="A50" s="10" t="s">
        <v>33</v>
      </c>
      <c r="B50" s="5" t="s">
        <v>34</v>
      </c>
    </row>
    <row r="51" spans="1:2" x14ac:dyDescent="0.3">
      <c r="A51" s="10" t="s">
        <v>35</v>
      </c>
      <c r="B51" s="5" t="s">
        <v>398</v>
      </c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BD08-5A63-49F2-8695-5A60C311E1FD}">
  <dimension ref="A1:C33"/>
  <sheetViews>
    <sheetView workbookViewId="0">
      <selection sqref="A1:XFD1048576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</cols>
  <sheetData>
    <row r="1" spans="1:3" x14ac:dyDescent="0.3">
      <c r="A1" s="7" t="s">
        <v>399</v>
      </c>
    </row>
    <row r="3" spans="1:3" x14ac:dyDescent="0.3">
      <c r="A3" s="10"/>
      <c r="B3" s="39" t="s">
        <v>2</v>
      </c>
      <c r="C3" s="39" t="s">
        <v>3</v>
      </c>
    </row>
    <row r="4" spans="1:3" x14ac:dyDescent="0.3">
      <c r="A4" s="13" t="s">
        <v>4</v>
      </c>
      <c r="B4" s="5">
        <v>0.46969699999999998</v>
      </c>
      <c r="C4" s="5">
        <v>0.473881</v>
      </c>
    </row>
    <row r="5" spans="1:3" x14ac:dyDescent="0.3">
      <c r="A5" s="13" t="s">
        <v>5</v>
      </c>
      <c r="B5" s="5">
        <v>0.5</v>
      </c>
      <c r="C5" s="5">
        <v>0.51041700000000001</v>
      </c>
    </row>
    <row r="6" spans="1:3" x14ac:dyDescent="0.3">
      <c r="A6" s="13" t="s">
        <v>6</v>
      </c>
      <c r="B6" s="5">
        <v>0.52083299999999999</v>
      </c>
      <c r="C6" s="5">
        <v>0.5</v>
      </c>
    </row>
    <row r="7" spans="1:3" x14ac:dyDescent="0.3">
      <c r="A7" s="13" t="s">
        <v>7</v>
      </c>
      <c r="B7" s="5">
        <v>0.55128200000000005</v>
      </c>
      <c r="C7" s="5">
        <v>0.51515200000000005</v>
      </c>
    </row>
    <row r="8" spans="1:3" x14ac:dyDescent="0.3">
      <c r="A8" s="13" t="s">
        <v>8</v>
      </c>
      <c r="B8" s="5">
        <v>0.51282099999999997</v>
      </c>
      <c r="C8" s="5">
        <v>0.47368399999999999</v>
      </c>
    </row>
    <row r="9" spans="1:3" x14ac:dyDescent="0.3">
      <c r="A9" s="13" t="s">
        <v>9</v>
      </c>
      <c r="B9" s="5"/>
      <c r="C9" s="5">
        <v>0.55555600000000005</v>
      </c>
    </row>
    <row r="10" spans="1:3" x14ac:dyDescent="0.3">
      <c r="A10" s="13" t="s">
        <v>10</v>
      </c>
      <c r="B10" s="5"/>
      <c r="C10" s="5">
        <v>0.58088200000000001</v>
      </c>
    </row>
    <row r="11" spans="1:3" x14ac:dyDescent="0.3">
      <c r="A11" s="12" t="s">
        <v>14</v>
      </c>
      <c r="B11" s="39">
        <f>MEDIAN(B4:B10)</f>
        <v>0.51282099999999997</v>
      </c>
      <c r="C11" s="39">
        <f>MEDIAN(C4:C10)</f>
        <v>0.51041700000000001</v>
      </c>
    </row>
    <row r="12" spans="1:3" x14ac:dyDescent="0.3">
      <c r="A12" s="12" t="s">
        <v>17</v>
      </c>
      <c r="B12" s="39">
        <f>_xlfn.STDEV.P(B4:B10)/SQRT(B13)</f>
        <v>1.1915627260366959E-2</v>
      </c>
      <c r="C12" s="39">
        <f>_xlfn.STDEV.P(C4:C10)/SQRT(C13)</f>
        <v>1.4016063598350396E-2</v>
      </c>
    </row>
    <row r="13" spans="1:3" x14ac:dyDescent="0.3">
      <c r="A13" s="12" t="s">
        <v>16</v>
      </c>
      <c r="B13" s="39">
        <v>5</v>
      </c>
      <c r="C13" s="39">
        <v>7</v>
      </c>
    </row>
    <row r="14" spans="1:3" x14ac:dyDescent="0.3">
      <c r="B14" s="40"/>
      <c r="C14" s="40"/>
    </row>
    <row r="15" spans="1:3" x14ac:dyDescent="0.3">
      <c r="A15" s="24" t="s">
        <v>37</v>
      </c>
      <c r="B15" s="25"/>
      <c r="C15" s="25"/>
    </row>
    <row r="16" spans="1:3" x14ac:dyDescent="0.3">
      <c r="A16" s="24" t="s">
        <v>25</v>
      </c>
      <c r="B16" s="25"/>
      <c r="C16" s="25"/>
    </row>
    <row r="17" spans="1:3" x14ac:dyDescent="0.3">
      <c r="A17" s="26" t="s">
        <v>26</v>
      </c>
      <c r="B17" s="14">
        <v>0.98909999999999998</v>
      </c>
      <c r="C17" s="14">
        <v>0.91180000000000005</v>
      </c>
    </row>
    <row r="18" spans="1:3" x14ac:dyDescent="0.3">
      <c r="A18" s="26" t="s">
        <v>20</v>
      </c>
      <c r="B18" s="14">
        <v>0.97650000000000003</v>
      </c>
      <c r="C18" s="14">
        <v>0.40810000000000002</v>
      </c>
    </row>
    <row r="19" spans="1:3" x14ac:dyDescent="0.3">
      <c r="A19" s="26" t="s">
        <v>21</v>
      </c>
      <c r="B19" s="14" t="s">
        <v>22</v>
      </c>
      <c r="C19" s="14" t="s">
        <v>22</v>
      </c>
    </row>
    <row r="20" spans="1:3" x14ac:dyDescent="0.3">
      <c r="A20" s="26" t="s">
        <v>23</v>
      </c>
      <c r="B20" s="14" t="s">
        <v>24</v>
      </c>
      <c r="C20" s="14" t="s">
        <v>24</v>
      </c>
    </row>
    <row r="21" spans="1:3" x14ac:dyDescent="0.3">
      <c r="B21" s="40"/>
      <c r="C21" s="40"/>
    </row>
    <row r="22" spans="1:3" x14ac:dyDescent="0.3">
      <c r="A22" s="24" t="s">
        <v>27</v>
      </c>
      <c r="B22" s="25"/>
      <c r="C22" s="40"/>
    </row>
    <row r="23" spans="1:3" x14ac:dyDescent="0.3">
      <c r="A23" s="26" t="s">
        <v>28</v>
      </c>
      <c r="B23" s="14">
        <v>0.16969999999999999</v>
      </c>
      <c r="C23" s="39">
        <v>0.21929999999999999</v>
      </c>
    </row>
    <row r="24" spans="1:3" x14ac:dyDescent="0.3">
      <c r="A24" s="26" t="s">
        <v>20</v>
      </c>
      <c r="B24" s="14" t="s">
        <v>29</v>
      </c>
      <c r="C24" s="39" t="s">
        <v>29</v>
      </c>
    </row>
    <row r="25" spans="1:3" x14ac:dyDescent="0.3">
      <c r="A25" s="26" t="s">
        <v>21</v>
      </c>
      <c r="B25" s="14" t="s">
        <v>22</v>
      </c>
      <c r="C25" s="39" t="s">
        <v>22</v>
      </c>
    </row>
    <row r="26" spans="1:3" x14ac:dyDescent="0.3">
      <c r="A26" s="26" t="s">
        <v>23</v>
      </c>
      <c r="B26" s="14" t="s">
        <v>24</v>
      </c>
      <c r="C26" s="39" t="s">
        <v>24</v>
      </c>
    </row>
    <row r="28" spans="1:3" x14ac:dyDescent="0.3">
      <c r="A28" s="7" t="s">
        <v>30</v>
      </c>
    </row>
    <row r="29" spans="1:3" x14ac:dyDescent="0.3">
      <c r="A29" s="10" t="s">
        <v>20</v>
      </c>
      <c r="B29" s="5">
        <v>0.82850000000000001</v>
      </c>
    </row>
    <row r="30" spans="1:3" x14ac:dyDescent="0.3">
      <c r="A30" s="10" t="s">
        <v>23</v>
      </c>
      <c r="B30" s="5" t="s">
        <v>24</v>
      </c>
    </row>
    <row r="31" spans="1:3" x14ac:dyDescent="0.3">
      <c r="A31" s="10" t="s">
        <v>32</v>
      </c>
      <c r="B31" s="5" t="s">
        <v>69</v>
      </c>
    </row>
    <row r="32" spans="1:3" x14ac:dyDescent="0.3">
      <c r="A32" s="10" t="s">
        <v>33</v>
      </c>
      <c r="B32" s="5" t="s">
        <v>34</v>
      </c>
    </row>
    <row r="33" spans="1:2" x14ac:dyDescent="0.3">
      <c r="A33" s="10" t="s">
        <v>35</v>
      </c>
      <c r="B33" s="5" t="s">
        <v>400</v>
      </c>
    </row>
  </sheetData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26B07-07B3-4475-A91E-0FDFE10EEAE7}">
  <dimension ref="A1:M10"/>
  <sheetViews>
    <sheetView workbookViewId="0">
      <selection sqref="A1:XFD1048576"/>
    </sheetView>
  </sheetViews>
  <sheetFormatPr defaultRowHeight="14.4" x14ac:dyDescent="0.3"/>
  <cols>
    <col min="1" max="1" width="8.88671875" style="3"/>
    <col min="2" max="13" width="12" style="3" bestFit="1" customWidth="1"/>
    <col min="14" max="16384" width="8.88671875" style="3"/>
  </cols>
  <sheetData>
    <row r="1" spans="1:13" x14ac:dyDescent="0.3">
      <c r="A1" s="7" t="s">
        <v>413</v>
      </c>
    </row>
    <row r="3" spans="1:13" x14ac:dyDescent="0.3">
      <c r="A3" s="5"/>
      <c r="B3" s="54" t="s">
        <v>2</v>
      </c>
      <c r="C3" s="54"/>
      <c r="D3" s="54"/>
      <c r="E3" s="54"/>
      <c r="F3" s="54"/>
      <c r="G3" s="54"/>
      <c r="H3" s="54" t="s">
        <v>3</v>
      </c>
      <c r="I3" s="54"/>
      <c r="J3" s="54"/>
      <c r="K3" s="54"/>
      <c r="L3" s="54"/>
      <c r="M3" s="54"/>
    </row>
    <row r="4" spans="1:13" x14ac:dyDescent="0.3">
      <c r="A4" s="5" t="s">
        <v>414</v>
      </c>
      <c r="B4" s="5" t="s">
        <v>407</v>
      </c>
      <c r="C4" s="5" t="s">
        <v>408</v>
      </c>
      <c r="D4" s="5" t="s">
        <v>409</v>
      </c>
      <c r="E4" s="5" t="s">
        <v>410</v>
      </c>
      <c r="F4" s="5" t="s">
        <v>411</v>
      </c>
      <c r="G4" s="5" t="s">
        <v>412</v>
      </c>
      <c r="H4" s="5" t="s">
        <v>407</v>
      </c>
      <c r="I4" s="5" t="s">
        <v>408</v>
      </c>
      <c r="J4" s="5" t="s">
        <v>409</v>
      </c>
      <c r="K4" s="5" t="s">
        <v>410</v>
      </c>
      <c r="L4" s="5" t="s">
        <v>411</v>
      </c>
      <c r="M4" s="5" t="s">
        <v>412</v>
      </c>
    </row>
    <row r="5" spans="1:13" x14ac:dyDescent="0.3">
      <c r="A5" s="51" t="s">
        <v>401</v>
      </c>
      <c r="B5" s="5">
        <v>0.33470580700000002</v>
      </c>
      <c r="C5" s="5">
        <v>1.7703090269999999</v>
      </c>
      <c r="D5" s="5">
        <v>2.349370822</v>
      </c>
      <c r="E5" s="5">
        <v>0.54370013900000003</v>
      </c>
      <c r="F5" s="5">
        <v>0.87922678099999996</v>
      </c>
      <c r="G5" s="5">
        <v>0.122687424</v>
      </c>
      <c r="H5" s="5">
        <v>0.25004393000000003</v>
      </c>
      <c r="I5" s="5">
        <v>0.32986463300000002</v>
      </c>
      <c r="J5" s="5">
        <v>0.18128096899999999</v>
      </c>
      <c r="K5" s="5">
        <v>0.25180638999999999</v>
      </c>
      <c r="L5" s="5">
        <v>0.27171740599999999</v>
      </c>
      <c r="M5" s="5">
        <v>0.59770070399999997</v>
      </c>
    </row>
    <row r="6" spans="1:13" x14ac:dyDescent="0.3">
      <c r="A6" s="51" t="s">
        <v>402</v>
      </c>
      <c r="B6" s="5">
        <v>0.26508414000000002</v>
      </c>
      <c r="C6" s="5">
        <v>3.3663859340000002</v>
      </c>
      <c r="D6" s="5">
        <v>1.372281079</v>
      </c>
      <c r="E6" s="5">
        <v>0.75525082700000001</v>
      </c>
      <c r="F6" s="5">
        <v>0.22564967699999999</v>
      </c>
      <c r="G6" s="5">
        <v>1.5348344E-2</v>
      </c>
      <c r="H6" s="5">
        <v>7.3420492000000004E-2</v>
      </c>
      <c r="I6" s="5">
        <v>3.7161845999999998E-2</v>
      </c>
      <c r="J6" s="5">
        <v>0.19317200100000001</v>
      </c>
      <c r="K6" s="5">
        <v>7.7870017999999999E-2</v>
      </c>
      <c r="L6" s="5">
        <v>0.210605446</v>
      </c>
      <c r="M6" s="5">
        <v>0.65703077099999996</v>
      </c>
    </row>
    <row r="7" spans="1:13" x14ac:dyDescent="0.3">
      <c r="A7" s="51" t="s">
        <v>403</v>
      </c>
      <c r="B7" s="5">
        <v>0.17874274500000001</v>
      </c>
      <c r="C7" s="5">
        <v>3.465947833</v>
      </c>
      <c r="D7" s="5">
        <v>1.413928058</v>
      </c>
      <c r="E7" s="5">
        <v>0.78444416900000002</v>
      </c>
      <c r="F7" s="5">
        <v>0.13620813400000001</v>
      </c>
      <c r="G7" s="5">
        <v>2.0729060000000001E-2</v>
      </c>
      <c r="H7" s="5">
        <v>1.80155752</v>
      </c>
      <c r="I7" s="5">
        <v>4.7389786000000003E-2</v>
      </c>
      <c r="J7" s="5">
        <v>0.132981711</v>
      </c>
      <c r="K7" s="5">
        <v>0.26333156000000002</v>
      </c>
      <c r="L7" s="5">
        <v>0.44223673699999999</v>
      </c>
      <c r="M7" s="5">
        <v>0.79367046399999996</v>
      </c>
    </row>
    <row r="8" spans="1:13" x14ac:dyDescent="0.3">
      <c r="A8" s="51" t="s">
        <v>404</v>
      </c>
      <c r="B8" s="5">
        <v>9.3038484000000005E-2</v>
      </c>
      <c r="C8" s="5">
        <v>3.5901481450000001</v>
      </c>
      <c r="D8" s="5">
        <v>1.216774558</v>
      </c>
      <c r="E8" s="5">
        <v>0.76079689500000003</v>
      </c>
      <c r="F8" s="5">
        <v>0.33868726599999999</v>
      </c>
      <c r="G8" s="5">
        <v>5.5465199999999999E-4</v>
      </c>
      <c r="H8" s="5">
        <v>1.5628992000000001E-2</v>
      </c>
      <c r="I8" s="5">
        <v>1.5182447999999999E-2</v>
      </c>
      <c r="J8" s="5">
        <v>0.39017857299999997</v>
      </c>
      <c r="K8" s="5">
        <v>0.1275308</v>
      </c>
      <c r="L8" s="5">
        <v>9.7410820999999995E-2</v>
      </c>
      <c r="M8" s="5">
        <v>0.233379214</v>
      </c>
    </row>
    <row r="9" spans="1:13" x14ac:dyDescent="0.3">
      <c r="A9" s="51" t="s">
        <v>405</v>
      </c>
      <c r="B9" s="5">
        <v>8.5895890000000003E-2</v>
      </c>
      <c r="C9" s="5">
        <v>2.2109262200000002</v>
      </c>
      <c r="D9" s="5">
        <v>2.310913394</v>
      </c>
      <c r="E9" s="5">
        <v>0.53661252699999995</v>
      </c>
      <c r="F9" s="5">
        <v>0.615887034</v>
      </c>
      <c r="G9" s="5">
        <v>0.23976493600000001</v>
      </c>
      <c r="H9" s="5">
        <v>1.8188501999999999E-2</v>
      </c>
      <c r="I9" s="5">
        <v>0.23416764500000001</v>
      </c>
      <c r="J9" s="5">
        <v>0.30006629200000001</v>
      </c>
      <c r="K9" s="5">
        <v>0.26214405000000002</v>
      </c>
      <c r="L9" s="5">
        <v>0.18143994399999999</v>
      </c>
      <c r="M9" s="5">
        <v>0.83820856399999999</v>
      </c>
    </row>
    <row r="10" spans="1:13" x14ac:dyDescent="0.3">
      <c r="A10" s="51" t="s">
        <v>406</v>
      </c>
      <c r="B10" s="5">
        <v>3.6025179999999999E-3</v>
      </c>
      <c r="C10" s="5">
        <v>0.63257154900000001</v>
      </c>
      <c r="D10" s="5">
        <v>3.9303593160000001</v>
      </c>
      <c r="E10" s="5">
        <v>1.0941515749999999</v>
      </c>
      <c r="F10" s="5">
        <v>0.284697908</v>
      </c>
      <c r="G10" s="5">
        <v>5.4617133999999998E-2</v>
      </c>
      <c r="H10" s="5">
        <v>1.1035491999999999E-2</v>
      </c>
      <c r="I10" s="5">
        <v>1.5915795999999999E-2</v>
      </c>
      <c r="J10" s="5">
        <v>3.4178473000000001E-2</v>
      </c>
      <c r="K10" s="5">
        <v>8.669754E-3</v>
      </c>
      <c r="L10" s="5">
        <v>0.38473147499999999</v>
      </c>
      <c r="M10" s="5">
        <v>0.28429391399999998</v>
      </c>
    </row>
  </sheetData>
  <mergeCells count="2">
    <mergeCell ref="B3:G3"/>
    <mergeCell ref="H3:M3"/>
  </mergeCells>
  <phoneticPr fontId="3" type="noConversion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A1C8C-B819-4A2E-A797-4FD50F28ECE9}">
  <dimension ref="A1:F49"/>
  <sheetViews>
    <sheetView workbookViewId="0">
      <selection activeCell="D10" sqref="D10"/>
    </sheetView>
  </sheetViews>
  <sheetFormatPr defaultRowHeight="14.4" x14ac:dyDescent="0.3"/>
  <cols>
    <col min="1" max="1" width="42.44140625" customWidth="1"/>
    <col min="2" max="2" width="12.6640625" style="3" bestFit="1" customWidth="1"/>
    <col min="3" max="3" width="12" style="3" bestFit="1" customWidth="1"/>
  </cols>
  <sheetData>
    <row r="1" spans="1:6" x14ac:dyDescent="0.3">
      <c r="A1" s="7" t="s">
        <v>616</v>
      </c>
      <c r="B1" s="23"/>
      <c r="C1" s="23"/>
    </row>
    <row r="3" spans="1:6" x14ac:dyDescent="0.3">
      <c r="A3" s="10"/>
      <c r="B3" s="5" t="s">
        <v>2</v>
      </c>
      <c r="C3" s="5" t="s">
        <v>3</v>
      </c>
    </row>
    <row r="4" spans="1:6" x14ac:dyDescent="0.3">
      <c r="A4" s="13" t="s">
        <v>4</v>
      </c>
      <c r="B4" s="14">
        <v>0.45974999999999999</v>
      </c>
      <c r="C4" s="14">
        <v>0.61250000000000004</v>
      </c>
      <c r="E4" s="27"/>
      <c r="F4" s="27"/>
    </row>
    <row r="5" spans="1:6" x14ac:dyDescent="0.3">
      <c r="A5" s="13" t="s">
        <v>5</v>
      </c>
      <c r="B5" s="14">
        <v>0.51624999999999999</v>
      </c>
      <c r="C5" s="14">
        <v>0.72699999999999998</v>
      </c>
      <c r="E5" s="27"/>
      <c r="F5" s="27"/>
    </row>
    <row r="6" spans="1:6" x14ac:dyDescent="0.3">
      <c r="A6" s="13" t="s">
        <v>6</v>
      </c>
      <c r="B6" s="14">
        <v>0.59399999999999997</v>
      </c>
      <c r="C6" s="14">
        <v>0.56625000000000003</v>
      </c>
      <c r="E6" s="27"/>
      <c r="F6" s="27"/>
    </row>
    <row r="7" spans="1:6" x14ac:dyDescent="0.3">
      <c r="A7" s="13" t="s">
        <v>7</v>
      </c>
      <c r="B7" s="14">
        <v>0.5645</v>
      </c>
      <c r="C7" s="14">
        <v>0.84050000000000002</v>
      </c>
      <c r="E7" s="27"/>
      <c r="F7" s="27"/>
    </row>
    <row r="8" spans="1:6" x14ac:dyDescent="0.3">
      <c r="A8" s="13" t="s">
        <v>8</v>
      </c>
      <c r="B8" s="14">
        <v>0.61599999999999999</v>
      </c>
      <c r="C8" s="14">
        <v>0.8155</v>
      </c>
      <c r="E8" s="27"/>
      <c r="F8" s="27"/>
    </row>
    <row r="9" spans="1:6" x14ac:dyDescent="0.3">
      <c r="A9" s="13" t="s">
        <v>9</v>
      </c>
      <c r="B9" s="14">
        <v>0.34899999999999998</v>
      </c>
      <c r="C9" s="14">
        <v>0.75849999999999995</v>
      </c>
      <c r="E9" s="27"/>
      <c r="F9" s="27"/>
    </row>
    <row r="10" spans="1:6" x14ac:dyDescent="0.3">
      <c r="A10" s="13" t="s">
        <v>10</v>
      </c>
      <c r="B10" s="14">
        <v>0.38450000000000001</v>
      </c>
      <c r="C10" s="14">
        <v>0.73299999999999998</v>
      </c>
      <c r="E10" s="27"/>
      <c r="F10" s="27"/>
    </row>
    <row r="11" spans="1:6" x14ac:dyDescent="0.3">
      <c r="A11" s="13" t="s">
        <v>11</v>
      </c>
      <c r="B11" s="14">
        <v>0.395455</v>
      </c>
      <c r="C11" s="14">
        <v>0.57199999999999995</v>
      </c>
      <c r="E11" s="27"/>
      <c r="F11" s="27"/>
    </row>
    <row r="12" spans="1:6" x14ac:dyDescent="0.3">
      <c r="A12" s="13" t="s">
        <v>12</v>
      </c>
      <c r="B12" s="14">
        <v>0.4</v>
      </c>
      <c r="C12" s="14">
        <v>0.86666699999999997</v>
      </c>
      <c r="E12" s="27"/>
      <c r="F12" s="27"/>
    </row>
    <row r="13" spans="1:6" x14ac:dyDescent="0.3">
      <c r="A13" s="13" t="s">
        <v>13</v>
      </c>
      <c r="B13" s="14">
        <v>0.36666700000000002</v>
      </c>
      <c r="C13" s="14">
        <v>0.71428599999999998</v>
      </c>
      <c r="E13" s="27"/>
      <c r="F13" s="27"/>
    </row>
    <row r="14" spans="1:6" x14ac:dyDescent="0.3">
      <c r="A14" s="13" t="s">
        <v>40</v>
      </c>
      <c r="B14" s="14"/>
      <c r="C14" s="14">
        <v>0.63333300000000003</v>
      </c>
      <c r="E14" s="27"/>
      <c r="F14" s="27"/>
    </row>
    <row r="15" spans="1:6" x14ac:dyDescent="0.3">
      <c r="A15" s="12" t="s">
        <v>14</v>
      </c>
      <c r="B15" s="5">
        <f>MEDIAN(B4:B13)</f>
        <v>0.42987500000000001</v>
      </c>
      <c r="C15" s="5">
        <f>MEDIAN(C4:C14)</f>
        <v>0.72699999999999998</v>
      </c>
      <c r="E15" s="27"/>
      <c r="F15" s="27"/>
    </row>
    <row r="16" spans="1:6" x14ac:dyDescent="0.3">
      <c r="A16" s="12" t="s">
        <v>17</v>
      </c>
      <c r="B16" s="5">
        <f>_xlfn.STDEV.P(B4:B13)/SQRT(B17)</f>
        <v>3.0110132352017323E-2</v>
      </c>
      <c r="C16" s="5">
        <f>_xlfn.STDEV.P(C4:C14)/SQRT(C17)</f>
        <v>3.0275116371589594E-2</v>
      </c>
      <c r="E16" s="27"/>
      <c r="F16" s="27"/>
    </row>
    <row r="17" spans="1:6" x14ac:dyDescent="0.3">
      <c r="A17" s="12" t="s">
        <v>16</v>
      </c>
      <c r="B17" s="5">
        <v>10</v>
      </c>
      <c r="C17" s="5">
        <v>11</v>
      </c>
      <c r="E17" s="27"/>
      <c r="F17" s="27"/>
    </row>
    <row r="18" spans="1:6" x14ac:dyDescent="0.3">
      <c r="E18" s="27"/>
      <c r="F18" s="27"/>
    </row>
    <row r="19" spans="1:6" x14ac:dyDescent="0.3">
      <c r="A19" s="7" t="s">
        <v>37</v>
      </c>
      <c r="E19" s="27"/>
      <c r="F19" s="27"/>
    </row>
    <row r="20" spans="1:6" x14ac:dyDescent="0.3">
      <c r="A20" s="7" t="s">
        <v>38</v>
      </c>
      <c r="E20" s="27"/>
      <c r="F20" s="27"/>
    </row>
    <row r="21" spans="1:6" x14ac:dyDescent="0.3">
      <c r="A21" s="10" t="s">
        <v>39</v>
      </c>
      <c r="B21" s="5">
        <v>0.48559999999999998</v>
      </c>
      <c r="C21" s="5">
        <v>0.2752</v>
      </c>
    </row>
    <row r="22" spans="1:6" x14ac:dyDescent="0.3">
      <c r="A22" s="10" t="s">
        <v>20</v>
      </c>
      <c r="B22" s="5">
        <v>0.17299999999999999</v>
      </c>
      <c r="C22" s="5">
        <v>0.58520000000000005</v>
      </c>
    </row>
    <row r="23" spans="1:6" x14ac:dyDescent="0.3">
      <c r="A23" s="10" t="s">
        <v>21</v>
      </c>
      <c r="B23" s="5" t="s">
        <v>22</v>
      </c>
      <c r="C23" s="5" t="s">
        <v>22</v>
      </c>
    </row>
    <row r="24" spans="1:6" x14ac:dyDescent="0.3">
      <c r="A24" s="10" t="s">
        <v>23</v>
      </c>
      <c r="B24" s="5" t="s">
        <v>24</v>
      </c>
      <c r="C24" s="5" t="s">
        <v>24</v>
      </c>
    </row>
    <row r="26" spans="1:6" x14ac:dyDescent="0.3">
      <c r="A26" s="7" t="s">
        <v>18</v>
      </c>
    </row>
    <row r="27" spans="1:6" x14ac:dyDescent="0.3">
      <c r="A27" s="10" t="s">
        <v>19</v>
      </c>
      <c r="B27" s="5">
        <v>2.875</v>
      </c>
      <c r="C27" s="5">
        <v>1.395</v>
      </c>
    </row>
    <row r="28" spans="1:6" x14ac:dyDescent="0.3">
      <c r="A28" s="10" t="s">
        <v>20</v>
      </c>
      <c r="B28" s="5">
        <v>0.23749999999999999</v>
      </c>
      <c r="C28" s="5">
        <v>0.49780000000000002</v>
      </c>
    </row>
    <row r="29" spans="1:6" x14ac:dyDescent="0.3">
      <c r="A29" s="10" t="s">
        <v>21</v>
      </c>
      <c r="B29" s="5" t="s">
        <v>22</v>
      </c>
      <c r="C29" s="5" t="s">
        <v>22</v>
      </c>
    </row>
    <row r="30" spans="1:6" x14ac:dyDescent="0.3">
      <c r="A30" s="10" t="s">
        <v>23</v>
      </c>
      <c r="B30" s="5" t="s">
        <v>24</v>
      </c>
      <c r="C30" s="5" t="s">
        <v>24</v>
      </c>
    </row>
    <row r="32" spans="1:6" x14ac:dyDescent="0.3">
      <c r="A32" s="7" t="s">
        <v>25</v>
      </c>
    </row>
    <row r="33" spans="1:3" x14ac:dyDescent="0.3">
      <c r="A33" s="10" t="s">
        <v>26</v>
      </c>
      <c r="B33" s="5">
        <v>0.88819999999999999</v>
      </c>
      <c r="C33" s="5">
        <v>0.93700000000000006</v>
      </c>
    </row>
    <row r="34" spans="1:3" x14ac:dyDescent="0.3">
      <c r="A34" s="10" t="s">
        <v>20</v>
      </c>
      <c r="B34" s="5">
        <v>0.16200000000000001</v>
      </c>
      <c r="C34" s="5">
        <v>0.48620000000000002</v>
      </c>
    </row>
    <row r="35" spans="1:3" x14ac:dyDescent="0.3">
      <c r="A35" s="10" t="s">
        <v>21</v>
      </c>
      <c r="B35" s="5" t="s">
        <v>22</v>
      </c>
      <c r="C35" s="5" t="s">
        <v>22</v>
      </c>
    </row>
    <row r="36" spans="1:3" x14ac:dyDescent="0.3">
      <c r="A36" s="10" t="s">
        <v>23</v>
      </c>
      <c r="B36" s="5" t="s">
        <v>24</v>
      </c>
      <c r="C36" s="5" t="s">
        <v>24</v>
      </c>
    </row>
    <row r="38" spans="1:3" x14ac:dyDescent="0.3">
      <c r="A38" s="7" t="s">
        <v>27</v>
      </c>
    </row>
    <row r="39" spans="1:3" x14ac:dyDescent="0.3">
      <c r="A39" s="10" t="s">
        <v>28</v>
      </c>
      <c r="B39" s="5">
        <v>0.24010000000000001</v>
      </c>
      <c r="C39" s="5">
        <v>0.1424</v>
      </c>
    </row>
    <row r="40" spans="1:3" x14ac:dyDescent="0.3">
      <c r="A40" s="10" t="s">
        <v>20</v>
      </c>
      <c r="B40" s="5" t="s">
        <v>29</v>
      </c>
      <c r="C40" s="5" t="s">
        <v>29</v>
      </c>
    </row>
    <row r="41" spans="1:3" x14ac:dyDescent="0.3">
      <c r="A41" s="10" t="s">
        <v>21</v>
      </c>
      <c r="B41" s="5" t="s">
        <v>22</v>
      </c>
      <c r="C41" s="5" t="s">
        <v>22</v>
      </c>
    </row>
    <row r="42" spans="1:3" x14ac:dyDescent="0.3">
      <c r="A42" s="10" t="s">
        <v>23</v>
      </c>
      <c r="B42" s="5" t="s">
        <v>24</v>
      </c>
      <c r="C42" s="5" t="s">
        <v>24</v>
      </c>
    </row>
    <row r="44" spans="1:3" x14ac:dyDescent="0.3">
      <c r="A44" s="7" t="s">
        <v>30</v>
      </c>
    </row>
    <row r="45" spans="1:3" x14ac:dyDescent="0.3">
      <c r="A45" s="10" t="s">
        <v>20</v>
      </c>
      <c r="B45" s="5" t="s">
        <v>54</v>
      </c>
    </row>
    <row r="46" spans="1:3" x14ac:dyDescent="0.3">
      <c r="A46" s="10" t="s">
        <v>23</v>
      </c>
      <c r="B46" s="5" t="s">
        <v>55</v>
      </c>
    </row>
    <row r="47" spans="1:3" x14ac:dyDescent="0.3">
      <c r="A47" s="10" t="s">
        <v>32</v>
      </c>
      <c r="B47" s="5" t="s">
        <v>22</v>
      </c>
    </row>
    <row r="48" spans="1:3" x14ac:dyDescent="0.3">
      <c r="A48" s="10" t="s">
        <v>33</v>
      </c>
      <c r="B48" s="5" t="s">
        <v>34</v>
      </c>
    </row>
    <row r="49" spans="1:2" x14ac:dyDescent="0.3">
      <c r="A49" s="10" t="s">
        <v>35</v>
      </c>
      <c r="B49" s="5" t="s">
        <v>62</v>
      </c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B0AA-975E-4D9E-9EE9-CB9F77B50FEE}">
  <dimension ref="A1:F21"/>
  <sheetViews>
    <sheetView workbookViewId="0">
      <selection sqref="A1:XFD1048576"/>
    </sheetView>
  </sheetViews>
  <sheetFormatPr defaultRowHeight="14.4" x14ac:dyDescent="0.3"/>
  <cols>
    <col min="1" max="1" width="32.88671875" customWidth="1"/>
    <col min="2" max="2" width="17.6640625" style="1" bestFit="1" customWidth="1"/>
    <col min="3" max="4" width="17.44140625" style="1" bestFit="1" customWidth="1"/>
    <col min="5" max="5" width="15.6640625" style="1" bestFit="1" customWidth="1"/>
    <col min="6" max="6" width="14.5546875" style="3" bestFit="1" customWidth="1"/>
  </cols>
  <sheetData>
    <row r="1" spans="1:6" x14ac:dyDescent="0.3">
      <c r="A1" s="7" t="s">
        <v>532</v>
      </c>
    </row>
    <row r="3" spans="1:6" x14ac:dyDescent="0.3">
      <c r="B3" s="55" t="s">
        <v>415</v>
      </c>
      <c r="C3" s="55"/>
      <c r="D3" s="55" t="s">
        <v>416</v>
      </c>
      <c r="E3" s="55"/>
    </row>
    <row r="4" spans="1:6" x14ac:dyDescent="0.3">
      <c r="A4" s="10"/>
      <c r="B4" s="41" t="s">
        <v>2</v>
      </c>
      <c r="C4" s="41" t="s">
        <v>3</v>
      </c>
      <c r="D4" s="41" t="s">
        <v>2</v>
      </c>
      <c r="E4" s="41" t="s">
        <v>3</v>
      </c>
      <c r="F4" s="40"/>
    </row>
    <row r="5" spans="1:6" x14ac:dyDescent="0.3">
      <c r="A5" s="13" t="s">
        <v>4</v>
      </c>
      <c r="B5" s="6">
        <v>0.281385</v>
      </c>
      <c r="C5" s="6">
        <v>0.39604</v>
      </c>
      <c r="D5" s="6">
        <v>0.25</v>
      </c>
      <c r="E5" s="6">
        <v>0.41919200000000001</v>
      </c>
    </row>
    <row r="6" spans="1:6" x14ac:dyDescent="0.3">
      <c r="A6" s="13" t="s">
        <v>5</v>
      </c>
      <c r="B6" s="6">
        <v>0.29166700000000001</v>
      </c>
      <c r="C6" s="6">
        <v>0.36898399999999998</v>
      </c>
      <c r="D6" s="6">
        <v>0.26484000000000002</v>
      </c>
      <c r="E6" s="6">
        <v>0.420213</v>
      </c>
    </row>
    <row r="7" spans="1:6" x14ac:dyDescent="0.3">
      <c r="A7" s="13" t="s">
        <v>6</v>
      </c>
      <c r="B7" s="6">
        <v>0.309091</v>
      </c>
      <c r="C7" s="6">
        <v>0.31221700000000002</v>
      </c>
      <c r="D7" s="6">
        <v>0.25791900000000001</v>
      </c>
      <c r="E7" s="6">
        <v>0.34977599999999998</v>
      </c>
    </row>
    <row r="8" spans="1:6" x14ac:dyDescent="0.3">
      <c r="A8" s="13" t="s">
        <v>7</v>
      </c>
      <c r="B8" s="6">
        <v>0.295964</v>
      </c>
      <c r="C8" s="6">
        <v>0.36073100000000002</v>
      </c>
      <c r="D8" s="6">
        <v>0.295238</v>
      </c>
      <c r="E8" s="6">
        <v>0.37837799999999999</v>
      </c>
    </row>
    <row r="9" spans="1:6" x14ac:dyDescent="0.3">
      <c r="A9" s="12" t="s">
        <v>14</v>
      </c>
      <c r="B9" s="41">
        <f>MEDIAN(B5:B8)</f>
        <v>0.29381550000000001</v>
      </c>
      <c r="C9" s="41">
        <f>MEDIAN(C5:C8)</f>
        <v>0.3648575</v>
      </c>
      <c r="D9" s="41">
        <f>MEDIAN(D5:D8)</f>
        <v>0.26137949999999999</v>
      </c>
      <c r="E9" s="41">
        <f>MEDIAN(E5:E8)</f>
        <v>0.398785</v>
      </c>
      <c r="F9" s="40"/>
    </row>
    <row r="10" spans="1:6" x14ac:dyDescent="0.3">
      <c r="A10" s="12" t="s">
        <v>17</v>
      </c>
      <c r="B10" s="41">
        <f>_xlfn.STDEV.P(B5:B8)/SQRT(B11)</f>
        <v>4.9690720257282456E-3</v>
      </c>
      <c r="C10" s="41">
        <f>_xlfn.STDEV.P(C5:C8)/SQRT(C11)</f>
        <v>1.5129266154542985E-2</v>
      </c>
      <c r="D10" s="41">
        <f>_xlfn.STDEV.P(D5:D8)/SQRT(D11)</f>
        <v>8.5641505808734461E-3</v>
      </c>
      <c r="E10" s="41">
        <f>_xlfn.STDEV.P(E5:E8)/SQRT(E11)</f>
        <v>1.4798130525403375E-2</v>
      </c>
      <c r="F10" s="40"/>
    </row>
    <row r="11" spans="1:6" x14ac:dyDescent="0.3">
      <c r="A11" s="12" t="s">
        <v>16</v>
      </c>
      <c r="B11" s="41">
        <v>4</v>
      </c>
      <c r="C11" s="41">
        <v>4</v>
      </c>
      <c r="D11" s="41">
        <v>4</v>
      </c>
      <c r="E11" s="41">
        <v>4</v>
      </c>
      <c r="F11" s="40"/>
    </row>
    <row r="12" spans="1:6" x14ac:dyDescent="0.3">
      <c r="B12" s="42"/>
      <c r="C12" s="42"/>
      <c r="D12" s="42"/>
      <c r="E12" s="42"/>
      <c r="F12" s="40"/>
    </row>
    <row r="13" spans="1:6" x14ac:dyDescent="0.3">
      <c r="A13" s="24" t="s">
        <v>128</v>
      </c>
      <c r="B13" s="29"/>
      <c r="C13" s="29"/>
      <c r="D13" s="29"/>
      <c r="E13" s="29"/>
      <c r="F13" s="25"/>
    </row>
    <row r="14" spans="1:6" x14ac:dyDescent="0.3">
      <c r="A14" s="10" t="s">
        <v>91</v>
      </c>
      <c r="B14" s="9" t="s">
        <v>92</v>
      </c>
      <c r="C14" s="9" t="s">
        <v>93</v>
      </c>
      <c r="D14" s="9" t="s">
        <v>94</v>
      </c>
      <c r="E14" s="9" t="s">
        <v>95</v>
      </c>
      <c r="F14" s="5" t="s">
        <v>96</v>
      </c>
    </row>
    <row r="15" spans="1:6" x14ac:dyDescent="0.3">
      <c r="A15" s="10" t="s">
        <v>435</v>
      </c>
      <c r="B15" s="9">
        <v>-6.497E-2</v>
      </c>
      <c r="C15" s="9" t="s">
        <v>533</v>
      </c>
      <c r="D15" s="9" t="s">
        <v>22</v>
      </c>
      <c r="E15" s="9" t="s">
        <v>63</v>
      </c>
      <c r="F15" s="5">
        <v>2.3400000000000001E-2</v>
      </c>
    </row>
    <row r="16" spans="1:6" x14ac:dyDescent="0.3">
      <c r="A16" s="10" t="s">
        <v>437</v>
      </c>
      <c r="B16" s="9">
        <v>2.7529999999999999E-2</v>
      </c>
      <c r="C16" s="9" t="s">
        <v>534</v>
      </c>
      <c r="D16" s="9" t="s">
        <v>69</v>
      </c>
      <c r="E16" s="9" t="s">
        <v>24</v>
      </c>
      <c r="F16" s="5">
        <v>0.4985</v>
      </c>
    </row>
    <row r="17" spans="1:6" x14ac:dyDescent="0.3">
      <c r="A17" s="10" t="s">
        <v>435</v>
      </c>
      <c r="B17" s="9">
        <v>-9.7360000000000002E-2</v>
      </c>
      <c r="C17" s="9" t="s">
        <v>535</v>
      </c>
      <c r="D17" s="9" t="s">
        <v>22</v>
      </c>
      <c r="E17" s="9" t="s">
        <v>31</v>
      </c>
      <c r="F17" s="5">
        <v>1.2999999999999999E-3</v>
      </c>
    </row>
    <row r="18" spans="1:6" x14ac:dyDescent="0.3">
      <c r="A18" s="10" t="s">
        <v>440</v>
      </c>
      <c r="B18" s="9">
        <v>9.2490000000000003E-2</v>
      </c>
      <c r="C18" s="9" t="s">
        <v>536</v>
      </c>
      <c r="D18" s="9" t="s">
        <v>22</v>
      </c>
      <c r="E18" s="9" t="s">
        <v>31</v>
      </c>
      <c r="F18" s="5">
        <v>2E-3</v>
      </c>
    </row>
    <row r="19" spans="1:6" x14ac:dyDescent="0.3">
      <c r="A19" s="10" t="s">
        <v>442</v>
      </c>
      <c r="B19" s="9">
        <v>-3.2399999999999998E-2</v>
      </c>
      <c r="C19" s="9" t="s">
        <v>537</v>
      </c>
      <c r="D19" s="9" t="s">
        <v>69</v>
      </c>
      <c r="E19" s="9" t="s">
        <v>24</v>
      </c>
      <c r="F19" s="5">
        <v>0.36609999999999998</v>
      </c>
    </row>
    <row r="20" spans="1:6" x14ac:dyDescent="0.3">
      <c r="A20" s="10" t="s">
        <v>435</v>
      </c>
      <c r="B20" s="9">
        <v>-0.1249</v>
      </c>
      <c r="C20" s="9" t="s">
        <v>538</v>
      </c>
      <c r="D20" s="9" t="s">
        <v>22</v>
      </c>
      <c r="E20" s="9" t="s">
        <v>175</v>
      </c>
      <c r="F20" s="5">
        <v>1E-4</v>
      </c>
    </row>
    <row r="21" spans="1:6" x14ac:dyDescent="0.3">
      <c r="A21" s="10" t="s">
        <v>311</v>
      </c>
      <c r="B21" s="9">
        <v>-10.34</v>
      </c>
      <c r="C21" s="9" t="s">
        <v>390</v>
      </c>
      <c r="D21" s="9" t="s">
        <v>22</v>
      </c>
      <c r="E21" s="9" t="s">
        <v>31</v>
      </c>
      <c r="F21" s="5">
        <v>8.2000000000000007E-3</v>
      </c>
    </row>
  </sheetData>
  <mergeCells count="2">
    <mergeCell ref="B3:C3"/>
    <mergeCell ref="D3:E3"/>
  </mergeCells>
  <pageMargins left="0.511811024" right="0.511811024" top="0.78740157499999996" bottom="0.78740157499999996" header="0.31496062000000002" footer="0.3149606200000000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17B8C-B715-4497-9DD5-9AC71A4D0BE4}">
  <dimension ref="A1:F20"/>
  <sheetViews>
    <sheetView workbookViewId="0">
      <selection activeCell="B26" sqref="B26"/>
    </sheetView>
  </sheetViews>
  <sheetFormatPr defaultRowHeight="14.4" x14ac:dyDescent="0.3"/>
  <cols>
    <col min="1" max="1" width="32.88671875" customWidth="1"/>
    <col min="2" max="2" width="17.6640625" style="1" bestFit="1" customWidth="1"/>
    <col min="3" max="4" width="17.44140625" style="1" bestFit="1" customWidth="1"/>
    <col min="5" max="5" width="15.6640625" style="1" bestFit="1" customWidth="1"/>
    <col min="6" max="6" width="14.5546875" style="3" bestFit="1" customWidth="1"/>
  </cols>
  <sheetData>
    <row r="1" spans="1:6" x14ac:dyDescent="0.3">
      <c r="A1" s="7" t="s">
        <v>480</v>
      </c>
    </row>
    <row r="3" spans="1:6" x14ac:dyDescent="0.3">
      <c r="B3" s="55" t="s">
        <v>415</v>
      </c>
      <c r="C3" s="55"/>
      <c r="D3" s="55" t="s">
        <v>416</v>
      </c>
      <c r="E3" s="55"/>
    </row>
    <row r="4" spans="1:6" x14ac:dyDescent="0.3">
      <c r="A4" s="10"/>
      <c r="B4" s="41" t="s">
        <v>2</v>
      </c>
      <c r="C4" s="41" t="s">
        <v>3</v>
      </c>
      <c r="D4" s="41" t="s">
        <v>2</v>
      </c>
      <c r="E4" s="41" t="s">
        <v>3</v>
      </c>
      <c r="F4" s="40"/>
    </row>
    <row r="5" spans="1:6" x14ac:dyDescent="0.3">
      <c r="A5" s="13" t="s">
        <v>4</v>
      </c>
      <c r="B5" s="6">
        <v>572400</v>
      </c>
      <c r="C5" s="6">
        <v>906250</v>
      </c>
      <c r="D5" s="6">
        <v>559200</v>
      </c>
      <c r="E5" s="6">
        <v>784400</v>
      </c>
    </row>
    <row r="6" spans="1:6" x14ac:dyDescent="0.3">
      <c r="A6" s="13" t="s">
        <v>5</v>
      </c>
      <c r="B6" s="6">
        <v>428960</v>
      </c>
      <c r="C6" s="6">
        <v>976000</v>
      </c>
      <c r="D6" s="6">
        <v>557500</v>
      </c>
      <c r="E6" s="6">
        <v>755000</v>
      </c>
    </row>
    <row r="7" spans="1:6" x14ac:dyDescent="0.3">
      <c r="A7" s="13" t="s">
        <v>6</v>
      </c>
      <c r="B7" s="6">
        <v>551100</v>
      </c>
      <c r="C7" s="6">
        <v>883570</v>
      </c>
      <c r="D7" s="6">
        <v>554140</v>
      </c>
      <c r="E7" s="6">
        <v>584100</v>
      </c>
    </row>
    <row r="8" spans="1:6" x14ac:dyDescent="0.3">
      <c r="A8" s="13" t="s">
        <v>7</v>
      </c>
      <c r="B8" s="6">
        <v>718750</v>
      </c>
      <c r="C8" s="6">
        <v>846450</v>
      </c>
      <c r="D8" s="6">
        <v>523250</v>
      </c>
      <c r="E8" s="6">
        <v>783075</v>
      </c>
    </row>
    <row r="9" spans="1:6" x14ac:dyDescent="0.3">
      <c r="A9" s="12" t="s">
        <v>14</v>
      </c>
      <c r="B9" s="41">
        <f>MEDIAN(B5:B8)</f>
        <v>561750</v>
      </c>
      <c r="C9" s="41">
        <f>MEDIAN(C5:C8)</f>
        <v>894910</v>
      </c>
      <c r="D9" s="41">
        <f>MEDIAN(D5:D8)</f>
        <v>555820</v>
      </c>
      <c r="E9" s="41">
        <f>MEDIAN(E5:E8)</f>
        <v>769037.5</v>
      </c>
      <c r="F9" s="40"/>
    </row>
    <row r="10" spans="1:6" x14ac:dyDescent="0.3">
      <c r="A10" s="12" t="s">
        <v>17</v>
      </c>
      <c r="B10" s="41">
        <f>_xlfn.STDEV.P(B5:B8)/SQRT(B11)</f>
        <v>51455.379987786502</v>
      </c>
      <c r="C10" s="41">
        <f>_xlfn.STDEV.P(C5:C8)/SQRT(C11)</f>
        <v>23604.781924167401</v>
      </c>
      <c r="D10" s="41">
        <f>_xlfn.STDEV.P(D5:D8)/SQRT(D11)</f>
        <v>7352.1258617831072</v>
      </c>
      <c r="E10" s="41">
        <f>_xlfn.STDEV.P(E5:E8)/SQRT(E11)</f>
        <v>41565.511521535198</v>
      </c>
      <c r="F10" s="40"/>
    </row>
    <row r="11" spans="1:6" x14ac:dyDescent="0.3">
      <c r="A11" s="12" t="s">
        <v>16</v>
      </c>
      <c r="B11" s="41">
        <v>4</v>
      </c>
      <c r="C11" s="41">
        <v>4</v>
      </c>
      <c r="D11" s="41">
        <v>4</v>
      </c>
      <c r="E11" s="41">
        <v>4</v>
      </c>
      <c r="F11" s="40"/>
    </row>
    <row r="12" spans="1:6" x14ac:dyDescent="0.3">
      <c r="B12" s="42"/>
      <c r="C12" s="42"/>
      <c r="D12" s="42"/>
      <c r="E12" s="42"/>
      <c r="F12" s="40"/>
    </row>
    <row r="13" spans="1:6" x14ac:dyDescent="0.3">
      <c r="A13" s="24" t="s">
        <v>128</v>
      </c>
      <c r="B13" s="29"/>
      <c r="C13" s="29"/>
      <c r="D13" s="29"/>
      <c r="E13" s="29"/>
      <c r="F13" s="25"/>
    </row>
    <row r="14" spans="1:6" x14ac:dyDescent="0.3">
      <c r="A14" s="10" t="s">
        <v>91</v>
      </c>
      <c r="B14" s="9" t="s">
        <v>92</v>
      </c>
      <c r="C14" s="9" t="s">
        <v>93</v>
      </c>
      <c r="D14" s="9" t="s">
        <v>94</v>
      </c>
      <c r="E14" s="9" t="s">
        <v>95</v>
      </c>
      <c r="F14" s="5" t="s">
        <v>96</v>
      </c>
    </row>
    <row r="15" spans="1:6" x14ac:dyDescent="0.3">
      <c r="A15" s="10" t="s">
        <v>435</v>
      </c>
      <c r="B15" s="9">
        <v>-335265</v>
      </c>
      <c r="C15" s="9" t="s">
        <v>474</v>
      </c>
      <c r="D15" s="9" t="s">
        <v>22</v>
      </c>
      <c r="E15" s="9" t="s">
        <v>175</v>
      </c>
      <c r="F15" s="5">
        <v>4.0000000000000002E-4</v>
      </c>
    </row>
    <row r="16" spans="1:6" x14ac:dyDescent="0.3">
      <c r="A16" s="10" t="s">
        <v>437</v>
      </c>
      <c r="B16" s="9">
        <v>19280</v>
      </c>
      <c r="C16" s="9" t="s">
        <v>475</v>
      </c>
      <c r="D16" s="9" t="s">
        <v>69</v>
      </c>
      <c r="E16" s="9" t="s">
        <v>24</v>
      </c>
      <c r="F16" s="5">
        <v>0.98650000000000004</v>
      </c>
    </row>
    <row r="17" spans="1:6" x14ac:dyDescent="0.3">
      <c r="A17" s="10" t="s">
        <v>435</v>
      </c>
      <c r="B17" s="9">
        <v>-158841</v>
      </c>
      <c r="C17" s="9" t="s">
        <v>476</v>
      </c>
      <c r="D17" s="9" t="s">
        <v>69</v>
      </c>
      <c r="E17" s="9" t="s">
        <v>24</v>
      </c>
      <c r="F17" s="5">
        <v>7.2099999999999997E-2</v>
      </c>
    </row>
    <row r="18" spans="1:6" x14ac:dyDescent="0.3">
      <c r="A18" s="10" t="s">
        <v>440</v>
      </c>
      <c r="B18" s="9">
        <v>354545</v>
      </c>
      <c r="C18" s="9" t="s">
        <v>477</v>
      </c>
      <c r="D18" s="9" t="s">
        <v>22</v>
      </c>
      <c r="E18" s="9" t="s">
        <v>175</v>
      </c>
      <c r="F18" s="5">
        <v>2.9999999999999997E-4</v>
      </c>
    </row>
    <row r="19" spans="1:6" x14ac:dyDescent="0.3">
      <c r="A19" s="10" t="s">
        <v>442</v>
      </c>
      <c r="B19" s="9">
        <v>176424</v>
      </c>
      <c r="C19" s="9" t="s">
        <v>478</v>
      </c>
      <c r="D19" s="9" t="s">
        <v>22</v>
      </c>
      <c r="E19" s="9" t="s">
        <v>63</v>
      </c>
      <c r="F19" s="5">
        <v>4.2700000000000002E-2</v>
      </c>
    </row>
    <row r="20" spans="1:6" x14ac:dyDescent="0.3">
      <c r="A20" s="10" t="s">
        <v>435</v>
      </c>
      <c r="B20" s="9">
        <v>-178121</v>
      </c>
      <c r="C20" s="9" t="s">
        <v>479</v>
      </c>
      <c r="D20" s="9" t="s">
        <v>22</v>
      </c>
      <c r="E20" s="9" t="s">
        <v>63</v>
      </c>
      <c r="F20" s="5">
        <v>4.0599999999999997E-2</v>
      </c>
    </row>
  </sheetData>
  <mergeCells count="2">
    <mergeCell ref="B3:C3"/>
    <mergeCell ref="D3:E3"/>
  </mergeCells>
  <pageMargins left="0.511811024" right="0.511811024" top="0.78740157499999996" bottom="0.78740157499999996" header="0.31496062000000002" footer="0.3149606200000000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B2A1-D865-4C4A-B31B-01F4038E8210}">
  <dimension ref="A1:F20"/>
  <sheetViews>
    <sheetView workbookViewId="0">
      <selection sqref="A1:XFD1"/>
    </sheetView>
  </sheetViews>
  <sheetFormatPr defaultRowHeight="14.4" x14ac:dyDescent="0.3"/>
  <cols>
    <col min="1" max="1" width="32.88671875" customWidth="1"/>
    <col min="2" max="2" width="17.6640625" style="1" bestFit="1" customWidth="1"/>
    <col min="3" max="4" width="17.44140625" style="1" bestFit="1" customWidth="1"/>
    <col min="5" max="5" width="15.6640625" style="1" bestFit="1" customWidth="1"/>
    <col min="6" max="6" width="14.5546875" style="3" bestFit="1" customWidth="1"/>
  </cols>
  <sheetData>
    <row r="1" spans="1:6" x14ac:dyDescent="0.3">
      <c r="A1" s="7" t="s">
        <v>545</v>
      </c>
    </row>
    <row r="3" spans="1:6" x14ac:dyDescent="0.3">
      <c r="B3" s="55" t="s">
        <v>415</v>
      </c>
      <c r="C3" s="55"/>
      <c r="D3" s="55" t="s">
        <v>416</v>
      </c>
      <c r="E3" s="55"/>
    </row>
    <row r="4" spans="1:6" x14ac:dyDescent="0.3">
      <c r="A4" s="10"/>
      <c r="B4" s="41" t="s">
        <v>2</v>
      </c>
      <c r="C4" s="41" t="s">
        <v>3</v>
      </c>
      <c r="D4" s="41" t="s">
        <v>2</v>
      </c>
      <c r="E4" s="41" t="s">
        <v>3</v>
      </c>
      <c r="F4" s="40"/>
    </row>
    <row r="5" spans="1:6" x14ac:dyDescent="0.3">
      <c r="A5" s="13" t="s">
        <v>4</v>
      </c>
      <c r="B5" s="6">
        <v>1</v>
      </c>
      <c r="C5" s="6">
        <v>1.3</v>
      </c>
      <c r="D5" s="6">
        <v>0.91</v>
      </c>
      <c r="E5" s="6">
        <v>1.48</v>
      </c>
    </row>
    <row r="6" spans="1:6" x14ac:dyDescent="0.3">
      <c r="A6" s="13" t="s">
        <v>5</v>
      </c>
      <c r="B6" s="6">
        <v>0.68</v>
      </c>
      <c r="C6" s="6">
        <v>1.43</v>
      </c>
      <c r="D6" s="6">
        <v>0.82</v>
      </c>
      <c r="E6" s="6">
        <v>1.31</v>
      </c>
    </row>
    <row r="7" spans="1:6" x14ac:dyDescent="0.3">
      <c r="A7" s="13" t="s">
        <v>6</v>
      </c>
      <c r="B7" s="6">
        <v>1.03</v>
      </c>
      <c r="C7" s="6">
        <v>1.31</v>
      </c>
      <c r="D7" s="6">
        <v>0.68</v>
      </c>
      <c r="E7" s="6">
        <v>1.7</v>
      </c>
    </row>
    <row r="8" spans="1:6" x14ac:dyDescent="0.3">
      <c r="A8" s="13" t="s">
        <v>7</v>
      </c>
      <c r="B8" s="6">
        <v>0.8</v>
      </c>
      <c r="C8" s="6">
        <v>1.53</v>
      </c>
      <c r="D8" s="6">
        <v>0.65</v>
      </c>
      <c r="E8" s="6">
        <v>1.26</v>
      </c>
    </row>
    <row r="9" spans="1:6" x14ac:dyDescent="0.3">
      <c r="A9" s="12" t="s">
        <v>14</v>
      </c>
      <c r="B9" s="41">
        <f>MEDIAN(B5:B8)</f>
        <v>0.9</v>
      </c>
      <c r="C9" s="41">
        <f>MEDIAN(C5:C8)</f>
        <v>1.37</v>
      </c>
      <c r="D9" s="41">
        <f>MEDIAN(D5:D8)</f>
        <v>0.75</v>
      </c>
      <c r="E9" s="41">
        <f>MEDIAN(E5:E8)</f>
        <v>1.395</v>
      </c>
      <c r="F9" s="40"/>
    </row>
    <row r="10" spans="1:6" x14ac:dyDescent="0.3">
      <c r="A10" s="12" t="s">
        <v>17</v>
      </c>
      <c r="B10" s="41">
        <f>_xlfn.STDEV.P(B5:B8)/SQRT(B11)</f>
        <v>7.2143520152540566E-2</v>
      </c>
      <c r="C10" s="41">
        <f>_xlfn.STDEV.P(C5:C8)/SQRT(C11)</f>
        <v>4.7219566918810248E-2</v>
      </c>
      <c r="D10" s="41">
        <f>_xlfn.STDEV.P(D5:D8)/SQRT(D11)</f>
        <v>5.273755777432259E-2</v>
      </c>
      <c r="E10" s="41">
        <f>_xlfn.STDEV.P(E5:E8)/SQRT(E11)</f>
        <v>8.6050493897478625E-2</v>
      </c>
      <c r="F10" s="40"/>
    </row>
    <row r="11" spans="1:6" x14ac:dyDescent="0.3">
      <c r="A11" s="12" t="s">
        <v>16</v>
      </c>
      <c r="B11" s="41">
        <v>4</v>
      </c>
      <c r="C11" s="41">
        <v>4</v>
      </c>
      <c r="D11" s="41">
        <v>4</v>
      </c>
      <c r="E11" s="41">
        <v>4</v>
      </c>
      <c r="F11" s="40"/>
    </row>
    <row r="12" spans="1:6" x14ac:dyDescent="0.3">
      <c r="B12" s="42"/>
      <c r="C12" s="42"/>
      <c r="D12" s="42"/>
      <c r="E12" s="42"/>
      <c r="F12" s="40"/>
    </row>
    <row r="13" spans="1:6" x14ac:dyDescent="0.3">
      <c r="A13" s="24" t="s">
        <v>128</v>
      </c>
      <c r="B13" s="29"/>
      <c r="C13" s="29"/>
      <c r="D13" s="29"/>
      <c r="E13" s="29"/>
      <c r="F13" s="25"/>
    </row>
    <row r="14" spans="1:6" x14ac:dyDescent="0.3">
      <c r="A14" s="10" t="s">
        <v>91</v>
      </c>
      <c r="B14" s="9" t="s">
        <v>92</v>
      </c>
      <c r="C14" s="9" t="s">
        <v>93</v>
      </c>
      <c r="D14" s="9" t="s">
        <v>94</v>
      </c>
      <c r="E14" s="9" t="s">
        <v>95</v>
      </c>
      <c r="F14" s="5" t="s">
        <v>96</v>
      </c>
    </row>
    <row r="15" spans="1:6" x14ac:dyDescent="0.3">
      <c r="A15" s="10" t="s">
        <v>435</v>
      </c>
      <c r="B15" s="9">
        <v>-0.51500000000000001</v>
      </c>
      <c r="C15" s="9" t="s">
        <v>539</v>
      </c>
      <c r="D15" s="9" t="s">
        <v>22</v>
      </c>
      <c r="E15" s="9" t="s">
        <v>31</v>
      </c>
      <c r="F15" s="5">
        <v>2.3E-3</v>
      </c>
    </row>
    <row r="16" spans="1:6" x14ac:dyDescent="0.3">
      <c r="A16" s="10" t="s">
        <v>437</v>
      </c>
      <c r="B16" s="9">
        <v>0.1125</v>
      </c>
      <c r="C16" s="9" t="s">
        <v>540</v>
      </c>
      <c r="D16" s="9" t="s">
        <v>69</v>
      </c>
      <c r="E16" s="9" t="s">
        <v>24</v>
      </c>
      <c r="F16" s="5">
        <v>0.73129999999999995</v>
      </c>
    </row>
    <row r="17" spans="1:6" x14ac:dyDescent="0.3">
      <c r="A17" s="10" t="s">
        <v>435</v>
      </c>
      <c r="B17" s="9">
        <v>-0.56000000000000005</v>
      </c>
      <c r="C17" s="9" t="s">
        <v>541</v>
      </c>
      <c r="D17" s="9" t="s">
        <v>22</v>
      </c>
      <c r="E17" s="9" t="s">
        <v>31</v>
      </c>
      <c r="F17" s="5">
        <v>1.1999999999999999E-3</v>
      </c>
    </row>
    <row r="18" spans="1:6" x14ac:dyDescent="0.3">
      <c r="A18" s="10" t="s">
        <v>440</v>
      </c>
      <c r="B18" s="9">
        <v>0.62749999999999995</v>
      </c>
      <c r="C18" s="9" t="s">
        <v>542</v>
      </c>
      <c r="D18" s="9" t="s">
        <v>22</v>
      </c>
      <c r="E18" s="9" t="s">
        <v>175</v>
      </c>
      <c r="F18" s="5">
        <v>4.0000000000000002E-4</v>
      </c>
    </row>
    <row r="19" spans="1:6" x14ac:dyDescent="0.3">
      <c r="A19" s="10" t="s">
        <v>442</v>
      </c>
      <c r="B19" s="9">
        <v>-4.4999999999999998E-2</v>
      </c>
      <c r="C19" s="9" t="s">
        <v>543</v>
      </c>
      <c r="D19" s="9" t="s">
        <v>69</v>
      </c>
      <c r="E19" s="9" t="s">
        <v>24</v>
      </c>
      <c r="F19" s="5">
        <v>0.9748</v>
      </c>
    </row>
    <row r="20" spans="1:6" x14ac:dyDescent="0.3">
      <c r="A20" s="10" t="s">
        <v>435</v>
      </c>
      <c r="B20" s="9">
        <v>-0.67249999999999999</v>
      </c>
      <c r="C20" s="9" t="s">
        <v>544</v>
      </c>
      <c r="D20" s="9" t="s">
        <v>22</v>
      </c>
      <c r="E20" s="9" t="s">
        <v>175</v>
      </c>
      <c r="F20" s="5">
        <v>2.0000000000000001E-4</v>
      </c>
    </row>
  </sheetData>
  <mergeCells count="2">
    <mergeCell ref="B3:C3"/>
    <mergeCell ref="D3:E3"/>
  </mergeCells>
  <pageMargins left="0.511811024" right="0.511811024" top="0.78740157499999996" bottom="0.78740157499999996" header="0.31496062000000002" footer="0.3149606200000000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B68F5-D100-450D-AA78-C238B9B5FBEE}">
  <dimension ref="A1:R42"/>
  <sheetViews>
    <sheetView workbookViewId="0">
      <selection sqref="A1:XFD1048576"/>
    </sheetView>
  </sheetViews>
  <sheetFormatPr defaultRowHeight="14.4" x14ac:dyDescent="0.3"/>
  <cols>
    <col min="1" max="1" width="41.77734375" customWidth="1"/>
    <col min="2" max="2" width="9.5546875" bestFit="1" customWidth="1"/>
    <col min="3" max="3" width="15" bestFit="1" customWidth="1"/>
    <col min="4" max="4" width="10.21875" bestFit="1" customWidth="1"/>
    <col min="5" max="5" width="8.5546875" bestFit="1" customWidth="1"/>
    <col min="6" max="6" width="14.5546875" bestFit="1" customWidth="1"/>
  </cols>
  <sheetData>
    <row r="1" spans="1:18" x14ac:dyDescent="0.3">
      <c r="A1" s="7" t="s">
        <v>564</v>
      </c>
      <c r="B1" s="1"/>
      <c r="C1" s="1"/>
      <c r="D1" s="1"/>
      <c r="E1" s="1"/>
      <c r="F1" s="3"/>
    </row>
    <row r="3" spans="1:18" x14ac:dyDescent="0.3">
      <c r="A3" s="5"/>
      <c r="B3" s="5"/>
      <c r="C3" s="54" t="s">
        <v>560</v>
      </c>
      <c r="D3" s="54"/>
      <c r="E3" s="54"/>
      <c r="F3" s="54"/>
      <c r="G3" s="54" t="s">
        <v>561</v>
      </c>
      <c r="H3" s="54"/>
      <c r="I3" s="54"/>
      <c r="J3" s="54"/>
      <c r="K3" s="54" t="s">
        <v>562</v>
      </c>
      <c r="L3" s="54"/>
      <c r="M3" s="54"/>
      <c r="N3" s="54"/>
      <c r="O3" s="54" t="s">
        <v>563</v>
      </c>
      <c r="P3" s="54"/>
      <c r="Q3" s="54"/>
      <c r="R3" s="54"/>
    </row>
    <row r="4" spans="1:18" x14ac:dyDescent="0.3">
      <c r="A4" s="54" t="s">
        <v>483</v>
      </c>
      <c r="B4" s="5" t="s">
        <v>482</v>
      </c>
      <c r="C4" s="5">
        <v>4.9800000000000004</v>
      </c>
      <c r="D4" s="5">
        <v>4.5199999999999996</v>
      </c>
      <c r="E4" s="5">
        <v>4.1100000000000003</v>
      </c>
      <c r="F4" s="5">
        <v>5.0599999999999996</v>
      </c>
      <c r="G4" s="5">
        <v>45.3</v>
      </c>
      <c r="H4" s="5">
        <v>31.4</v>
      </c>
      <c r="I4" s="5">
        <v>23.7</v>
      </c>
      <c r="J4" s="5">
        <v>26.1</v>
      </c>
      <c r="K4" s="5">
        <v>35.9</v>
      </c>
      <c r="L4" s="5">
        <v>34.799999999999997</v>
      </c>
      <c r="M4" s="5">
        <v>35.799999999999997</v>
      </c>
      <c r="N4" s="5">
        <v>32</v>
      </c>
      <c r="O4" s="5">
        <v>13.8</v>
      </c>
      <c r="P4" s="5">
        <v>29.3</v>
      </c>
      <c r="Q4" s="5">
        <v>36.4</v>
      </c>
      <c r="R4" s="5">
        <v>36.799999999999997</v>
      </c>
    </row>
    <row r="5" spans="1:18" x14ac:dyDescent="0.3">
      <c r="A5" s="54"/>
      <c r="B5" s="5" t="s">
        <v>481</v>
      </c>
      <c r="C5" s="5">
        <v>3.5</v>
      </c>
      <c r="D5" s="5">
        <v>3.91</v>
      </c>
      <c r="E5" s="5">
        <v>5.87</v>
      </c>
      <c r="F5" s="5">
        <v>3.71</v>
      </c>
      <c r="G5" s="5">
        <v>41.6</v>
      </c>
      <c r="H5" s="5">
        <v>41</v>
      </c>
      <c r="I5" s="5">
        <v>45.4</v>
      </c>
      <c r="J5" s="5">
        <v>40.799999999999997</v>
      </c>
      <c r="K5" s="5">
        <v>18.7</v>
      </c>
      <c r="L5" s="5">
        <v>22.3</v>
      </c>
      <c r="M5" s="5">
        <v>25.7</v>
      </c>
      <c r="N5" s="5">
        <v>25.8</v>
      </c>
      <c r="O5" s="5">
        <v>36.200000000000003</v>
      </c>
      <c r="P5" s="5">
        <v>32.799999999999997</v>
      </c>
      <c r="Q5" s="5">
        <v>23</v>
      </c>
      <c r="R5" s="5">
        <v>29.7</v>
      </c>
    </row>
    <row r="6" spans="1:18" x14ac:dyDescent="0.3">
      <c r="A6" s="54" t="s">
        <v>484</v>
      </c>
      <c r="B6" s="5" t="s">
        <v>482</v>
      </c>
      <c r="C6" s="5">
        <v>21.2</v>
      </c>
      <c r="D6" s="5">
        <v>25.3</v>
      </c>
      <c r="E6" s="5">
        <v>23.8</v>
      </c>
      <c r="F6" s="5">
        <v>24.2</v>
      </c>
      <c r="G6" s="5">
        <v>30.3</v>
      </c>
      <c r="H6" s="5">
        <v>21.9</v>
      </c>
      <c r="I6" s="5">
        <v>17.899999999999999</v>
      </c>
      <c r="J6" s="5">
        <v>22.8</v>
      </c>
      <c r="K6" s="5">
        <v>24.5</v>
      </c>
      <c r="L6" s="5">
        <v>31.5</v>
      </c>
      <c r="M6" s="5">
        <v>30.9</v>
      </c>
      <c r="N6" s="5">
        <v>33.4</v>
      </c>
      <c r="O6" s="5">
        <v>24</v>
      </c>
      <c r="P6" s="5">
        <v>21.3</v>
      </c>
      <c r="Q6" s="5">
        <v>27.4</v>
      </c>
      <c r="R6" s="5">
        <v>19.600000000000001</v>
      </c>
    </row>
    <row r="7" spans="1:18" x14ac:dyDescent="0.3">
      <c r="A7" s="54"/>
      <c r="B7" s="5" t="s">
        <v>481</v>
      </c>
      <c r="C7" s="5">
        <v>20</v>
      </c>
      <c r="D7" s="5">
        <v>19.5</v>
      </c>
      <c r="E7" s="5">
        <v>18.2</v>
      </c>
      <c r="F7" s="5">
        <v>21.4</v>
      </c>
      <c r="G7" s="5">
        <v>28.1</v>
      </c>
      <c r="H7" s="5">
        <v>26.9</v>
      </c>
      <c r="I7" s="5">
        <v>36</v>
      </c>
      <c r="J7" s="5">
        <v>36</v>
      </c>
      <c r="K7" s="5">
        <v>28.1</v>
      </c>
      <c r="L7" s="5">
        <v>29</v>
      </c>
      <c r="M7" s="5">
        <v>31.2</v>
      </c>
      <c r="N7" s="5">
        <v>29.7</v>
      </c>
      <c r="O7" s="5">
        <v>23.8</v>
      </c>
      <c r="P7" s="5">
        <v>24.6</v>
      </c>
      <c r="Q7" s="5">
        <v>14.6</v>
      </c>
      <c r="R7" s="5">
        <v>12.9</v>
      </c>
    </row>
    <row r="9" spans="1:18" x14ac:dyDescent="0.3">
      <c r="A9" s="7" t="s">
        <v>251</v>
      </c>
    </row>
    <row r="10" spans="1:18" x14ac:dyDescent="0.3">
      <c r="A10" s="5" t="s">
        <v>91</v>
      </c>
      <c r="B10" s="5" t="s">
        <v>92</v>
      </c>
      <c r="C10" s="5" t="s">
        <v>93</v>
      </c>
      <c r="D10" s="5" t="s">
        <v>94</v>
      </c>
      <c r="E10" s="5" t="s">
        <v>95</v>
      </c>
      <c r="F10" s="5" t="s">
        <v>96</v>
      </c>
    </row>
    <row r="11" spans="1:18" x14ac:dyDescent="0.3">
      <c r="A11" s="5"/>
      <c r="B11" s="5"/>
      <c r="C11" s="6"/>
      <c r="D11" s="6"/>
      <c r="E11" s="5"/>
      <c r="F11" s="5"/>
      <c r="L11" s="2"/>
      <c r="M11" s="2"/>
    </row>
    <row r="12" spans="1:18" x14ac:dyDescent="0.3">
      <c r="A12" s="5" t="s">
        <v>560</v>
      </c>
      <c r="B12" s="5"/>
      <c r="C12" s="5"/>
      <c r="D12" s="5"/>
      <c r="E12" s="5"/>
      <c r="F12" s="5"/>
    </row>
    <row r="13" spans="1:18" x14ac:dyDescent="0.3">
      <c r="A13" s="5" t="s">
        <v>440</v>
      </c>
      <c r="B13" s="5">
        <v>0.42</v>
      </c>
      <c r="C13" s="5" t="s">
        <v>565</v>
      </c>
      <c r="D13" s="5" t="s">
        <v>69</v>
      </c>
      <c r="E13" s="5" t="s">
        <v>24</v>
      </c>
      <c r="F13" s="5">
        <v>0.99929999999999997</v>
      </c>
    </row>
    <row r="14" spans="1:18" x14ac:dyDescent="0.3">
      <c r="A14" s="5" t="s">
        <v>442</v>
      </c>
      <c r="B14" s="5">
        <v>-18.96</v>
      </c>
      <c r="C14" s="5" t="s">
        <v>566</v>
      </c>
      <c r="D14" s="5" t="s">
        <v>22</v>
      </c>
      <c r="E14" s="5" t="s">
        <v>55</v>
      </c>
      <c r="F14" s="5" t="s">
        <v>54</v>
      </c>
    </row>
    <row r="15" spans="1:18" x14ac:dyDescent="0.3">
      <c r="A15" s="5" t="s">
        <v>440</v>
      </c>
      <c r="B15" s="5">
        <v>-15.11</v>
      </c>
      <c r="C15" s="5" t="s">
        <v>567</v>
      </c>
      <c r="D15" s="5" t="s">
        <v>22</v>
      </c>
      <c r="E15" s="5" t="s">
        <v>175</v>
      </c>
      <c r="F15" s="5">
        <v>4.0000000000000002E-4</v>
      </c>
    </row>
    <row r="16" spans="1:18" x14ac:dyDescent="0.3">
      <c r="A16" s="5" t="s">
        <v>435</v>
      </c>
      <c r="B16" s="5">
        <v>-19.38</v>
      </c>
      <c r="C16" s="5" t="s">
        <v>568</v>
      </c>
      <c r="D16" s="5" t="s">
        <v>22</v>
      </c>
      <c r="E16" s="5" t="s">
        <v>55</v>
      </c>
      <c r="F16" s="5" t="s">
        <v>54</v>
      </c>
    </row>
    <row r="17" spans="1:6" x14ac:dyDescent="0.3">
      <c r="A17" s="5" t="s">
        <v>437</v>
      </c>
      <c r="B17" s="5">
        <v>-15.53</v>
      </c>
      <c r="C17" s="5" t="s">
        <v>569</v>
      </c>
      <c r="D17" s="5" t="s">
        <v>22</v>
      </c>
      <c r="E17" s="5" t="s">
        <v>175</v>
      </c>
      <c r="F17" s="5">
        <v>2.9999999999999997E-4</v>
      </c>
    </row>
    <row r="18" spans="1:6" x14ac:dyDescent="0.3">
      <c r="A18" s="5" t="s">
        <v>440</v>
      </c>
      <c r="B18" s="5">
        <v>3.85</v>
      </c>
      <c r="C18" s="5" t="s">
        <v>570</v>
      </c>
      <c r="D18" s="5" t="s">
        <v>69</v>
      </c>
      <c r="E18" s="5" t="s">
        <v>24</v>
      </c>
      <c r="F18" s="5">
        <v>0.68300000000000005</v>
      </c>
    </row>
    <row r="19" spans="1:6" x14ac:dyDescent="0.3">
      <c r="A19" s="5"/>
      <c r="B19" s="5"/>
      <c r="C19" s="5"/>
      <c r="D19" s="5"/>
      <c r="E19" s="5"/>
      <c r="F19" s="5"/>
    </row>
    <row r="20" spans="1:6" x14ac:dyDescent="0.3">
      <c r="A20" s="5" t="s">
        <v>561</v>
      </c>
      <c r="B20" s="5"/>
      <c r="C20" s="5"/>
      <c r="D20" s="5"/>
      <c r="E20" s="5"/>
      <c r="F20" s="5"/>
    </row>
    <row r="21" spans="1:6" x14ac:dyDescent="0.3">
      <c r="A21" s="5" t="s">
        <v>440</v>
      </c>
      <c r="B21" s="5">
        <v>-10.58</v>
      </c>
      <c r="C21" s="5" t="s">
        <v>571</v>
      </c>
      <c r="D21" s="5" t="s">
        <v>22</v>
      </c>
      <c r="E21" s="5" t="s">
        <v>63</v>
      </c>
      <c r="F21" s="5">
        <v>1.84E-2</v>
      </c>
    </row>
    <row r="22" spans="1:6" x14ac:dyDescent="0.3">
      <c r="A22" s="5" t="s">
        <v>442</v>
      </c>
      <c r="B22" s="5">
        <v>8.4</v>
      </c>
      <c r="C22" s="5" t="s">
        <v>572</v>
      </c>
      <c r="D22" s="5" t="s">
        <v>69</v>
      </c>
      <c r="E22" s="5" t="s">
        <v>24</v>
      </c>
      <c r="F22" s="5">
        <v>8.5000000000000006E-2</v>
      </c>
    </row>
    <row r="23" spans="1:6" x14ac:dyDescent="0.3">
      <c r="A23" s="5" t="s">
        <v>440</v>
      </c>
      <c r="B23" s="5">
        <v>-0.125</v>
      </c>
      <c r="C23" s="5" t="s">
        <v>573</v>
      </c>
      <c r="D23" s="5" t="s">
        <v>69</v>
      </c>
      <c r="E23" s="5" t="s">
        <v>24</v>
      </c>
      <c r="F23" s="5" t="s">
        <v>117</v>
      </c>
    </row>
    <row r="24" spans="1:6" x14ac:dyDescent="0.3">
      <c r="A24" s="5" t="s">
        <v>435</v>
      </c>
      <c r="B24" s="5">
        <v>18.98</v>
      </c>
      <c r="C24" s="5" t="s">
        <v>574</v>
      </c>
      <c r="D24" s="5" t="s">
        <v>22</v>
      </c>
      <c r="E24" s="5" t="s">
        <v>55</v>
      </c>
      <c r="F24" s="5" t="s">
        <v>54</v>
      </c>
    </row>
    <row r="25" spans="1:6" x14ac:dyDescent="0.3">
      <c r="A25" s="5" t="s">
        <v>437</v>
      </c>
      <c r="B25" s="5">
        <v>10.45</v>
      </c>
      <c r="C25" s="5" t="s">
        <v>575</v>
      </c>
      <c r="D25" s="5" t="s">
        <v>22</v>
      </c>
      <c r="E25" s="5" t="s">
        <v>63</v>
      </c>
      <c r="F25" s="5">
        <v>2.0199999999999999E-2</v>
      </c>
    </row>
    <row r="26" spans="1:6" x14ac:dyDescent="0.3">
      <c r="A26" s="5" t="s">
        <v>440</v>
      </c>
      <c r="B26" s="5">
        <v>-8.5250000000000004</v>
      </c>
      <c r="C26" s="5" t="s">
        <v>576</v>
      </c>
      <c r="D26" s="5" t="s">
        <v>69</v>
      </c>
      <c r="E26" s="5" t="s">
        <v>24</v>
      </c>
      <c r="F26" s="5">
        <v>7.8399999999999997E-2</v>
      </c>
    </row>
    <row r="27" spans="1:6" x14ac:dyDescent="0.3">
      <c r="A27" s="5"/>
      <c r="B27" s="5"/>
      <c r="C27" s="5"/>
      <c r="D27" s="5"/>
      <c r="E27" s="5"/>
      <c r="F27" s="5"/>
    </row>
    <row r="28" spans="1:6" x14ac:dyDescent="0.3">
      <c r="A28" s="5" t="s">
        <v>562</v>
      </c>
      <c r="B28" s="5"/>
      <c r="C28" s="5"/>
      <c r="D28" s="5"/>
      <c r="E28" s="5"/>
      <c r="F28" s="5"/>
    </row>
    <row r="29" spans="1:6" x14ac:dyDescent="0.3">
      <c r="A29" s="5" t="s">
        <v>440</v>
      </c>
      <c r="B29" s="5">
        <v>11.5</v>
      </c>
      <c r="C29" s="5" t="s">
        <v>577</v>
      </c>
      <c r="D29" s="5" t="s">
        <v>22</v>
      </c>
      <c r="E29" s="5" t="s">
        <v>31</v>
      </c>
      <c r="F29" s="5">
        <v>8.8999999999999999E-3</v>
      </c>
    </row>
    <row r="30" spans="1:6" x14ac:dyDescent="0.3">
      <c r="A30" s="5" t="s">
        <v>442</v>
      </c>
      <c r="B30" s="5">
        <v>4.55</v>
      </c>
      <c r="C30" s="5" t="s">
        <v>578</v>
      </c>
      <c r="D30" s="5" t="s">
        <v>69</v>
      </c>
      <c r="E30" s="5" t="s">
        <v>24</v>
      </c>
      <c r="F30" s="5">
        <v>0.55730000000000002</v>
      </c>
    </row>
    <row r="31" spans="1:6" x14ac:dyDescent="0.3">
      <c r="A31" s="5" t="s">
        <v>440</v>
      </c>
      <c r="B31" s="5">
        <v>5.125</v>
      </c>
      <c r="C31" s="5" t="s">
        <v>579</v>
      </c>
      <c r="D31" s="5" t="s">
        <v>69</v>
      </c>
      <c r="E31" s="5" t="s">
        <v>24</v>
      </c>
      <c r="F31" s="5">
        <v>0.45579999999999998</v>
      </c>
    </row>
    <row r="32" spans="1:6" x14ac:dyDescent="0.3">
      <c r="A32" s="5" t="s">
        <v>435</v>
      </c>
      <c r="B32" s="5">
        <v>-6.95</v>
      </c>
      <c r="C32" s="5" t="s">
        <v>580</v>
      </c>
      <c r="D32" s="5" t="s">
        <v>69</v>
      </c>
      <c r="E32" s="5" t="s">
        <v>24</v>
      </c>
      <c r="F32" s="5">
        <v>0.19850000000000001</v>
      </c>
    </row>
    <row r="33" spans="1:6" x14ac:dyDescent="0.3">
      <c r="A33" s="5" t="s">
        <v>437</v>
      </c>
      <c r="B33" s="5">
        <v>-6.375</v>
      </c>
      <c r="C33" s="5" t="s">
        <v>581</v>
      </c>
      <c r="D33" s="5" t="s">
        <v>69</v>
      </c>
      <c r="E33" s="5" t="s">
        <v>24</v>
      </c>
      <c r="F33" s="5">
        <v>0.26579999999999998</v>
      </c>
    </row>
    <row r="34" spans="1:6" x14ac:dyDescent="0.3">
      <c r="A34" s="5" t="s">
        <v>440</v>
      </c>
      <c r="B34" s="5">
        <v>0.57499999999999996</v>
      </c>
      <c r="C34" s="5" t="s">
        <v>582</v>
      </c>
      <c r="D34" s="5" t="s">
        <v>69</v>
      </c>
      <c r="E34" s="5" t="s">
        <v>24</v>
      </c>
      <c r="F34" s="5">
        <v>0.99829999999999997</v>
      </c>
    </row>
    <row r="35" spans="1:6" x14ac:dyDescent="0.3">
      <c r="A35" s="5"/>
      <c r="B35" s="5"/>
      <c r="C35" s="5"/>
      <c r="D35" s="5"/>
      <c r="E35" s="5"/>
      <c r="F35" s="5"/>
    </row>
    <row r="36" spans="1:6" x14ac:dyDescent="0.3">
      <c r="A36" s="5" t="s">
        <v>563</v>
      </c>
      <c r="B36" s="5"/>
      <c r="C36" s="5"/>
      <c r="D36" s="5"/>
      <c r="E36" s="5"/>
      <c r="F36" s="5"/>
    </row>
    <row r="37" spans="1:6" x14ac:dyDescent="0.3">
      <c r="A37" s="5" t="s">
        <v>440</v>
      </c>
      <c r="B37" s="5">
        <v>-1.35</v>
      </c>
      <c r="C37" s="5" t="s">
        <v>583</v>
      </c>
      <c r="D37" s="5" t="s">
        <v>69</v>
      </c>
      <c r="E37" s="5" t="s">
        <v>24</v>
      </c>
      <c r="F37" s="5">
        <v>0.97950000000000004</v>
      </c>
    </row>
    <row r="38" spans="1:6" x14ac:dyDescent="0.3">
      <c r="A38" s="5" t="s">
        <v>442</v>
      </c>
      <c r="B38" s="5">
        <v>6</v>
      </c>
      <c r="C38" s="5" t="s">
        <v>584</v>
      </c>
      <c r="D38" s="5" t="s">
        <v>69</v>
      </c>
      <c r="E38" s="5" t="s">
        <v>24</v>
      </c>
      <c r="F38" s="5">
        <v>0.31690000000000002</v>
      </c>
    </row>
    <row r="39" spans="1:6" x14ac:dyDescent="0.3">
      <c r="A39" s="5" t="s">
        <v>440</v>
      </c>
      <c r="B39" s="5">
        <v>10.1</v>
      </c>
      <c r="C39" s="5" t="s">
        <v>585</v>
      </c>
      <c r="D39" s="5" t="s">
        <v>22</v>
      </c>
      <c r="E39" s="5" t="s">
        <v>63</v>
      </c>
      <c r="F39" s="5">
        <v>2.63E-2</v>
      </c>
    </row>
    <row r="40" spans="1:6" x14ac:dyDescent="0.3">
      <c r="A40" s="5" t="s">
        <v>435</v>
      </c>
      <c r="B40" s="5">
        <v>7.35</v>
      </c>
      <c r="C40" s="5" t="s">
        <v>586</v>
      </c>
      <c r="D40" s="5" t="s">
        <v>69</v>
      </c>
      <c r="E40" s="5" t="s">
        <v>24</v>
      </c>
      <c r="F40" s="5">
        <v>0.1595</v>
      </c>
    </row>
    <row r="41" spans="1:6" x14ac:dyDescent="0.3">
      <c r="A41" s="5" t="s">
        <v>437</v>
      </c>
      <c r="B41" s="5">
        <v>11.45</v>
      </c>
      <c r="C41" s="5" t="s">
        <v>587</v>
      </c>
      <c r="D41" s="5" t="s">
        <v>22</v>
      </c>
      <c r="E41" s="5" t="s">
        <v>31</v>
      </c>
      <c r="F41" s="5">
        <v>9.1999999999999998E-3</v>
      </c>
    </row>
    <row r="42" spans="1:6" x14ac:dyDescent="0.3">
      <c r="A42" s="5" t="s">
        <v>440</v>
      </c>
      <c r="B42" s="5">
        <v>4.0999999999999996</v>
      </c>
      <c r="C42" s="5" t="s">
        <v>588</v>
      </c>
      <c r="D42" s="5" t="s">
        <v>69</v>
      </c>
      <c r="E42" s="5" t="s">
        <v>24</v>
      </c>
      <c r="F42" s="5">
        <v>0.63849999999999996</v>
      </c>
    </row>
  </sheetData>
  <mergeCells count="6">
    <mergeCell ref="K3:N3"/>
    <mergeCell ref="O3:R3"/>
    <mergeCell ref="A4:A5"/>
    <mergeCell ref="A6:A7"/>
    <mergeCell ref="C3:F3"/>
    <mergeCell ref="G3:J3"/>
  </mergeCells>
  <pageMargins left="0.511811024" right="0.511811024" top="0.78740157499999996" bottom="0.78740157499999996" header="0.31496062000000002" footer="0.3149606200000000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01DBF-91A9-452B-A81A-02A6B6AD4D95}">
  <dimension ref="A1:R42"/>
  <sheetViews>
    <sheetView zoomScale="80" zoomScaleNormal="80" workbookViewId="0">
      <selection activeCell="N24" sqref="N24"/>
    </sheetView>
  </sheetViews>
  <sheetFormatPr defaultRowHeight="14.4" x14ac:dyDescent="0.3"/>
  <cols>
    <col min="1" max="1" width="41.77734375" customWidth="1"/>
    <col min="2" max="2" width="9.5546875" bestFit="1" customWidth="1"/>
    <col min="3" max="3" width="15" bestFit="1" customWidth="1"/>
    <col min="4" max="4" width="10.21875" bestFit="1" customWidth="1"/>
    <col min="5" max="5" width="8.5546875" bestFit="1" customWidth="1"/>
    <col min="6" max="6" width="14.5546875" bestFit="1" customWidth="1"/>
  </cols>
  <sheetData>
    <row r="1" spans="1:18" x14ac:dyDescent="0.3">
      <c r="A1" s="7" t="s">
        <v>589</v>
      </c>
      <c r="B1" s="1"/>
      <c r="C1" s="1"/>
      <c r="D1" s="1"/>
      <c r="E1" s="1"/>
      <c r="F1" s="3"/>
    </row>
    <row r="3" spans="1:18" x14ac:dyDescent="0.3">
      <c r="A3" s="5"/>
      <c r="B3" s="5"/>
      <c r="C3" s="54" t="s">
        <v>562</v>
      </c>
      <c r="D3" s="54"/>
      <c r="E3" s="54"/>
      <c r="F3" s="54"/>
      <c r="G3" s="54" t="s">
        <v>561</v>
      </c>
      <c r="H3" s="54"/>
      <c r="I3" s="54"/>
      <c r="J3" s="54"/>
      <c r="K3" s="54" t="s">
        <v>602</v>
      </c>
      <c r="L3" s="54"/>
      <c r="M3" s="54"/>
      <c r="N3" s="54"/>
      <c r="O3" s="54" t="s">
        <v>563</v>
      </c>
      <c r="P3" s="54"/>
      <c r="Q3" s="54"/>
      <c r="R3" s="54"/>
    </row>
    <row r="4" spans="1:18" x14ac:dyDescent="0.3">
      <c r="A4" s="54" t="s">
        <v>483</v>
      </c>
      <c r="B4" s="5" t="s">
        <v>482</v>
      </c>
      <c r="C4" s="5">
        <v>32.6</v>
      </c>
      <c r="D4" s="5">
        <v>25.9</v>
      </c>
      <c r="E4" s="5">
        <v>27.7</v>
      </c>
      <c r="F4" s="5">
        <v>30.9</v>
      </c>
      <c r="G4" s="5">
        <v>27.3</v>
      </c>
      <c r="H4" s="5">
        <v>21.7</v>
      </c>
      <c r="I4" s="5">
        <v>29.1</v>
      </c>
      <c r="J4" s="5">
        <v>20.399999999999999</v>
      </c>
      <c r="K4" s="5">
        <v>33.799999999999997</v>
      </c>
      <c r="L4" s="5">
        <v>44.7</v>
      </c>
      <c r="M4" s="5">
        <v>39</v>
      </c>
      <c r="N4" s="5">
        <v>42.2</v>
      </c>
      <c r="O4" s="5">
        <v>6.3</v>
      </c>
      <c r="P4" s="5">
        <v>7.7</v>
      </c>
      <c r="Q4" s="5">
        <v>4.2</v>
      </c>
      <c r="R4" s="5">
        <v>6.5</v>
      </c>
    </row>
    <row r="5" spans="1:18" x14ac:dyDescent="0.3">
      <c r="A5" s="54"/>
      <c r="B5" s="5" t="s">
        <v>481</v>
      </c>
      <c r="C5" s="5">
        <v>27.7</v>
      </c>
      <c r="D5" s="5">
        <v>30</v>
      </c>
      <c r="E5" s="5">
        <v>27.7</v>
      </c>
      <c r="F5" s="5">
        <v>27.7</v>
      </c>
      <c r="G5" s="5">
        <v>39.5</v>
      </c>
      <c r="H5" s="5">
        <v>37.700000000000003</v>
      </c>
      <c r="I5" s="5">
        <v>29.1</v>
      </c>
      <c r="J5" s="5">
        <v>33.5</v>
      </c>
      <c r="K5" s="5">
        <v>32.6</v>
      </c>
      <c r="L5" s="5">
        <v>28.7</v>
      </c>
      <c r="M5" s="5">
        <v>39</v>
      </c>
      <c r="N5" s="5">
        <v>37</v>
      </c>
      <c r="O5" s="5">
        <v>0.2</v>
      </c>
      <c r="P5" s="5">
        <v>3.6</v>
      </c>
      <c r="Q5" s="5">
        <v>4.2</v>
      </c>
      <c r="R5" s="5">
        <v>1.8</v>
      </c>
    </row>
    <row r="6" spans="1:18" x14ac:dyDescent="0.3">
      <c r="A6" s="54" t="s">
        <v>484</v>
      </c>
      <c r="B6" s="5" t="s">
        <v>482</v>
      </c>
      <c r="C6" s="5">
        <v>37.299999999999997</v>
      </c>
      <c r="D6" s="5">
        <v>31.7</v>
      </c>
      <c r="E6" s="5">
        <v>28.6</v>
      </c>
      <c r="F6" s="5">
        <v>32.299999999999997</v>
      </c>
      <c r="G6" s="5">
        <v>24.9</v>
      </c>
      <c r="H6" s="5">
        <v>23.7</v>
      </c>
      <c r="I6" s="5">
        <v>30.7</v>
      </c>
      <c r="J6" s="5">
        <v>24.9</v>
      </c>
      <c r="K6" s="5">
        <v>35.200000000000003</v>
      </c>
      <c r="L6" s="5">
        <v>36.4</v>
      </c>
      <c r="M6" s="5">
        <v>34</v>
      </c>
      <c r="N6" s="5">
        <v>36.5</v>
      </c>
      <c r="O6" s="5">
        <v>2.6</v>
      </c>
      <c r="P6" s="5">
        <v>8.1999999999999993</v>
      </c>
      <c r="Q6" s="5">
        <v>6.7</v>
      </c>
      <c r="R6" s="5">
        <v>6.3</v>
      </c>
    </row>
    <row r="7" spans="1:18" x14ac:dyDescent="0.3">
      <c r="A7" s="54"/>
      <c r="B7" s="5" t="s">
        <v>481</v>
      </c>
      <c r="C7" s="5">
        <v>23.8</v>
      </c>
      <c r="D7" s="5">
        <v>24.9</v>
      </c>
      <c r="E7" s="5">
        <v>24.4</v>
      </c>
      <c r="F7" s="5">
        <v>27.7</v>
      </c>
      <c r="G7" s="5">
        <v>42.9</v>
      </c>
      <c r="H7" s="5">
        <v>37.299999999999997</v>
      </c>
      <c r="I7" s="5">
        <v>41.1</v>
      </c>
      <c r="J7" s="5">
        <v>31.6</v>
      </c>
      <c r="K7" s="5">
        <v>28.1</v>
      </c>
      <c r="L7" s="5">
        <v>35.299999999999997</v>
      </c>
      <c r="M7" s="5">
        <v>30.2</v>
      </c>
      <c r="N7" s="5">
        <v>35.5</v>
      </c>
      <c r="O7" s="5">
        <v>5.2</v>
      </c>
      <c r="P7" s="5">
        <v>2.5</v>
      </c>
      <c r="Q7" s="5">
        <v>4.3</v>
      </c>
      <c r="R7" s="5">
        <v>5.2</v>
      </c>
    </row>
    <row r="9" spans="1:18" x14ac:dyDescent="0.3">
      <c r="A9" s="7" t="s">
        <v>251</v>
      </c>
    </row>
    <row r="10" spans="1:18" x14ac:dyDescent="0.3">
      <c r="A10" s="5" t="s">
        <v>91</v>
      </c>
      <c r="B10" s="5" t="s">
        <v>92</v>
      </c>
      <c r="C10" s="5" t="s">
        <v>93</v>
      </c>
      <c r="D10" s="5" t="s">
        <v>94</v>
      </c>
      <c r="E10" s="5" t="s">
        <v>95</v>
      </c>
      <c r="F10" s="5" t="s">
        <v>96</v>
      </c>
    </row>
    <row r="11" spans="1:18" x14ac:dyDescent="0.3">
      <c r="A11" s="5"/>
      <c r="B11" s="5"/>
      <c r="C11" s="6"/>
      <c r="D11" s="6"/>
      <c r="E11" s="5"/>
      <c r="F11" s="5"/>
      <c r="L11" s="2"/>
      <c r="M11" s="2"/>
    </row>
    <row r="12" spans="1:18" x14ac:dyDescent="0.3">
      <c r="A12" s="5" t="s">
        <v>562</v>
      </c>
      <c r="B12" s="5"/>
      <c r="C12" s="5"/>
      <c r="D12" s="5"/>
      <c r="E12" s="5"/>
      <c r="F12" s="5"/>
    </row>
    <row r="13" spans="1:18" x14ac:dyDescent="0.3">
      <c r="A13" s="5" t="s">
        <v>440</v>
      </c>
      <c r="B13" s="5">
        <v>1</v>
      </c>
      <c r="C13" s="5" t="s">
        <v>590</v>
      </c>
      <c r="D13" s="5" t="s">
        <v>69</v>
      </c>
      <c r="E13" s="5" t="s">
        <v>24</v>
      </c>
      <c r="F13" s="5">
        <v>0.9728</v>
      </c>
    </row>
    <row r="14" spans="1:18" x14ac:dyDescent="0.3">
      <c r="A14" s="5" t="s">
        <v>442</v>
      </c>
      <c r="B14" s="5">
        <v>-3.2</v>
      </c>
      <c r="C14" s="5" t="s">
        <v>591</v>
      </c>
      <c r="D14" s="5" t="s">
        <v>69</v>
      </c>
      <c r="E14" s="5" t="s">
        <v>24</v>
      </c>
      <c r="F14" s="5">
        <v>0.51739999999999997</v>
      </c>
    </row>
    <row r="15" spans="1:18" x14ac:dyDescent="0.3">
      <c r="A15" s="5" t="s">
        <v>440</v>
      </c>
      <c r="B15" s="5">
        <v>4.0750000000000002</v>
      </c>
      <c r="C15" s="5" t="s">
        <v>592</v>
      </c>
      <c r="D15" s="5" t="s">
        <v>69</v>
      </c>
      <c r="E15" s="5" t="s">
        <v>24</v>
      </c>
      <c r="F15" s="5">
        <v>0.30580000000000002</v>
      </c>
    </row>
    <row r="16" spans="1:18" x14ac:dyDescent="0.3">
      <c r="A16" s="5" t="s">
        <v>435</v>
      </c>
      <c r="B16" s="5">
        <v>-4.2</v>
      </c>
      <c r="C16" s="5" t="s">
        <v>593</v>
      </c>
      <c r="D16" s="5" t="s">
        <v>69</v>
      </c>
      <c r="E16" s="5" t="s">
        <v>24</v>
      </c>
      <c r="F16" s="5">
        <v>0.28029999999999999</v>
      </c>
    </row>
    <row r="17" spans="1:6" x14ac:dyDescent="0.3">
      <c r="A17" s="5" t="s">
        <v>437</v>
      </c>
      <c r="B17" s="5">
        <v>3.0750000000000002</v>
      </c>
      <c r="C17" s="5" t="s">
        <v>594</v>
      </c>
      <c r="D17" s="5" t="s">
        <v>69</v>
      </c>
      <c r="E17" s="5" t="s">
        <v>24</v>
      </c>
      <c r="F17" s="5">
        <v>0.55079999999999996</v>
      </c>
    </row>
    <row r="18" spans="1:6" x14ac:dyDescent="0.3">
      <c r="A18" s="5" t="s">
        <v>440</v>
      </c>
      <c r="B18" s="5">
        <v>7.2750000000000004</v>
      </c>
      <c r="C18" s="5" t="s">
        <v>595</v>
      </c>
      <c r="D18" s="5" t="s">
        <v>22</v>
      </c>
      <c r="E18" s="5" t="s">
        <v>63</v>
      </c>
      <c r="F18" s="5">
        <v>1.49E-2</v>
      </c>
    </row>
    <row r="19" spans="1:6" x14ac:dyDescent="0.3">
      <c r="A19" s="5"/>
      <c r="B19" s="5"/>
      <c r="C19" s="5"/>
      <c r="D19" s="5"/>
      <c r="E19" s="5"/>
      <c r="F19" s="5"/>
    </row>
    <row r="20" spans="1:6" x14ac:dyDescent="0.3">
      <c r="A20" s="5" t="s">
        <v>561</v>
      </c>
      <c r="B20" s="5"/>
      <c r="C20" s="5"/>
      <c r="D20" s="5"/>
      <c r="E20" s="5"/>
      <c r="F20" s="5"/>
    </row>
    <row r="21" spans="1:6" x14ac:dyDescent="0.3">
      <c r="A21" s="5" t="s">
        <v>440</v>
      </c>
      <c r="B21" s="5">
        <v>-10.33</v>
      </c>
      <c r="C21" s="5" t="s">
        <v>596</v>
      </c>
      <c r="D21" s="5" t="s">
        <v>22</v>
      </c>
      <c r="E21" s="5" t="s">
        <v>175</v>
      </c>
      <c r="F21" s="5">
        <v>2.9999999999999997E-4</v>
      </c>
    </row>
    <row r="22" spans="1:6" x14ac:dyDescent="0.3">
      <c r="A22" s="5" t="s">
        <v>442</v>
      </c>
      <c r="B22" s="5">
        <v>-1.425</v>
      </c>
      <c r="C22" s="5" t="s">
        <v>597</v>
      </c>
      <c r="D22" s="5" t="s">
        <v>69</v>
      </c>
      <c r="E22" s="5" t="s">
        <v>24</v>
      </c>
      <c r="F22" s="5">
        <v>0.92689999999999995</v>
      </c>
    </row>
    <row r="23" spans="1:6" x14ac:dyDescent="0.3">
      <c r="A23" s="5" t="s">
        <v>440</v>
      </c>
      <c r="B23" s="5">
        <v>-13.6</v>
      </c>
      <c r="C23" s="5" t="s">
        <v>598</v>
      </c>
      <c r="D23" s="5" t="s">
        <v>22</v>
      </c>
      <c r="E23" s="5" t="s">
        <v>55</v>
      </c>
      <c r="F23" s="5" t="s">
        <v>54</v>
      </c>
    </row>
    <row r="24" spans="1:6" x14ac:dyDescent="0.3">
      <c r="A24" s="5" t="s">
        <v>435</v>
      </c>
      <c r="B24" s="5">
        <v>8.9</v>
      </c>
      <c r="C24" s="5" t="s">
        <v>599</v>
      </c>
      <c r="D24" s="5" t="s">
        <v>22</v>
      </c>
      <c r="E24" s="5" t="s">
        <v>31</v>
      </c>
      <c r="F24" s="5">
        <v>2E-3</v>
      </c>
    </row>
    <row r="25" spans="1:6" x14ac:dyDescent="0.3">
      <c r="A25" s="5" t="s">
        <v>437</v>
      </c>
      <c r="B25" s="5">
        <v>-3.2749999999999999</v>
      </c>
      <c r="C25" s="5" t="s">
        <v>600</v>
      </c>
      <c r="D25" s="5" t="s">
        <v>69</v>
      </c>
      <c r="E25" s="5" t="s">
        <v>24</v>
      </c>
      <c r="F25" s="5">
        <v>0.49759999999999999</v>
      </c>
    </row>
    <row r="26" spans="1:6" x14ac:dyDescent="0.3">
      <c r="A26" s="5" t="s">
        <v>440</v>
      </c>
      <c r="B26" s="5">
        <v>-12.18</v>
      </c>
      <c r="C26" s="5" t="s">
        <v>601</v>
      </c>
      <c r="D26" s="5" t="s">
        <v>22</v>
      </c>
      <c r="E26" s="5" t="s">
        <v>55</v>
      </c>
      <c r="F26" s="5" t="s">
        <v>54</v>
      </c>
    </row>
    <row r="27" spans="1:6" x14ac:dyDescent="0.3">
      <c r="A27" s="5"/>
      <c r="B27" s="5"/>
      <c r="C27" s="5"/>
      <c r="D27" s="5"/>
      <c r="E27" s="5"/>
      <c r="F27" s="5"/>
    </row>
    <row r="28" spans="1:6" x14ac:dyDescent="0.3">
      <c r="A28" s="5" t="s">
        <v>602</v>
      </c>
      <c r="B28" s="5"/>
      <c r="C28" s="5"/>
      <c r="D28" s="5"/>
      <c r="E28" s="5"/>
      <c r="F28" s="5"/>
    </row>
    <row r="29" spans="1:6" x14ac:dyDescent="0.3">
      <c r="A29" s="5" t="s">
        <v>440</v>
      </c>
      <c r="B29" s="5">
        <v>5.6</v>
      </c>
      <c r="C29" s="5" t="s">
        <v>603</v>
      </c>
      <c r="D29" s="5" t="s">
        <v>69</v>
      </c>
      <c r="E29" s="5" t="s">
        <v>24</v>
      </c>
      <c r="F29" s="5">
        <v>8.7599999999999997E-2</v>
      </c>
    </row>
    <row r="30" spans="1:6" x14ac:dyDescent="0.3">
      <c r="A30" s="5" t="s">
        <v>442</v>
      </c>
      <c r="B30" s="5">
        <v>4.4000000000000004</v>
      </c>
      <c r="C30" s="5" t="s">
        <v>604</v>
      </c>
      <c r="D30" s="5" t="s">
        <v>69</v>
      </c>
      <c r="E30" s="5" t="s">
        <v>24</v>
      </c>
      <c r="F30" s="5">
        <v>0.24229999999999999</v>
      </c>
    </row>
    <row r="31" spans="1:6" x14ac:dyDescent="0.3">
      <c r="A31" s="5" t="s">
        <v>440</v>
      </c>
      <c r="B31" s="5">
        <v>7.65</v>
      </c>
      <c r="C31" s="5" t="s">
        <v>605</v>
      </c>
      <c r="D31" s="5" t="s">
        <v>22</v>
      </c>
      <c r="E31" s="5" t="s">
        <v>31</v>
      </c>
      <c r="F31" s="5">
        <v>9.4999999999999998E-3</v>
      </c>
    </row>
    <row r="32" spans="1:6" x14ac:dyDescent="0.3">
      <c r="A32" s="5" t="s">
        <v>435</v>
      </c>
      <c r="B32" s="5">
        <v>-1.2</v>
      </c>
      <c r="C32" s="5" t="s">
        <v>606</v>
      </c>
      <c r="D32" s="5" t="s">
        <v>69</v>
      </c>
      <c r="E32" s="5" t="s">
        <v>24</v>
      </c>
      <c r="F32" s="5">
        <v>0.95440000000000003</v>
      </c>
    </row>
    <row r="33" spans="1:6" x14ac:dyDescent="0.3">
      <c r="A33" s="5" t="s">
        <v>437</v>
      </c>
      <c r="B33" s="5">
        <v>2.0499999999999998</v>
      </c>
      <c r="C33" s="5" t="s">
        <v>607</v>
      </c>
      <c r="D33" s="5" t="s">
        <v>69</v>
      </c>
      <c r="E33" s="5" t="s">
        <v>24</v>
      </c>
      <c r="F33" s="5">
        <v>0.81289999999999996</v>
      </c>
    </row>
    <row r="34" spans="1:6" x14ac:dyDescent="0.3">
      <c r="A34" s="5" t="s">
        <v>440</v>
      </c>
      <c r="B34" s="5">
        <v>3.25</v>
      </c>
      <c r="C34" s="5" t="s">
        <v>608</v>
      </c>
      <c r="D34" s="5" t="s">
        <v>69</v>
      </c>
      <c r="E34" s="5" t="s">
        <v>24</v>
      </c>
      <c r="F34" s="5">
        <v>0.50419999999999998</v>
      </c>
    </row>
    <row r="35" spans="1:6" x14ac:dyDescent="0.3">
      <c r="A35" s="5"/>
      <c r="B35" s="5"/>
      <c r="C35" s="5"/>
      <c r="D35" s="5"/>
      <c r="E35" s="5"/>
      <c r="F35" s="5"/>
    </row>
    <row r="36" spans="1:6" x14ac:dyDescent="0.3">
      <c r="A36" s="5" t="s">
        <v>563</v>
      </c>
      <c r="B36" s="5"/>
      <c r="C36" s="5"/>
      <c r="D36" s="5"/>
      <c r="E36" s="5"/>
      <c r="F36" s="5"/>
    </row>
    <row r="37" spans="1:6" x14ac:dyDescent="0.3">
      <c r="A37" s="5" t="s">
        <v>440</v>
      </c>
      <c r="B37" s="5">
        <v>3.7250000000000001</v>
      </c>
      <c r="C37" s="5" t="s">
        <v>609</v>
      </c>
      <c r="D37" s="5" t="s">
        <v>69</v>
      </c>
      <c r="E37" s="5" t="s">
        <v>24</v>
      </c>
      <c r="F37" s="5">
        <v>0.38429999999999997</v>
      </c>
    </row>
    <row r="38" spans="1:6" x14ac:dyDescent="0.3">
      <c r="A38" s="5" t="s">
        <v>442</v>
      </c>
      <c r="B38" s="5">
        <v>0.22500000000000001</v>
      </c>
      <c r="C38" s="5" t="s">
        <v>610</v>
      </c>
      <c r="D38" s="5" t="s">
        <v>69</v>
      </c>
      <c r="E38" s="5" t="s">
        <v>24</v>
      </c>
      <c r="F38" s="5">
        <v>0.99970000000000003</v>
      </c>
    </row>
    <row r="39" spans="1:6" x14ac:dyDescent="0.3">
      <c r="A39" s="5" t="s">
        <v>440</v>
      </c>
      <c r="B39" s="5">
        <v>1.875</v>
      </c>
      <c r="C39" s="5" t="s">
        <v>611</v>
      </c>
      <c r="D39" s="5" t="s">
        <v>69</v>
      </c>
      <c r="E39" s="5" t="s">
        <v>24</v>
      </c>
      <c r="F39" s="5">
        <v>0.84989999999999999</v>
      </c>
    </row>
    <row r="40" spans="1:6" x14ac:dyDescent="0.3">
      <c r="A40" s="5" t="s">
        <v>435</v>
      </c>
      <c r="B40" s="5">
        <v>-3.5</v>
      </c>
      <c r="C40" s="5" t="s">
        <v>612</v>
      </c>
      <c r="D40" s="5" t="s">
        <v>69</v>
      </c>
      <c r="E40" s="5" t="s">
        <v>24</v>
      </c>
      <c r="F40" s="5">
        <v>0.4395</v>
      </c>
    </row>
    <row r="41" spans="1:6" x14ac:dyDescent="0.3">
      <c r="A41" s="5" t="s">
        <v>437</v>
      </c>
      <c r="B41" s="5">
        <v>-1.85</v>
      </c>
      <c r="C41" s="5" t="s">
        <v>613</v>
      </c>
      <c r="D41" s="5" t="s">
        <v>69</v>
      </c>
      <c r="E41" s="5" t="s">
        <v>24</v>
      </c>
      <c r="F41" s="5">
        <v>0.85489999999999999</v>
      </c>
    </row>
    <row r="42" spans="1:6" x14ac:dyDescent="0.3">
      <c r="A42" s="5" t="s">
        <v>440</v>
      </c>
      <c r="B42" s="5">
        <v>1.65</v>
      </c>
      <c r="C42" s="5" t="s">
        <v>614</v>
      </c>
      <c r="D42" s="5" t="s">
        <v>69</v>
      </c>
      <c r="E42" s="5" t="s">
        <v>24</v>
      </c>
      <c r="F42" s="5">
        <v>0.89190000000000003</v>
      </c>
    </row>
  </sheetData>
  <mergeCells count="6">
    <mergeCell ref="A6:A7"/>
    <mergeCell ref="C3:F3"/>
    <mergeCell ref="G3:J3"/>
    <mergeCell ref="K3:N3"/>
    <mergeCell ref="O3:R3"/>
    <mergeCell ref="A4:A5"/>
  </mergeCells>
  <pageMargins left="0.511811024" right="0.511811024" top="0.78740157499999996" bottom="0.78740157499999996" header="0.31496062000000002" footer="0.3149606200000000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AB58-8A38-4124-9D74-427BB4B97163}">
  <dimension ref="A1:F20"/>
  <sheetViews>
    <sheetView workbookViewId="0">
      <selection sqref="A1:XFD1048576"/>
    </sheetView>
  </sheetViews>
  <sheetFormatPr defaultRowHeight="14.4" x14ac:dyDescent="0.3"/>
  <cols>
    <col min="1" max="1" width="32.88671875" customWidth="1"/>
    <col min="2" max="2" width="17.6640625" style="1" bestFit="1" customWidth="1"/>
    <col min="3" max="4" width="17.44140625" style="1" bestFit="1" customWidth="1"/>
    <col min="5" max="5" width="15.6640625" style="1" bestFit="1" customWidth="1"/>
    <col min="6" max="6" width="14.5546875" style="3" bestFit="1" customWidth="1"/>
  </cols>
  <sheetData>
    <row r="1" spans="1:6" x14ac:dyDescent="0.3">
      <c r="A1" s="7" t="s">
        <v>553</v>
      </c>
    </row>
    <row r="3" spans="1:6" x14ac:dyDescent="0.3">
      <c r="B3" s="55" t="s">
        <v>415</v>
      </c>
      <c r="C3" s="55"/>
      <c r="D3" s="55" t="s">
        <v>416</v>
      </c>
      <c r="E3" s="55"/>
    </row>
    <row r="4" spans="1:6" x14ac:dyDescent="0.3">
      <c r="A4" s="10"/>
      <c r="B4" s="41" t="s">
        <v>2</v>
      </c>
      <c r="C4" s="41" t="s">
        <v>3</v>
      </c>
      <c r="D4" s="41" t="s">
        <v>2</v>
      </c>
      <c r="E4" s="41" t="s">
        <v>3</v>
      </c>
      <c r="F4" s="40"/>
    </row>
    <row r="5" spans="1:6" x14ac:dyDescent="0.3">
      <c r="A5" s="13" t="s">
        <v>4</v>
      </c>
      <c r="B5" s="6">
        <v>26028</v>
      </c>
      <c r="C5" s="6">
        <v>47560</v>
      </c>
      <c r="D5" s="6">
        <v>22680</v>
      </c>
      <c r="E5" s="6">
        <v>43593</v>
      </c>
    </row>
    <row r="6" spans="1:6" x14ac:dyDescent="0.3">
      <c r="A6" s="13" t="s">
        <v>5</v>
      </c>
      <c r="B6" s="6">
        <v>34160</v>
      </c>
      <c r="C6" s="6">
        <v>48190</v>
      </c>
      <c r="D6" s="6">
        <v>26625</v>
      </c>
      <c r="E6" s="6">
        <v>31125</v>
      </c>
    </row>
    <row r="7" spans="1:6" x14ac:dyDescent="0.3">
      <c r="A7" s="13" t="s">
        <v>6</v>
      </c>
      <c r="B7" s="6">
        <v>28050</v>
      </c>
      <c r="C7" s="6">
        <v>37697</v>
      </c>
      <c r="D7" s="6">
        <v>15244</v>
      </c>
      <c r="E7" s="6">
        <v>42008</v>
      </c>
    </row>
    <row r="8" spans="1:6" x14ac:dyDescent="0.3">
      <c r="A8" s="13" t="s">
        <v>7</v>
      </c>
      <c r="B8" s="6">
        <v>30375</v>
      </c>
      <c r="C8" s="6">
        <v>39015</v>
      </c>
      <c r="D8" s="6">
        <v>20585</v>
      </c>
      <c r="E8" s="6">
        <v>36835</v>
      </c>
    </row>
    <row r="9" spans="1:6" x14ac:dyDescent="0.3">
      <c r="A9" s="12" t="s">
        <v>14</v>
      </c>
      <c r="B9" s="41">
        <f>MEDIAN(B5:B8)</f>
        <v>29212.5</v>
      </c>
      <c r="C9" s="41">
        <f>MEDIAN(C5:C8)</f>
        <v>43287.5</v>
      </c>
      <c r="D9" s="41">
        <f>MEDIAN(D5:D8)</f>
        <v>21632.5</v>
      </c>
      <c r="E9" s="41">
        <f>MEDIAN(E5:E8)</f>
        <v>39421.5</v>
      </c>
      <c r="F9" s="40"/>
    </row>
    <row r="10" spans="1:6" x14ac:dyDescent="0.3">
      <c r="A10" s="12" t="s">
        <v>17</v>
      </c>
      <c r="B10" s="41">
        <f>_xlfn.STDEV.P(B5:B8)/SQRT(B11)</f>
        <v>1511.3025580190751</v>
      </c>
      <c r="C10" s="41">
        <f>_xlfn.STDEV.P(C5:C8)/SQRT(C11)</f>
        <v>2393.7206003416522</v>
      </c>
      <c r="D10" s="41">
        <f>_xlfn.STDEV.P(D5:D8)/SQRT(D11)</f>
        <v>2053.1271423124285</v>
      </c>
      <c r="E10" s="41">
        <f>_xlfn.STDEV.P(E5:E8)/SQRT(E11)</f>
        <v>2441.3032220260966</v>
      </c>
      <c r="F10" s="40"/>
    </row>
    <row r="11" spans="1:6" x14ac:dyDescent="0.3">
      <c r="A11" s="12" t="s">
        <v>16</v>
      </c>
      <c r="B11" s="41">
        <v>4</v>
      </c>
      <c r="C11" s="41">
        <v>4</v>
      </c>
      <c r="D11" s="41">
        <v>4</v>
      </c>
      <c r="E11" s="41">
        <v>4</v>
      </c>
      <c r="F11" s="40"/>
    </row>
    <row r="12" spans="1:6" x14ac:dyDescent="0.3">
      <c r="B12" s="42"/>
      <c r="C12" s="42"/>
      <c r="D12" s="42"/>
      <c r="E12" s="42"/>
      <c r="F12" s="40"/>
    </row>
    <row r="13" spans="1:6" x14ac:dyDescent="0.3">
      <c r="A13" s="24" t="s">
        <v>128</v>
      </c>
      <c r="B13" s="29"/>
      <c r="C13" s="29"/>
      <c r="D13" s="29"/>
      <c r="E13" s="29"/>
      <c r="F13" s="25"/>
    </row>
    <row r="14" spans="1:6" x14ac:dyDescent="0.3">
      <c r="A14" s="10" t="s">
        <v>91</v>
      </c>
      <c r="B14" s="9" t="s">
        <v>92</v>
      </c>
      <c r="C14" s="9" t="s">
        <v>93</v>
      </c>
      <c r="D14" s="9" t="s">
        <v>94</v>
      </c>
      <c r="E14" s="9" t="s">
        <v>95</v>
      </c>
      <c r="F14" s="5" t="s">
        <v>96</v>
      </c>
    </row>
    <row r="15" spans="1:6" x14ac:dyDescent="0.3">
      <c r="A15" s="10" t="s">
        <v>435</v>
      </c>
      <c r="B15" s="9">
        <v>-13462</v>
      </c>
      <c r="C15" s="9" t="s">
        <v>546</v>
      </c>
      <c r="D15" s="9" t="s">
        <v>22</v>
      </c>
      <c r="E15" s="9" t="s">
        <v>63</v>
      </c>
      <c r="F15" s="5">
        <v>1.04E-2</v>
      </c>
    </row>
    <row r="16" spans="1:6" x14ac:dyDescent="0.3">
      <c r="A16" s="10" t="s">
        <v>437</v>
      </c>
      <c r="B16" s="9">
        <v>8370</v>
      </c>
      <c r="C16" s="9" t="s">
        <v>547</v>
      </c>
      <c r="D16" s="9" t="s">
        <v>69</v>
      </c>
      <c r="E16" s="9" t="s">
        <v>24</v>
      </c>
      <c r="F16" s="5">
        <v>0.1293</v>
      </c>
    </row>
    <row r="17" spans="1:6" x14ac:dyDescent="0.3">
      <c r="A17" s="10" t="s">
        <v>435</v>
      </c>
      <c r="B17" s="9">
        <v>-8737</v>
      </c>
      <c r="C17" s="9" t="s">
        <v>548</v>
      </c>
      <c r="D17" s="9" t="s">
        <v>69</v>
      </c>
      <c r="E17" s="9" t="s">
        <v>24</v>
      </c>
      <c r="F17" s="5">
        <v>0.10879999999999999</v>
      </c>
    </row>
    <row r="18" spans="1:6" x14ac:dyDescent="0.3">
      <c r="A18" s="10" t="s">
        <v>440</v>
      </c>
      <c r="B18" s="9">
        <v>21832</v>
      </c>
      <c r="C18" s="9" t="s">
        <v>549</v>
      </c>
      <c r="D18" s="9" t="s">
        <v>22</v>
      </c>
      <c r="E18" s="9" t="s">
        <v>175</v>
      </c>
      <c r="F18" s="5">
        <v>2.0000000000000001E-4</v>
      </c>
    </row>
    <row r="19" spans="1:6" x14ac:dyDescent="0.3">
      <c r="A19" s="10" t="s">
        <v>442</v>
      </c>
      <c r="B19" s="9">
        <v>4725</v>
      </c>
      <c r="C19" s="9" t="s">
        <v>550</v>
      </c>
      <c r="D19" s="9" t="s">
        <v>69</v>
      </c>
      <c r="E19" s="9" t="s">
        <v>24</v>
      </c>
      <c r="F19" s="5">
        <v>0.54720000000000002</v>
      </c>
    </row>
    <row r="20" spans="1:6" x14ac:dyDescent="0.3">
      <c r="A20" s="10" t="s">
        <v>435</v>
      </c>
      <c r="B20" s="9">
        <v>-17107</v>
      </c>
      <c r="C20" s="9" t="s">
        <v>551</v>
      </c>
      <c r="D20" s="9" t="s">
        <v>22</v>
      </c>
      <c r="E20" s="9" t="s">
        <v>31</v>
      </c>
      <c r="F20" s="5">
        <v>1.8E-3</v>
      </c>
    </row>
  </sheetData>
  <mergeCells count="2">
    <mergeCell ref="B3:C3"/>
    <mergeCell ref="D3:E3"/>
  </mergeCells>
  <pageMargins left="0.511811024" right="0.511811024" top="0.78740157499999996" bottom="0.78740157499999996" header="0.31496062000000002" footer="0.3149606200000000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A4D0-97F2-47CB-886C-D2E2B407C129}">
  <dimension ref="A1:F20"/>
  <sheetViews>
    <sheetView workbookViewId="0">
      <selection activeCell="B21" sqref="B21"/>
    </sheetView>
  </sheetViews>
  <sheetFormatPr defaultRowHeight="14.4" x14ac:dyDescent="0.3"/>
  <cols>
    <col min="1" max="1" width="32.88671875" customWidth="1"/>
    <col min="2" max="2" width="17.6640625" style="1" bestFit="1" customWidth="1"/>
    <col min="3" max="4" width="17.44140625" style="1" bestFit="1" customWidth="1"/>
    <col min="5" max="5" width="15.6640625" style="1" bestFit="1" customWidth="1"/>
    <col min="6" max="6" width="14.5546875" style="3" bestFit="1" customWidth="1"/>
  </cols>
  <sheetData>
    <row r="1" spans="1:6" x14ac:dyDescent="0.3">
      <c r="A1" s="7" t="s">
        <v>552</v>
      </c>
    </row>
    <row r="3" spans="1:6" x14ac:dyDescent="0.3">
      <c r="B3" s="55" t="s">
        <v>415</v>
      </c>
      <c r="C3" s="55"/>
      <c r="D3" s="55" t="s">
        <v>416</v>
      </c>
      <c r="E3" s="55"/>
    </row>
    <row r="4" spans="1:6" x14ac:dyDescent="0.3">
      <c r="A4" s="10"/>
      <c r="B4" s="41" t="s">
        <v>2</v>
      </c>
      <c r="C4" s="41" t="s">
        <v>3</v>
      </c>
      <c r="D4" s="41" t="s">
        <v>2</v>
      </c>
      <c r="E4" s="41" t="s">
        <v>3</v>
      </c>
      <c r="F4" s="40"/>
    </row>
    <row r="5" spans="1:6" x14ac:dyDescent="0.3">
      <c r="A5" s="13" t="s">
        <v>4</v>
      </c>
      <c r="B5" s="6">
        <v>4017</v>
      </c>
      <c r="C5" s="6">
        <v>7991</v>
      </c>
      <c r="D5" s="6">
        <v>4922</v>
      </c>
      <c r="E5" s="6">
        <v>4445</v>
      </c>
    </row>
    <row r="6" spans="1:6" x14ac:dyDescent="0.3">
      <c r="A6" s="13" t="s">
        <v>5</v>
      </c>
      <c r="B6" s="6">
        <v>5848</v>
      </c>
      <c r="C6" s="6">
        <v>7004</v>
      </c>
      <c r="D6" s="6">
        <v>3943</v>
      </c>
      <c r="E6" s="6">
        <v>5887</v>
      </c>
    </row>
    <row r="7" spans="1:6" x14ac:dyDescent="0.3">
      <c r="A7" s="13" t="s">
        <v>6</v>
      </c>
      <c r="B7" s="6">
        <v>3763</v>
      </c>
      <c r="C7" s="6">
        <v>6626</v>
      </c>
      <c r="D7" s="6">
        <v>3931</v>
      </c>
      <c r="E7" s="6">
        <v>6149</v>
      </c>
    </row>
    <row r="8" spans="1:6" x14ac:dyDescent="0.3">
      <c r="A8" s="13" t="s">
        <v>7</v>
      </c>
      <c r="B8" s="6">
        <v>4731</v>
      </c>
      <c r="C8" s="6">
        <v>7107</v>
      </c>
      <c r="D8" s="6">
        <v>3095</v>
      </c>
      <c r="E8" s="6">
        <v>5561</v>
      </c>
    </row>
    <row r="9" spans="1:6" x14ac:dyDescent="0.3">
      <c r="A9" s="12" t="s">
        <v>14</v>
      </c>
      <c r="B9" s="41">
        <f>MEDIAN(B5:B8)</f>
        <v>4374</v>
      </c>
      <c r="C9" s="41">
        <f>MEDIAN(C5:C8)</f>
        <v>7055.5</v>
      </c>
      <c r="D9" s="41">
        <f>MEDIAN(D5:D8)</f>
        <v>3937</v>
      </c>
      <c r="E9" s="41">
        <f>MEDIAN(E5:E8)</f>
        <v>5724</v>
      </c>
      <c r="F9" s="40"/>
    </row>
    <row r="10" spans="1:6" x14ac:dyDescent="0.3">
      <c r="A10" s="12" t="s">
        <v>17</v>
      </c>
      <c r="B10" s="41">
        <f>_xlfn.STDEV.P(B5:B8)/SQRT(B11)</f>
        <v>404.25106292377268</v>
      </c>
      <c r="C10" s="41">
        <f>_xlfn.STDEV.P(C5:C8)/SQRT(C11)</f>
        <v>250.11572321627443</v>
      </c>
      <c r="D10" s="41">
        <f>_xlfn.STDEV.P(D5:D8)/SQRT(D11)</f>
        <v>323.47225054863668</v>
      </c>
      <c r="E10" s="41">
        <f>_xlfn.STDEV.P(E5:E8)/SQRT(E11)</f>
        <v>324.73787506233396</v>
      </c>
      <c r="F10" s="40"/>
    </row>
    <row r="11" spans="1:6" x14ac:dyDescent="0.3">
      <c r="A11" s="12" t="s">
        <v>16</v>
      </c>
      <c r="B11" s="41">
        <v>4</v>
      </c>
      <c r="C11" s="41">
        <v>4</v>
      </c>
      <c r="D11" s="41">
        <v>4</v>
      </c>
      <c r="E11" s="41">
        <v>4</v>
      </c>
      <c r="F11" s="40"/>
    </row>
    <row r="12" spans="1:6" x14ac:dyDescent="0.3">
      <c r="B12" s="42"/>
      <c r="C12" s="42"/>
      <c r="D12" s="42"/>
      <c r="E12" s="42"/>
      <c r="F12" s="40"/>
    </row>
    <row r="13" spans="1:6" x14ac:dyDescent="0.3">
      <c r="A13" s="24" t="s">
        <v>128</v>
      </c>
      <c r="B13" s="29"/>
      <c r="C13" s="29"/>
      <c r="D13" s="29"/>
      <c r="E13" s="29"/>
      <c r="F13" s="25"/>
    </row>
    <row r="14" spans="1:6" x14ac:dyDescent="0.3">
      <c r="A14" s="10" t="s">
        <v>91</v>
      </c>
      <c r="B14" s="9" t="s">
        <v>92</v>
      </c>
      <c r="C14" s="9" t="s">
        <v>93</v>
      </c>
      <c r="D14" s="9" t="s">
        <v>94</v>
      </c>
      <c r="E14" s="9" t="s">
        <v>95</v>
      </c>
      <c r="F14" s="5" t="s">
        <v>96</v>
      </c>
    </row>
    <row r="15" spans="1:6" x14ac:dyDescent="0.3">
      <c r="A15" s="10" t="s">
        <v>435</v>
      </c>
      <c r="B15" s="9">
        <v>-2592</v>
      </c>
      <c r="C15" s="9" t="s">
        <v>554</v>
      </c>
      <c r="D15" s="9" t="s">
        <v>22</v>
      </c>
      <c r="E15" s="9" t="s">
        <v>31</v>
      </c>
      <c r="F15" s="5">
        <v>2.0999999999999999E-3</v>
      </c>
    </row>
    <row r="16" spans="1:6" x14ac:dyDescent="0.3">
      <c r="A16" s="10" t="s">
        <v>437</v>
      </c>
      <c r="B16" s="9">
        <v>617</v>
      </c>
      <c r="C16" s="9" t="s">
        <v>555</v>
      </c>
      <c r="D16" s="9" t="s">
        <v>69</v>
      </c>
      <c r="E16" s="9" t="s">
        <v>24</v>
      </c>
      <c r="F16" s="5">
        <v>0.67069999999999996</v>
      </c>
    </row>
    <row r="17" spans="1:6" x14ac:dyDescent="0.3">
      <c r="A17" s="10" t="s">
        <v>435</v>
      </c>
      <c r="B17" s="9">
        <v>-920.8</v>
      </c>
      <c r="C17" s="9" t="s">
        <v>556</v>
      </c>
      <c r="D17" s="9" t="s">
        <v>69</v>
      </c>
      <c r="E17" s="9" t="s">
        <v>24</v>
      </c>
      <c r="F17" s="5">
        <v>0.36159999999999998</v>
      </c>
    </row>
    <row r="18" spans="1:6" x14ac:dyDescent="0.3">
      <c r="A18" s="10" t="s">
        <v>440</v>
      </c>
      <c r="B18" s="9">
        <v>3209</v>
      </c>
      <c r="C18" s="9" t="s">
        <v>557</v>
      </c>
      <c r="D18" s="9" t="s">
        <v>22</v>
      </c>
      <c r="E18" s="9" t="s">
        <v>175</v>
      </c>
      <c r="F18" s="5">
        <v>2.9999999999999997E-4</v>
      </c>
    </row>
    <row r="19" spans="1:6" x14ac:dyDescent="0.3">
      <c r="A19" s="10" t="s">
        <v>442</v>
      </c>
      <c r="B19" s="9">
        <v>1672</v>
      </c>
      <c r="C19" s="9" t="s">
        <v>558</v>
      </c>
      <c r="D19" s="9" t="s">
        <v>22</v>
      </c>
      <c r="E19" s="9" t="s">
        <v>63</v>
      </c>
      <c r="F19" s="5">
        <v>3.9800000000000002E-2</v>
      </c>
    </row>
    <row r="20" spans="1:6" x14ac:dyDescent="0.3">
      <c r="A20" s="10" t="s">
        <v>435</v>
      </c>
      <c r="B20" s="9">
        <v>-1538</v>
      </c>
      <c r="C20" s="9" t="s">
        <v>559</v>
      </c>
      <c r="D20" s="9" t="s">
        <v>69</v>
      </c>
      <c r="E20" s="9" t="s">
        <v>24</v>
      </c>
      <c r="F20" s="5">
        <v>6.1100000000000002E-2</v>
      </c>
    </row>
  </sheetData>
  <mergeCells count="2">
    <mergeCell ref="B3:C3"/>
    <mergeCell ref="D3:E3"/>
  </mergeCells>
  <pageMargins left="0.511811024" right="0.511811024" top="0.78740157499999996" bottom="0.78740157499999996" header="0.31496062000000002" footer="0.3149606200000000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29B97-BD11-4570-8254-499CCE05D480}">
  <dimension ref="A1:C26"/>
  <sheetViews>
    <sheetView workbookViewId="0">
      <selection sqref="A1:XFD1048576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</cols>
  <sheetData>
    <row r="1" spans="1:3" x14ac:dyDescent="0.3">
      <c r="A1" s="7" t="s">
        <v>424</v>
      </c>
    </row>
    <row r="3" spans="1:3" x14ac:dyDescent="0.3">
      <c r="A3" s="10"/>
      <c r="B3" s="39" t="s">
        <v>2</v>
      </c>
      <c r="C3" s="39" t="s">
        <v>3</v>
      </c>
    </row>
    <row r="4" spans="1:3" x14ac:dyDescent="0.3">
      <c r="A4" s="13" t="s">
        <v>4</v>
      </c>
      <c r="B4" s="5">
        <v>0.29929600000000001</v>
      </c>
      <c r="C4" s="5">
        <v>0.294545</v>
      </c>
    </row>
    <row r="5" spans="1:3" x14ac:dyDescent="0.3">
      <c r="A5" s="13" t="s">
        <v>5</v>
      </c>
      <c r="B5" s="5">
        <v>0.25793700000000003</v>
      </c>
      <c r="C5" s="5">
        <v>0.29109600000000002</v>
      </c>
    </row>
    <row r="6" spans="1:3" x14ac:dyDescent="0.3">
      <c r="A6" s="13" t="s">
        <v>6</v>
      </c>
      <c r="B6" s="5">
        <v>0.32786900000000002</v>
      </c>
      <c r="C6" s="5">
        <v>0.34136499999999997</v>
      </c>
    </row>
    <row r="7" spans="1:3" x14ac:dyDescent="0.3">
      <c r="A7" s="13" t="s">
        <v>7</v>
      </c>
      <c r="B7" s="5">
        <v>0.26717600000000002</v>
      </c>
      <c r="C7" s="5">
        <v>0.28716199999999997</v>
      </c>
    </row>
    <row r="8" spans="1:3" x14ac:dyDescent="0.3">
      <c r="A8" s="12" t="s">
        <v>14</v>
      </c>
      <c r="B8" s="39">
        <f>MEDIAN(B4:B7)</f>
        <v>0.28323600000000004</v>
      </c>
      <c r="C8" s="39">
        <f>MEDIAN(C4:C7)</f>
        <v>0.29282050000000004</v>
      </c>
    </row>
    <row r="9" spans="1:3" x14ac:dyDescent="0.3">
      <c r="A9" s="12" t="s">
        <v>17</v>
      </c>
      <c r="B9" s="39">
        <f>_xlfn.STDEV.P(B4:B7)/SQRT(B10)</f>
        <v>1.3816974164501427E-2</v>
      </c>
      <c r="C9" s="39">
        <f>_xlfn.STDEV.P(C4:C7)/SQRT(C10)</f>
        <v>1.0996398995807668E-2</v>
      </c>
    </row>
    <row r="10" spans="1:3" x14ac:dyDescent="0.3">
      <c r="A10" s="12" t="s">
        <v>16</v>
      </c>
      <c r="B10" s="39">
        <v>4</v>
      </c>
      <c r="C10" s="39">
        <v>4</v>
      </c>
    </row>
    <row r="11" spans="1:3" x14ac:dyDescent="0.3">
      <c r="B11" s="40"/>
      <c r="C11" s="40"/>
    </row>
    <row r="12" spans="1:3" x14ac:dyDescent="0.3">
      <c r="A12" s="24" t="s">
        <v>37</v>
      </c>
      <c r="B12" s="25"/>
      <c r="C12" s="25"/>
    </row>
    <row r="13" spans="1:3" x14ac:dyDescent="0.3">
      <c r="A13" s="24" t="s">
        <v>25</v>
      </c>
      <c r="B13" s="25"/>
      <c r="C13" s="25"/>
    </row>
    <row r="14" spans="1:3" x14ac:dyDescent="0.3">
      <c r="A14" s="26" t="s">
        <v>26</v>
      </c>
      <c r="B14" s="14">
        <v>0.93369999999999997</v>
      </c>
      <c r="C14" s="14">
        <v>0.73950000000000005</v>
      </c>
    </row>
    <row r="15" spans="1:3" x14ac:dyDescent="0.3">
      <c r="A15" s="26" t="s">
        <v>20</v>
      </c>
      <c r="B15" s="14">
        <v>0.61629999999999996</v>
      </c>
      <c r="C15" s="14">
        <v>3.0700000000000002E-2</v>
      </c>
    </row>
    <row r="16" spans="1:3" x14ac:dyDescent="0.3">
      <c r="A16" s="26" t="s">
        <v>21</v>
      </c>
      <c r="B16" s="14" t="s">
        <v>22</v>
      </c>
      <c r="C16" s="14" t="s">
        <v>69</v>
      </c>
    </row>
    <row r="17" spans="1:3" x14ac:dyDescent="0.3">
      <c r="A17" s="26" t="s">
        <v>23</v>
      </c>
      <c r="B17" s="14" t="s">
        <v>24</v>
      </c>
      <c r="C17" s="14" t="s">
        <v>63</v>
      </c>
    </row>
    <row r="19" spans="1:3" x14ac:dyDescent="0.3">
      <c r="A19" s="7" t="s">
        <v>57</v>
      </c>
    </row>
    <row r="20" spans="1:3" x14ac:dyDescent="0.3">
      <c r="A20" s="10" t="s">
        <v>20</v>
      </c>
      <c r="B20" s="5">
        <v>0.68569999999999998</v>
      </c>
    </row>
    <row r="21" spans="1:3" x14ac:dyDescent="0.3">
      <c r="A21" s="10" t="s">
        <v>58</v>
      </c>
      <c r="B21" s="5" t="s">
        <v>59</v>
      </c>
    </row>
    <row r="22" spans="1:3" x14ac:dyDescent="0.3">
      <c r="A22" s="10" t="s">
        <v>23</v>
      </c>
      <c r="B22" s="5" t="s">
        <v>24</v>
      </c>
    </row>
    <row r="23" spans="1:3" x14ac:dyDescent="0.3">
      <c r="A23" s="10" t="s">
        <v>32</v>
      </c>
      <c r="B23" s="5" t="s">
        <v>69</v>
      </c>
    </row>
    <row r="24" spans="1:3" x14ac:dyDescent="0.3">
      <c r="A24" s="10" t="s">
        <v>33</v>
      </c>
      <c r="B24" s="5" t="s">
        <v>34</v>
      </c>
    </row>
    <row r="25" spans="1:3" x14ac:dyDescent="0.3">
      <c r="A25" s="10" t="s">
        <v>60</v>
      </c>
      <c r="B25" s="5" t="s">
        <v>417</v>
      </c>
    </row>
    <row r="26" spans="1:3" x14ac:dyDescent="0.3">
      <c r="A26" s="10" t="s">
        <v>61</v>
      </c>
      <c r="B26" s="5">
        <v>6</v>
      </c>
    </row>
  </sheetData>
  <pageMargins left="0.511811024" right="0.511811024" top="0.78740157499999996" bottom="0.78740157499999996" header="0.31496062000000002" footer="0.3149606200000000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DDBC5-4535-49D9-AE44-863F73CFB7ED}">
  <dimension ref="A1:G25"/>
  <sheetViews>
    <sheetView workbookViewId="0">
      <selection sqref="A1:XFD1048576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  <col min="5" max="5" width="32.88671875" customWidth="1"/>
    <col min="6" max="6" width="14.77734375" style="3" bestFit="1" customWidth="1"/>
    <col min="7" max="7" width="11" style="3" bestFit="1" customWidth="1"/>
  </cols>
  <sheetData>
    <row r="1" spans="1:7" x14ac:dyDescent="0.3">
      <c r="A1" s="7" t="s">
        <v>418</v>
      </c>
      <c r="E1" s="7"/>
    </row>
    <row r="3" spans="1:7" x14ac:dyDescent="0.3">
      <c r="B3" s="54" t="s">
        <v>419</v>
      </c>
      <c r="C3" s="54"/>
      <c r="F3" s="54" t="s">
        <v>420</v>
      </c>
      <c r="G3" s="54"/>
    </row>
    <row r="4" spans="1:7" x14ac:dyDescent="0.3">
      <c r="A4" s="10"/>
      <c r="B4" s="39" t="s">
        <v>2</v>
      </c>
      <c r="C4" s="39" t="s">
        <v>3</v>
      </c>
      <c r="E4" s="10"/>
      <c r="F4" s="39" t="s">
        <v>2</v>
      </c>
      <c r="G4" s="39" t="s">
        <v>3</v>
      </c>
    </row>
    <row r="5" spans="1:7" x14ac:dyDescent="0.3">
      <c r="A5" s="13" t="s">
        <v>4</v>
      </c>
      <c r="B5" s="5">
        <v>46.96414</v>
      </c>
      <c r="C5" s="5">
        <v>41.086829999999999</v>
      </c>
      <c r="E5" s="13" t="s">
        <v>4</v>
      </c>
      <c r="F5" s="5">
        <v>5.9</v>
      </c>
      <c r="G5" s="5">
        <v>5.7</v>
      </c>
    </row>
    <row r="6" spans="1:7" x14ac:dyDescent="0.3">
      <c r="A6" s="13" t="s">
        <v>5</v>
      </c>
      <c r="B6" s="5">
        <v>38.099829999999997</v>
      </c>
      <c r="C6" s="5">
        <v>39.727179999999997</v>
      </c>
      <c r="E6" s="13" t="s">
        <v>5</v>
      </c>
      <c r="F6" s="5">
        <v>5.6</v>
      </c>
      <c r="G6" s="5">
        <v>6.3</v>
      </c>
    </row>
    <row r="7" spans="1:7" x14ac:dyDescent="0.3">
      <c r="A7" s="13" t="s">
        <v>6</v>
      </c>
      <c r="B7" s="5">
        <v>34.214880000000001</v>
      </c>
      <c r="C7" s="5">
        <v>42.522080000000003</v>
      </c>
      <c r="E7" s="13" t="s">
        <v>6</v>
      </c>
      <c r="F7" s="5">
        <v>5.8</v>
      </c>
      <c r="G7" s="5">
        <v>6</v>
      </c>
    </row>
    <row r="8" spans="1:7" x14ac:dyDescent="0.3">
      <c r="A8" s="13" t="s">
        <v>7</v>
      </c>
      <c r="B8" s="5">
        <v>40.296520000000001</v>
      </c>
      <c r="C8" s="5">
        <v>37.969810000000003</v>
      </c>
      <c r="E8" s="13" t="s">
        <v>7</v>
      </c>
      <c r="F8" s="5">
        <v>7.2</v>
      </c>
      <c r="G8" s="5">
        <v>7.5</v>
      </c>
    </row>
    <row r="9" spans="1:7" x14ac:dyDescent="0.3">
      <c r="A9" s="12" t="s">
        <v>14</v>
      </c>
      <c r="B9" s="39">
        <f>MEDIAN(B5:B8)</f>
        <v>39.198174999999999</v>
      </c>
      <c r="C9" s="39">
        <f>MEDIAN(C5:C8)</f>
        <v>40.407004999999998</v>
      </c>
      <c r="E9" s="12" t="s">
        <v>14</v>
      </c>
      <c r="F9" s="39">
        <f>MEDIAN(F5:F8)</f>
        <v>5.85</v>
      </c>
      <c r="G9" s="39">
        <f>MEDIAN(G5:G8)</f>
        <v>6.15</v>
      </c>
    </row>
    <row r="10" spans="1:7" x14ac:dyDescent="0.3">
      <c r="A10" s="12" t="s">
        <v>17</v>
      </c>
      <c r="B10" s="39">
        <f>_xlfn.STDEV.P(B5:B8)/SQRT(B11)</f>
        <v>2.3132816494386361</v>
      </c>
      <c r="C10" s="39">
        <f>_xlfn.STDEV.P(C5:C8)/SQRT(C11)</f>
        <v>0.84082717685101627</v>
      </c>
      <c r="E10" s="12" t="s">
        <v>17</v>
      </c>
      <c r="F10" s="39">
        <f>_xlfn.STDEV.P(F5:F8)/SQRT(F11)</f>
        <v>0.31499007920885436</v>
      </c>
      <c r="G10" s="39">
        <f>_xlfn.STDEV.P(G5:G8)/SQRT(G11)</f>
        <v>0.34164125921791183</v>
      </c>
    </row>
    <row r="11" spans="1:7" x14ac:dyDescent="0.3">
      <c r="A11" s="12" t="s">
        <v>16</v>
      </c>
      <c r="B11" s="39">
        <v>4</v>
      </c>
      <c r="C11" s="39">
        <v>4</v>
      </c>
      <c r="E11" s="12" t="s">
        <v>16</v>
      </c>
      <c r="F11" s="39">
        <v>4</v>
      </c>
      <c r="G11" s="39">
        <v>4</v>
      </c>
    </row>
    <row r="12" spans="1:7" x14ac:dyDescent="0.3">
      <c r="B12" s="40"/>
      <c r="C12" s="40"/>
      <c r="F12" s="40"/>
      <c r="G12" s="40"/>
    </row>
    <row r="13" spans="1:7" x14ac:dyDescent="0.3">
      <c r="A13" s="24" t="s">
        <v>37</v>
      </c>
      <c r="B13" s="25"/>
      <c r="C13" s="25"/>
      <c r="E13" s="24" t="s">
        <v>37</v>
      </c>
      <c r="F13" s="25"/>
      <c r="G13" s="25"/>
    </row>
    <row r="14" spans="1:7" x14ac:dyDescent="0.3">
      <c r="A14" s="24" t="s">
        <v>25</v>
      </c>
      <c r="B14" s="25"/>
      <c r="C14" s="25"/>
      <c r="E14" s="24" t="s">
        <v>25</v>
      </c>
      <c r="F14" s="25"/>
      <c r="G14" s="25"/>
    </row>
    <row r="15" spans="1:7" x14ac:dyDescent="0.3">
      <c r="A15" s="26" t="s">
        <v>26</v>
      </c>
      <c r="B15" s="14">
        <v>0.97299999999999998</v>
      </c>
      <c r="C15" s="14">
        <v>0.99490000000000001</v>
      </c>
      <c r="E15" s="26" t="s">
        <v>26</v>
      </c>
      <c r="F15" s="14">
        <v>0.78490000000000004</v>
      </c>
      <c r="G15" s="14">
        <v>0.88690000000000002</v>
      </c>
    </row>
    <row r="16" spans="1:7" x14ac:dyDescent="0.3">
      <c r="A16" s="26" t="s">
        <v>20</v>
      </c>
      <c r="B16" s="14">
        <v>0.86019999999999996</v>
      </c>
      <c r="C16" s="14">
        <v>0.98109999999999997</v>
      </c>
      <c r="E16" s="26" t="s">
        <v>20</v>
      </c>
      <c r="F16" s="14">
        <v>7.7799999999999994E-2</v>
      </c>
      <c r="G16" s="14">
        <v>0.36899999999999999</v>
      </c>
    </row>
    <row r="17" spans="1:7" x14ac:dyDescent="0.3">
      <c r="A17" s="26" t="s">
        <v>21</v>
      </c>
      <c r="B17" s="14" t="s">
        <v>22</v>
      </c>
      <c r="C17" s="14" t="s">
        <v>22</v>
      </c>
      <c r="E17" s="26" t="s">
        <v>21</v>
      </c>
      <c r="F17" s="14" t="s">
        <v>22</v>
      </c>
      <c r="G17" s="14" t="s">
        <v>22</v>
      </c>
    </row>
    <row r="18" spans="1:7" x14ac:dyDescent="0.3">
      <c r="A18" s="26" t="s">
        <v>23</v>
      </c>
      <c r="B18" s="14" t="s">
        <v>24</v>
      </c>
      <c r="C18" s="14" t="s">
        <v>24</v>
      </c>
      <c r="E18" s="26" t="s">
        <v>23</v>
      </c>
      <c r="F18" s="14" t="s">
        <v>24</v>
      </c>
      <c r="G18" s="14" t="s">
        <v>24</v>
      </c>
    </row>
    <row r="20" spans="1:7" x14ac:dyDescent="0.3">
      <c r="A20" s="7" t="s">
        <v>30</v>
      </c>
      <c r="E20" s="7" t="s">
        <v>30</v>
      </c>
    </row>
    <row r="21" spans="1:7" x14ac:dyDescent="0.3">
      <c r="A21" s="10" t="s">
        <v>20</v>
      </c>
      <c r="B21" s="5">
        <v>0.88400000000000001</v>
      </c>
      <c r="E21" s="10" t="s">
        <v>20</v>
      </c>
      <c r="F21" s="5">
        <v>0.65769999999999995</v>
      </c>
    </row>
    <row r="22" spans="1:7" x14ac:dyDescent="0.3">
      <c r="A22" s="10" t="s">
        <v>23</v>
      </c>
      <c r="B22" s="5" t="s">
        <v>24</v>
      </c>
      <c r="E22" s="10" t="s">
        <v>23</v>
      </c>
      <c r="F22" s="5" t="s">
        <v>24</v>
      </c>
    </row>
    <row r="23" spans="1:7" x14ac:dyDescent="0.3">
      <c r="A23" s="10" t="s">
        <v>32</v>
      </c>
      <c r="B23" s="5" t="s">
        <v>69</v>
      </c>
      <c r="E23" s="10" t="s">
        <v>32</v>
      </c>
      <c r="F23" s="5" t="s">
        <v>69</v>
      </c>
    </row>
    <row r="24" spans="1:7" x14ac:dyDescent="0.3">
      <c r="A24" s="10" t="s">
        <v>33</v>
      </c>
      <c r="B24" s="5" t="s">
        <v>34</v>
      </c>
      <c r="E24" s="10" t="s">
        <v>33</v>
      </c>
      <c r="F24" s="5" t="s">
        <v>34</v>
      </c>
    </row>
    <row r="25" spans="1:7" x14ac:dyDescent="0.3">
      <c r="A25" s="10" t="s">
        <v>35</v>
      </c>
      <c r="B25" s="5" t="s">
        <v>421</v>
      </c>
      <c r="E25" s="10" t="s">
        <v>35</v>
      </c>
      <c r="F25" s="5" t="s">
        <v>422</v>
      </c>
    </row>
  </sheetData>
  <mergeCells count="2">
    <mergeCell ref="B3:C3"/>
    <mergeCell ref="F3:G3"/>
  </mergeCells>
  <pageMargins left="0.511811024" right="0.511811024" top="0.78740157499999996" bottom="0.78740157499999996" header="0.31496062000000002" footer="0.3149606200000000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1219-6ECA-4357-8536-9C69889BA644}">
  <dimension ref="A1:C26"/>
  <sheetViews>
    <sheetView workbookViewId="0">
      <selection sqref="A1:XFD1048576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</cols>
  <sheetData>
    <row r="1" spans="1:3" x14ac:dyDescent="0.3">
      <c r="A1" s="7" t="s">
        <v>423</v>
      </c>
    </row>
    <row r="3" spans="1:3" x14ac:dyDescent="0.3">
      <c r="A3" s="10"/>
      <c r="B3" s="39" t="s">
        <v>2</v>
      </c>
      <c r="C3" s="39" t="s">
        <v>3</v>
      </c>
    </row>
    <row r="4" spans="1:3" x14ac:dyDescent="0.3">
      <c r="A4" s="13" t="s">
        <v>4</v>
      </c>
      <c r="B4" s="5">
        <v>0.67333299999999996</v>
      </c>
      <c r="C4" s="5">
        <v>0.62980800000000003</v>
      </c>
    </row>
    <row r="5" spans="1:3" x14ac:dyDescent="0.3">
      <c r="A5" s="13" t="s">
        <v>5</v>
      </c>
      <c r="B5" s="5">
        <v>0.68333299999999997</v>
      </c>
      <c r="C5" s="5">
        <v>0.65333300000000005</v>
      </c>
    </row>
    <row r="6" spans="1:3" x14ac:dyDescent="0.3">
      <c r="A6" s="13" t="s">
        <v>6</v>
      </c>
      <c r="B6" s="5">
        <v>0.66666700000000001</v>
      </c>
      <c r="C6" s="5">
        <v>0.58333299999999999</v>
      </c>
    </row>
    <row r="7" spans="1:3" x14ac:dyDescent="0.3">
      <c r="A7" s="13" t="s">
        <v>7</v>
      </c>
      <c r="B7" s="5">
        <v>0.5</v>
      </c>
      <c r="C7" s="5">
        <v>0.5</v>
      </c>
    </row>
    <row r="8" spans="1:3" x14ac:dyDescent="0.3">
      <c r="A8" s="12" t="s">
        <v>14</v>
      </c>
      <c r="B8" s="39">
        <f>MEDIAN(B4:B7)</f>
        <v>0.66999999999999993</v>
      </c>
      <c r="C8" s="39">
        <f>MEDIAN(C4:C7)</f>
        <v>0.60657050000000001</v>
      </c>
    </row>
    <row r="9" spans="1:3" x14ac:dyDescent="0.3">
      <c r="A9" s="12" t="s">
        <v>17</v>
      </c>
      <c r="B9" s="39">
        <f>_xlfn.STDEV.P(B4:B7)/SQRT(B10)</f>
        <v>3.7884569290106196E-2</v>
      </c>
      <c r="C9" s="39">
        <f>_xlfn.STDEV.P(C4:C7)/SQRT(C10)</f>
        <v>2.9293468206453475E-2</v>
      </c>
    </row>
    <row r="10" spans="1:3" x14ac:dyDescent="0.3">
      <c r="A10" s="12" t="s">
        <v>16</v>
      </c>
      <c r="B10" s="39">
        <v>4</v>
      </c>
      <c r="C10" s="39">
        <v>4</v>
      </c>
    </row>
    <row r="11" spans="1:3" x14ac:dyDescent="0.3">
      <c r="B11" s="40"/>
      <c r="C11" s="40"/>
    </row>
    <row r="12" spans="1:3" x14ac:dyDescent="0.3">
      <c r="A12" s="24" t="s">
        <v>37</v>
      </c>
      <c r="B12" s="25"/>
      <c r="C12" s="25"/>
    </row>
    <row r="13" spans="1:3" x14ac:dyDescent="0.3">
      <c r="A13" s="24" t="s">
        <v>25</v>
      </c>
      <c r="B13" s="25"/>
      <c r="C13" s="25"/>
    </row>
    <row r="14" spans="1:3" x14ac:dyDescent="0.3">
      <c r="A14" s="26" t="s">
        <v>26</v>
      </c>
      <c r="B14" s="14">
        <v>0.70350000000000001</v>
      </c>
      <c r="C14" s="14">
        <v>0.93189999999999995</v>
      </c>
    </row>
    <row r="15" spans="1:3" x14ac:dyDescent="0.3">
      <c r="A15" s="26" t="s">
        <v>20</v>
      </c>
      <c r="B15" s="14">
        <v>1.2800000000000001E-2</v>
      </c>
      <c r="C15" s="14">
        <v>0.60529999999999995</v>
      </c>
    </row>
    <row r="16" spans="1:3" x14ac:dyDescent="0.3">
      <c r="A16" s="26" t="s">
        <v>21</v>
      </c>
      <c r="B16" s="14" t="s">
        <v>69</v>
      </c>
      <c r="C16" s="14" t="s">
        <v>22</v>
      </c>
    </row>
    <row r="17" spans="1:3" x14ac:dyDescent="0.3">
      <c r="A17" s="26" t="s">
        <v>23</v>
      </c>
      <c r="B17" s="14" t="s">
        <v>63</v>
      </c>
      <c r="C17" s="14" t="s">
        <v>24</v>
      </c>
    </row>
    <row r="19" spans="1:3" x14ac:dyDescent="0.3">
      <c r="A19" s="7" t="s">
        <v>57</v>
      </c>
    </row>
    <row r="20" spans="1:3" x14ac:dyDescent="0.3">
      <c r="A20" s="10" t="s">
        <v>20</v>
      </c>
      <c r="B20" s="5">
        <v>0.2286</v>
      </c>
    </row>
    <row r="21" spans="1:3" x14ac:dyDescent="0.3">
      <c r="A21" s="10" t="s">
        <v>58</v>
      </c>
      <c r="B21" s="5" t="s">
        <v>59</v>
      </c>
    </row>
    <row r="22" spans="1:3" x14ac:dyDescent="0.3">
      <c r="A22" s="10" t="s">
        <v>23</v>
      </c>
      <c r="B22" s="5" t="s">
        <v>24</v>
      </c>
    </row>
    <row r="23" spans="1:3" x14ac:dyDescent="0.3">
      <c r="A23" s="10" t="s">
        <v>32</v>
      </c>
      <c r="B23" s="5" t="s">
        <v>69</v>
      </c>
    </row>
    <row r="24" spans="1:3" x14ac:dyDescent="0.3">
      <c r="A24" s="10" t="s">
        <v>33</v>
      </c>
      <c r="B24" s="5" t="s">
        <v>34</v>
      </c>
    </row>
    <row r="25" spans="1:3" x14ac:dyDescent="0.3">
      <c r="A25" s="10" t="s">
        <v>60</v>
      </c>
      <c r="B25" s="5" t="s">
        <v>425</v>
      </c>
    </row>
    <row r="26" spans="1:3" x14ac:dyDescent="0.3">
      <c r="A26" s="10" t="s">
        <v>61</v>
      </c>
      <c r="B26" s="5">
        <v>3.5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922C-9431-4A36-A187-467593030726}">
  <dimension ref="A1:AM16"/>
  <sheetViews>
    <sheetView workbookViewId="0">
      <selection activeCell="I19" sqref="I19"/>
    </sheetView>
  </sheetViews>
  <sheetFormatPr defaultRowHeight="14.4" x14ac:dyDescent="0.3"/>
  <sheetData>
    <row r="1" spans="1:39" x14ac:dyDescent="0.3">
      <c r="A1" s="7" t="s">
        <v>617</v>
      </c>
    </row>
    <row r="3" spans="1:39" x14ac:dyDescent="0.3">
      <c r="A3" s="5" t="s">
        <v>78</v>
      </c>
      <c r="B3" s="54" t="s">
        <v>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 t="s">
        <v>3</v>
      </c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</row>
    <row r="4" spans="1:39" x14ac:dyDescent="0.3">
      <c r="A4" s="14">
        <v>0</v>
      </c>
      <c r="B4" s="14">
        <v>100</v>
      </c>
      <c r="C4" s="14">
        <v>100</v>
      </c>
      <c r="D4" s="14">
        <v>100</v>
      </c>
      <c r="E4" s="14">
        <v>100</v>
      </c>
      <c r="F4" s="14">
        <v>100</v>
      </c>
      <c r="G4" s="14">
        <v>100</v>
      </c>
      <c r="H4" s="14">
        <v>100</v>
      </c>
      <c r="I4" s="14">
        <v>100</v>
      </c>
      <c r="J4" s="14">
        <v>100</v>
      </c>
      <c r="K4" s="14">
        <v>100</v>
      </c>
      <c r="L4" s="14">
        <v>100</v>
      </c>
      <c r="M4" s="14">
        <v>100</v>
      </c>
      <c r="N4" s="14">
        <v>100</v>
      </c>
      <c r="O4" s="14">
        <v>100</v>
      </c>
      <c r="P4" s="14">
        <v>100</v>
      </c>
      <c r="Q4" s="14">
        <v>100</v>
      </c>
      <c r="R4" s="14">
        <v>100</v>
      </c>
      <c r="S4" s="14">
        <v>100</v>
      </c>
      <c r="T4" s="14">
        <v>100</v>
      </c>
      <c r="U4" s="14">
        <v>100</v>
      </c>
      <c r="V4" s="14">
        <v>100</v>
      </c>
      <c r="W4" s="14">
        <v>100</v>
      </c>
      <c r="X4" s="14">
        <v>100</v>
      </c>
      <c r="Y4" s="14">
        <v>100</v>
      </c>
      <c r="Z4" s="14">
        <v>100</v>
      </c>
      <c r="AA4" s="14">
        <v>100</v>
      </c>
      <c r="AB4" s="14">
        <v>100</v>
      </c>
      <c r="AC4" s="14">
        <v>100</v>
      </c>
      <c r="AD4" s="14">
        <v>100</v>
      </c>
      <c r="AE4" s="14">
        <v>100</v>
      </c>
      <c r="AF4" s="14">
        <v>100</v>
      </c>
      <c r="AG4" s="14">
        <v>100</v>
      </c>
      <c r="AH4" s="14">
        <v>100</v>
      </c>
      <c r="AI4" s="14">
        <v>100</v>
      </c>
      <c r="AJ4" s="14">
        <v>100</v>
      </c>
      <c r="AK4" s="14">
        <v>100</v>
      </c>
      <c r="AL4" s="14">
        <v>100</v>
      </c>
      <c r="AM4" s="27"/>
    </row>
    <row r="5" spans="1:39" x14ac:dyDescent="0.3">
      <c r="A5" s="14">
        <v>7</v>
      </c>
      <c r="B5" s="14">
        <v>84.680851000000004</v>
      </c>
      <c r="C5" s="14">
        <v>86.328125</v>
      </c>
      <c r="D5" s="14">
        <v>87.288135999999994</v>
      </c>
      <c r="E5" s="14">
        <v>89.958158999999995</v>
      </c>
      <c r="F5" s="14">
        <v>86.590038000000007</v>
      </c>
      <c r="G5" s="32"/>
      <c r="H5" s="32"/>
      <c r="I5" s="14">
        <v>86.842110000000005</v>
      </c>
      <c r="J5" s="14">
        <v>89.075630000000004</v>
      </c>
      <c r="K5" s="14">
        <v>97.872339999999994</v>
      </c>
      <c r="L5" s="14">
        <v>100.8163</v>
      </c>
      <c r="M5" s="14">
        <v>101.5444</v>
      </c>
      <c r="N5" s="14">
        <v>95.910780000000003</v>
      </c>
      <c r="O5" s="14">
        <v>95.90164</v>
      </c>
      <c r="P5" s="14"/>
      <c r="Q5" s="14"/>
      <c r="R5" s="14"/>
      <c r="S5" s="14"/>
      <c r="T5" s="14"/>
      <c r="U5" s="14">
        <v>87.832700000000003</v>
      </c>
      <c r="V5" s="14">
        <v>93.089431000000005</v>
      </c>
      <c r="W5" s="14">
        <v>91.015625</v>
      </c>
      <c r="X5" s="14">
        <v>89.958158999999995</v>
      </c>
      <c r="Y5" s="14">
        <v>89.179103999999995</v>
      </c>
      <c r="Z5" s="14">
        <v>97.083330000000004</v>
      </c>
      <c r="AA5" s="14">
        <v>98.139529999999993</v>
      </c>
      <c r="AB5" s="14">
        <v>97.925309999999996</v>
      </c>
      <c r="AC5" s="14">
        <v>102.9221</v>
      </c>
      <c r="AD5" s="14">
        <v>95.2</v>
      </c>
      <c r="AE5" s="14">
        <v>98.03922</v>
      </c>
      <c r="AF5" s="14">
        <v>96.282529999999994</v>
      </c>
      <c r="AG5" s="14">
        <v>95.849059999999994</v>
      </c>
      <c r="AH5" s="14"/>
      <c r="AI5" s="14"/>
      <c r="AJ5" s="14"/>
      <c r="AK5" s="14"/>
      <c r="AL5" s="14"/>
      <c r="AM5" s="27"/>
    </row>
    <row r="6" spans="1:39" x14ac:dyDescent="0.3">
      <c r="A6" s="14">
        <v>14</v>
      </c>
      <c r="B6" s="14">
        <v>96.170213000000004</v>
      </c>
      <c r="C6" s="14">
        <v>97.65625</v>
      </c>
      <c r="D6" s="14">
        <v>96.610168999999999</v>
      </c>
      <c r="E6" s="14">
        <v>99.581590000000006</v>
      </c>
      <c r="F6" s="14">
        <v>96.551723999999993</v>
      </c>
      <c r="G6" s="14">
        <v>101.92310000000001</v>
      </c>
      <c r="H6" s="14">
        <v>100.6897</v>
      </c>
      <c r="I6" s="14">
        <v>99.561400000000006</v>
      </c>
      <c r="J6" s="14">
        <v>100</v>
      </c>
      <c r="K6" s="14">
        <v>102.1277</v>
      </c>
      <c r="L6" s="14">
        <v>104.08159999999999</v>
      </c>
      <c r="M6" s="14">
        <v>101.1583</v>
      </c>
      <c r="N6" s="14">
        <v>99.628249999999994</v>
      </c>
      <c r="O6" s="14">
        <v>92.622950000000003</v>
      </c>
      <c r="P6" s="14"/>
      <c r="Q6" s="14"/>
      <c r="R6" s="14"/>
      <c r="S6" s="14"/>
      <c r="T6" s="14"/>
      <c r="U6" s="14">
        <v>99.619771999999998</v>
      </c>
      <c r="V6" s="14">
        <v>103.65854</v>
      </c>
      <c r="W6" s="14">
        <v>103.125</v>
      </c>
      <c r="X6" s="14">
        <v>100.83682</v>
      </c>
      <c r="Y6" s="14">
        <v>101.49254000000001</v>
      </c>
      <c r="Z6" s="14">
        <v>100</v>
      </c>
      <c r="AA6" s="14">
        <v>98.139529999999993</v>
      </c>
      <c r="AB6" s="14">
        <v>101.2448</v>
      </c>
      <c r="AC6" s="14">
        <v>103.5714</v>
      </c>
      <c r="AD6" s="14">
        <v>100</v>
      </c>
      <c r="AE6" s="14">
        <v>101.5686</v>
      </c>
      <c r="AF6" s="14">
        <v>100.3717</v>
      </c>
      <c r="AG6" s="14">
        <v>98.490570000000005</v>
      </c>
      <c r="AH6" s="14"/>
      <c r="AI6" s="14"/>
      <c r="AJ6" s="14"/>
      <c r="AK6" s="14"/>
      <c r="AL6" s="14"/>
      <c r="AM6" s="27"/>
    </row>
    <row r="7" spans="1:39" x14ac:dyDescent="0.3">
      <c r="A7" s="14">
        <v>21</v>
      </c>
      <c r="B7" s="14">
        <v>106.80851</v>
      </c>
      <c r="C7" s="14">
        <v>107.8125</v>
      </c>
      <c r="D7" s="14">
        <v>106.35593</v>
      </c>
      <c r="E7" s="14">
        <v>113.80753</v>
      </c>
      <c r="F7" s="14">
        <v>109.96169</v>
      </c>
      <c r="G7" s="14">
        <v>103.8462</v>
      </c>
      <c r="H7" s="14">
        <v>97.241380000000007</v>
      </c>
      <c r="I7" s="14">
        <v>102.193</v>
      </c>
      <c r="J7" s="14">
        <v>105.4622</v>
      </c>
      <c r="K7" s="14">
        <v>104.68089999999999</v>
      </c>
      <c r="L7" s="14">
        <v>106.53060000000001</v>
      </c>
      <c r="M7" s="14">
        <v>102.31659999999999</v>
      </c>
      <c r="N7" s="14">
        <v>98.513009999999994</v>
      </c>
      <c r="O7" s="14">
        <v>94.672129999999996</v>
      </c>
      <c r="P7" s="14"/>
      <c r="Q7" s="14"/>
      <c r="R7" s="14"/>
      <c r="S7" s="14"/>
      <c r="T7" s="14"/>
      <c r="U7" s="14">
        <v>101.52091</v>
      </c>
      <c r="V7" s="14">
        <v>107.31707</v>
      </c>
      <c r="W7" s="14">
        <v>102.73438</v>
      </c>
      <c r="X7" s="14">
        <v>102.92887</v>
      </c>
      <c r="Y7" s="14">
        <v>107.08955</v>
      </c>
      <c r="Z7" s="14">
        <v>104.58329999999999</v>
      </c>
      <c r="AA7" s="14">
        <v>101.8605</v>
      </c>
      <c r="AB7" s="14">
        <v>106.639</v>
      </c>
      <c r="AC7" s="14">
        <v>103.5714</v>
      </c>
      <c r="AD7" s="14">
        <v>99.2</v>
      </c>
      <c r="AE7" s="14">
        <v>104.7059</v>
      </c>
      <c r="AF7" s="14">
        <v>102.23050000000001</v>
      </c>
      <c r="AG7" s="14">
        <v>97.358490000000003</v>
      </c>
      <c r="AH7" s="14"/>
      <c r="AI7" s="14"/>
      <c r="AJ7" s="14"/>
      <c r="AK7" s="14"/>
      <c r="AL7" s="14"/>
      <c r="AM7" s="27"/>
    </row>
    <row r="8" spans="1:39" x14ac:dyDescent="0.3">
      <c r="A8" s="14">
        <v>28</v>
      </c>
      <c r="B8" s="14">
        <v>99.574470000000005</v>
      </c>
      <c r="C8" s="14">
        <v>101.5625</v>
      </c>
      <c r="D8" s="14">
        <v>103.38979999999999</v>
      </c>
      <c r="E8" s="14">
        <v>107.113</v>
      </c>
      <c r="F8" s="14">
        <v>101.9157</v>
      </c>
      <c r="G8" s="14">
        <v>107.0513</v>
      </c>
      <c r="H8" s="14">
        <v>106.2069</v>
      </c>
      <c r="I8" s="14">
        <v>106.1404</v>
      </c>
      <c r="J8" s="14">
        <v>106.7227</v>
      </c>
      <c r="K8" s="14">
        <v>101.2766</v>
      </c>
      <c r="L8" s="14">
        <v>107.34690000000001</v>
      </c>
      <c r="M8" s="14">
        <v>106.1776</v>
      </c>
      <c r="N8" s="14">
        <v>104.08920000000001</v>
      </c>
      <c r="O8" s="14">
        <v>100</v>
      </c>
      <c r="P8" s="14">
        <v>112.5475285</v>
      </c>
      <c r="Q8" s="14">
        <v>112.267658</v>
      </c>
      <c r="R8" s="14">
        <v>117.08333330000001</v>
      </c>
      <c r="S8" s="14">
        <v>113.8461538</v>
      </c>
      <c r="T8" s="14">
        <v>112.59842519999999</v>
      </c>
      <c r="U8" s="14">
        <v>104.1825</v>
      </c>
      <c r="V8" s="14">
        <v>111.38209999999999</v>
      </c>
      <c r="W8" s="14">
        <v>96.484380000000002</v>
      </c>
      <c r="X8" s="32"/>
      <c r="Y8" s="14">
        <v>101.1194</v>
      </c>
      <c r="Z8" s="14">
        <v>102.91670000000001</v>
      </c>
      <c r="AA8" s="14">
        <v>102.7907</v>
      </c>
      <c r="AB8" s="14">
        <v>104.97929999999999</v>
      </c>
      <c r="AC8" s="14">
        <v>101.2987</v>
      </c>
      <c r="AD8" s="14">
        <v>99.2</v>
      </c>
      <c r="AE8" s="14">
        <v>107.05880000000001</v>
      </c>
      <c r="AF8" s="14">
        <v>103.7175</v>
      </c>
      <c r="AG8" s="14">
        <v>102.2642</v>
      </c>
      <c r="AH8" s="14">
        <v>109.12280699999999</v>
      </c>
      <c r="AI8" s="14">
        <v>119.42148760000001</v>
      </c>
      <c r="AJ8" s="14">
        <v>105.3691275</v>
      </c>
      <c r="AK8" s="14">
        <v>113.304721</v>
      </c>
      <c r="AL8" s="14">
        <v>109.96441280000001</v>
      </c>
      <c r="AM8" s="27"/>
    </row>
    <row r="10" spans="1:39" x14ac:dyDescent="0.3">
      <c r="A10" s="5" t="s">
        <v>78</v>
      </c>
      <c r="B10" s="54" t="s">
        <v>2</v>
      </c>
      <c r="C10" s="54"/>
      <c r="D10" s="54"/>
      <c r="E10" s="54" t="s">
        <v>3</v>
      </c>
      <c r="F10" s="54"/>
      <c r="G10" s="54"/>
    </row>
    <row r="11" spans="1:39" x14ac:dyDescent="0.3">
      <c r="A11" s="5"/>
      <c r="B11" s="31" t="s">
        <v>80</v>
      </c>
      <c r="C11" s="31" t="s">
        <v>15</v>
      </c>
      <c r="D11" s="31" t="s">
        <v>81</v>
      </c>
      <c r="E11" s="31" t="s">
        <v>80</v>
      </c>
      <c r="F11" s="31" t="s">
        <v>15</v>
      </c>
      <c r="G11" s="31" t="s">
        <v>81</v>
      </c>
    </row>
    <row r="12" spans="1:39" x14ac:dyDescent="0.3">
      <c r="A12" s="5">
        <v>0</v>
      </c>
      <c r="B12" s="5">
        <v>100</v>
      </c>
      <c r="C12" s="5">
        <v>0</v>
      </c>
      <c r="D12" s="5">
        <v>19</v>
      </c>
      <c r="E12" s="5">
        <v>100</v>
      </c>
      <c r="F12" s="5">
        <v>0</v>
      </c>
      <c r="G12" s="5">
        <v>18</v>
      </c>
    </row>
    <row r="13" spans="1:39" x14ac:dyDescent="0.3">
      <c r="A13" s="5">
        <v>7</v>
      </c>
      <c r="B13" s="5">
        <v>91.900709083333297</v>
      </c>
      <c r="C13" s="5">
        <v>6.1069269753442201</v>
      </c>
      <c r="D13" s="5">
        <v>12</v>
      </c>
      <c r="E13" s="5">
        <v>94.808930692307698</v>
      </c>
      <c r="F13" s="5">
        <v>4.3481870246003798</v>
      </c>
      <c r="G13" s="5">
        <v>13</v>
      </c>
    </row>
    <row r="14" spans="1:39" x14ac:dyDescent="0.3">
      <c r="A14" s="5">
        <v>14</v>
      </c>
      <c r="B14" s="5">
        <v>99.168781857142903</v>
      </c>
      <c r="C14" s="5">
        <v>2.9806786757832602</v>
      </c>
      <c r="D14" s="5">
        <v>14</v>
      </c>
      <c r="E14" s="5">
        <v>100.932251692308</v>
      </c>
      <c r="F14" s="5">
        <v>1.7693610944784299</v>
      </c>
      <c r="G14" s="5">
        <v>13</v>
      </c>
    </row>
    <row r="15" spans="1:39" x14ac:dyDescent="0.3">
      <c r="A15" s="5">
        <v>21</v>
      </c>
      <c r="B15" s="5">
        <v>104.30015571428601</v>
      </c>
      <c r="C15" s="5">
        <v>5.0866708635559901</v>
      </c>
      <c r="D15" s="5">
        <v>14</v>
      </c>
      <c r="E15" s="5">
        <v>103.210759230769</v>
      </c>
      <c r="F15" s="5">
        <v>2.9466132907584499</v>
      </c>
      <c r="G15" s="5">
        <v>13</v>
      </c>
    </row>
    <row r="16" spans="1:39" x14ac:dyDescent="0.3">
      <c r="A16" s="5">
        <v>28</v>
      </c>
      <c r="B16" s="5">
        <v>106.67948256842099</v>
      </c>
      <c r="C16" s="5">
        <v>5.0140508523622396</v>
      </c>
      <c r="D16" s="5">
        <v>19</v>
      </c>
      <c r="E16" s="5">
        <v>105.563343288235</v>
      </c>
      <c r="F16" s="5">
        <v>5.6581547581328797</v>
      </c>
      <c r="G16" s="5">
        <v>17</v>
      </c>
    </row>
  </sheetData>
  <mergeCells count="4">
    <mergeCell ref="B3:T3"/>
    <mergeCell ref="U3:AL3"/>
    <mergeCell ref="E10:G10"/>
    <mergeCell ref="B10:D10"/>
  </mergeCells>
  <pageMargins left="0.511811024" right="0.511811024" top="0.78740157499999996" bottom="0.78740157499999996" header="0.31496062000000002" footer="0.3149606200000000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735E0-EC49-48A7-B839-D0F69FAE56CC}">
  <dimension ref="A1:I10"/>
  <sheetViews>
    <sheetView workbookViewId="0">
      <selection sqref="A1:XFD1048576"/>
    </sheetView>
  </sheetViews>
  <sheetFormatPr defaultRowHeight="14.4" x14ac:dyDescent="0.3"/>
  <cols>
    <col min="1" max="1" width="8.88671875" style="3"/>
    <col min="2" max="9" width="12" style="3" bestFit="1" customWidth="1"/>
    <col min="10" max="16384" width="8.88671875" style="3"/>
  </cols>
  <sheetData>
    <row r="1" spans="1:9" x14ac:dyDescent="0.3">
      <c r="A1" s="7" t="s">
        <v>426</v>
      </c>
    </row>
    <row r="3" spans="1:9" x14ac:dyDescent="0.3">
      <c r="A3" s="5"/>
      <c r="B3" s="56" t="s">
        <v>2</v>
      </c>
      <c r="C3" s="57"/>
      <c r="D3" s="57"/>
      <c r="E3" s="58"/>
      <c r="F3" s="56" t="s">
        <v>3</v>
      </c>
      <c r="G3" s="57"/>
      <c r="H3" s="57"/>
      <c r="I3" s="58"/>
    </row>
    <row r="4" spans="1:9" x14ac:dyDescent="0.3">
      <c r="A4" s="5" t="s">
        <v>414</v>
      </c>
      <c r="B4" s="5" t="s">
        <v>407</v>
      </c>
      <c r="C4" s="5" t="s">
        <v>408</v>
      </c>
      <c r="D4" s="5" t="s">
        <v>409</v>
      </c>
      <c r="E4" s="5" t="s">
        <v>410</v>
      </c>
      <c r="F4" s="5" t="s">
        <v>407</v>
      </c>
      <c r="G4" s="5" t="s">
        <v>408</v>
      </c>
      <c r="H4" s="5" t="s">
        <v>409</v>
      </c>
      <c r="I4" s="5" t="s">
        <v>410</v>
      </c>
    </row>
    <row r="5" spans="1:9" x14ac:dyDescent="0.3">
      <c r="A5" s="52" t="s">
        <v>336</v>
      </c>
      <c r="B5" s="5">
        <v>2.2000000000000002</v>
      </c>
      <c r="C5" s="5">
        <v>0.5</v>
      </c>
      <c r="D5" s="5">
        <v>1.4</v>
      </c>
      <c r="E5" s="5">
        <v>0.7</v>
      </c>
      <c r="F5" s="5">
        <v>0.4</v>
      </c>
      <c r="G5" s="5">
        <v>0.3</v>
      </c>
      <c r="H5" s="5">
        <v>0.8</v>
      </c>
      <c r="I5" s="5">
        <v>0.4</v>
      </c>
    </row>
    <row r="6" spans="1:9" x14ac:dyDescent="0.3">
      <c r="A6" s="52" t="s">
        <v>401</v>
      </c>
      <c r="B6" s="5">
        <v>1</v>
      </c>
      <c r="C6" s="5">
        <v>0.5</v>
      </c>
      <c r="D6" s="5">
        <v>1.7</v>
      </c>
      <c r="E6" s="5">
        <v>1.2</v>
      </c>
      <c r="F6" s="5">
        <v>0.4</v>
      </c>
      <c r="G6" s="5">
        <v>0.7</v>
      </c>
      <c r="H6" s="5">
        <v>1.3</v>
      </c>
      <c r="I6" s="5">
        <v>1</v>
      </c>
    </row>
    <row r="7" spans="1:9" x14ac:dyDescent="0.3">
      <c r="A7" s="52" t="s">
        <v>406</v>
      </c>
      <c r="B7" s="5">
        <v>0.4</v>
      </c>
      <c r="C7" s="5">
        <v>0.8</v>
      </c>
      <c r="D7" s="5">
        <v>2.1</v>
      </c>
      <c r="E7" s="5">
        <v>1.4</v>
      </c>
      <c r="F7" s="5">
        <v>0.6</v>
      </c>
      <c r="G7" s="5">
        <v>0.6</v>
      </c>
      <c r="H7" s="5">
        <v>1.4</v>
      </c>
      <c r="I7" s="5">
        <v>1.4</v>
      </c>
    </row>
    <row r="8" spans="1:9" x14ac:dyDescent="0.3">
      <c r="A8" s="52" t="s">
        <v>405</v>
      </c>
      <c r="B8" s="5">
        <v>1.5</v>
      </c>
      <c r="C8" s="5">
        <v>0.9</v>
      </c>
      <c r="D8" s="5">
        <v>0.9</v>
      </c>
      <c r="E8" s="5">
        <v>0.8</v>
      </c>
      <c r="F8" s="5">
        <v>0.8</v>
      </c>
      <c r="G8" s="5">
        <v>0.9</v>
      </c>
      <c r="H8" s="5">
        <v>0.6</v>
      </c>
      <c r="I8" s="5">
        <v>0.4</v>
      </c>
    </row>
    <row r="9" spans="1:9" x14ac:dyDescent="0.3">
      <c r="A9" s="52" t="s">
        <v>402</v>
      </c>
      <c r="B9" s="5">
        <v>0.9</v>
      </c>
      <c r="C9" s="5">
        <v>0.8</v>
      </c>
      <c r="D9" s="5">
        <v>0.6</v>
      </c>
      <c r="E9" s="5">
        <v>2.2000000000000002</v>
      </c>
      <c r="F9" s="5">
        <v>0.7</v>
      </c>
      <c r="G9" s="5">
        <v>1.1000000000000001</v>
      </c>
      <c r="H9" s="5">
        <v>2.1</v>
      </c>
      <c r="I9" s="5">
        <v>2.6</v>
      </c>
    </row>
    <row r="10" spans="1:9" x14ac:dyDescent="0.3">
      <c r="A10" s="52" t="s">
        <v>403</v>
      </c>
      <c r="B10" s="5">
        <v>1.2</v>
      </c>
      <c r="C10" s="5">
        <v>0.6</v>
      </c>
      <c r="D10" s="5">
        <v>0.8</v>
      </c>
      <c r="E10" s="5">
        <v>1.9</v>
      </c>
      <c r="F10" s="5">
        <v>0.8</v>
      </c>
      <c r="G10" s="5">
        <v>1.4</v>
      </c>
      <c r="H10" s="5">
        <v>1.3</v>
      </c>
      <c r="I10" s="5">
        <v>1.6</v>
      </c>
    </row>
  </sheetData>
  <mergeCells count="2">
    <mergeCell ref="B3:E3"/>
    <mergeCell ref="F3:I3"/>
  </mergeCells>
  <pageMargins left="0.511811024" right="0.511811024" top="0.78740157499999996" bottom="0.78740157499999996" header="0.31496062000000002" footer="0.3149606200000000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1DA87-9D16-429B-A792-1412524761AF}">
  <dimension ref="A1:F20"/>
  <sheetViews>
    <sheetView workbookViewId="0">
      <selection activeCell="A13" sqref="A13"/>
    </sheetView>
  </sheetViews>
  <sheetFormatPr defaultRowHeight="14.4" x14ac:dyDescent="0.3"/>
  <cols>
    <col min="1" max="1" width="32.88671875" customWidth="1"/>
    <col min="2" max="2" width="17.6640625" style="1" bestFit="1" customWidth="1"/>
    <col min="3" max="4" width="17.44140625" style="1" bestFit="1" customWidth="1"/>
    <col min="5" max="5" width="15.6640625" style="1" bestFit="1" customWidth="1"/>
    <col min="6" max="6" width="14.5546875" style="3" bestFit="1" customWidth="1"/>
  </cols>
  <sheetData>
    <row r="1" spans="1:6" x14ac:dyDescent="0.3">
      <c r="A1" s="7" t="s">
        <v>460</v>
      </c>
    </row>
    <row r="3" spans="1:6" x14ac:dyDescent="0.3">
      <c r="B3" s="55" t="s">
        <v>415</v>
      </c>
      <c r="C3" s="55"/>
      <c r="D3" s="55" t="s">
        <v>416</v>
      </c>
      <c r="E3" s="55"/>
    </row>
    <row r="4" spans="1:6" x14ac:dyDescent="0.3">
      <c r="A4" s="10"/>
      <c r="B4" s="41" t="s">
        <v>2</v>
      </c>
      <c r="C4" s="41" t="s">
        <v>3</v>
      </c>
      <c r="D4" s="41" t="s">
        <v>2</v>
      </c>
      <c r="E4" s="41" t="s">
        <v>3</v>
      </c>
      <c r="F4" s="40"/>
    </row>
    <row r="5" spans="1:6" x14ac:dyDescent="0.3">
      <c r="A5" s="13" t="s">
        <v>4</v>
      </c>
      <c r="B5" s="6">
        <v>8856</v>
      </c>
      <c r="C5" s="6">
        <v>15805</v>
      </c>
      <c r="D5" s="6">
        <v>4920</v>
      </c>
      <c r="E5" s="6">
        <v>5168</v>
      </c>
    </row>
    <row r="6" spans="1:6" x14ac:dyDescent="0.3">
      <c r="A6" s="13" t="s">
        <v>5</v>
      </c>
      <c r="B6" s="6">
        <v>13664</v>
      </c>
      <c r="C6" s="6">
        <v>16165</v>
      </c>
      <c r="D6" s="6">
        <v>7750</v>
      </c>
      <c r="E6" s="6">
        <v>5125</v>
      </c>
    </row>
    <row r="7" spans="1:6" x14ac:dyDescent="0.3">
      <c r="A7" s="13" t="s">
        <v>6</v>
      </c>
      <c r="B7" s="6">
        <v>14080</v>
      </c>
      <c r="C7" s="6">
        <v>21307</v>
      </c>
      <c r="D7" s="6">
        <v>4635</v>
      </c>
      <c r="E7" s="6">
        <v>4838</v>
      </c>
    </row>
    <row r="8" spans="1:6" x14ac:dyDescent="0.3">
      <c r="A8" s="13" t="s">
        <v>7</v>
      </c>
      <c r="B8" s="6">
        <v>9375</v>
      </c>
      <c r="C8" s="6">
        <v>13365</v>
      </c>
      <c r="D8" s="6">
        <v>4600</v>
      </c>
      <c r="E8" s="6">
        <v>4903</v>
      </c>
    </row>
    <row r="9" spans="1:6" x14ac:dyDescent="0.3">
      <c r="A9" s="12" t="s">
        <v>14</v>
      </c>
      <c r="B9" s="41">
        <f>MEDIAN(B5:B8)</f>
        <v>11519.5</v>
      </c>
      <c r="C9" s="41">
        <f>MEDIAN(C5:C8)</f>
        <v>15985</v>
      </c>
      <c r="D9" s="41">
        <f>MEDIAN(D5:D8)</f>
        <v>4777.5</v>
      </c>
      <c r="E9" s="41">
        <f>MEDIAN(E5:E8)</f>
        <v>5014</v>
      </c>
      <c r="F9" s="40"/>
    </row>
    <row r="10" spans="1:6" x14ac:dyDescent="0.3">
      <c r="A10" s="12" t="s">
        <v>17</v>
      </c>
      <c r="B10" s="41">
        <f>_xlfn.STDEV.P(B5:B8)/SQRT(B11)</f>
        <v>1194.9241803876093</v>
      </c>
      <c r="C10" s="41">
        <f>_xlfn.STDEV.P(C5:C8)/SQRT(C11)</f>
        <v>1445.4169597386078</v>
      </c>
      <c r="D10" s="41">
        <f>_xlfn.STDEV.P(D5:D8)/SQRT(D11)</f>
        <v>659.30212867470709</v>
      </c>
      <c r="E10" s="41">
        <f>_xlfn.STDEV.P(E5:E8)/SQRT(E11)</f>
        <v>70.362010346493079</v>
      </c>
      <c r="F10" s="40"/>
    </row>
    <row r="11" spans="1:6" x14ac:dyDescent="0.3">
      <c r="A11" s="12" t="s">
        <v>16</v>
      </c>
      <c r="B11" s="41">
        <v>4</v>
      </c>
      <c r="C11" s="41">
        <v>4</v>
      </c>
      <c r="D11" s="41">
        <v>4</v>
      </c>
      <c r="E11" s="41">
        <v>4</v>
      </c>
      <c r="F11" s="40"/>
    </row>
    <row r="12" spans="1:6" x14ac:dyDescent="0.3">
      <c r="B12" s="42"/>
      <c r="C12" s="42"/>
      <c r="D12" s="42"/>
      <c r="E12" s="42"/>
      <c r="F12" s="40"/>
    </row>
    <row r="13" spans="1:6" x14ac:dyDescent="0.3">
      <c r="A13" s="24" t="s">
        <v>128</v>
      </c>
      <c r="B13" s="29"/>
      <c r="C13" s="29"/>
      <c r="D13" s="29"/>
      <c r="E13" s="29"/>
      <c r="F13" s="25"/>
    </row>
    <row r="14" spans="1:6" x14ac:dyDescent="0.3">
      <c r="A14" s="10" t="s">
        <v>91</v>
      </c>
      <c r="B14" s="9" t="s">
        <v>92</v>
      </c>
      <c r="C14" s="9" t="s">
        <v>93</v>
      </c>
      <c r="D14" s="9" t="s">
        <v>94</v>
      </c>
      <c r="E14" s="9" t="s">
        <v>95</v>
      </c>
      <c r="F14" s="5" t="s">
        <v>96</v>
      </c>
    </row>
    <row r="15" spans="1:6" x14ac:dyDescent="0.3">
      <c r="A15" s="10" t="s">
        <v>435</v>
      </c>
      <c r="B15" s="9">
        <v>-5167</v>
      </c>
      <c r="C15" s="9" t="s">
        <v>461</v>
      </c>
      <c r="D15" s="9" t="s">
        <v>22</v>
      </c>
      <c r="E15" s="9" t="s">
        <v>63</v>
      </c>
      <c r="F15" s="5">
        <v>3.4599999999999999E-2</v>
      </c>
    </row>
    <row r="16" spans="1:6" x14ac:dyDescent="0.3">
      <c r="A16" s="10" t="s">
        <v>437</v>
      </c>
      <c r="B16" s="9">
        <v>6018</v>
      </c>
      <c r="C16" s="9" t="s">
        <v>462</v>
      </c>
      <c r="D16" s="9" t="s">
        <v>22</v>
      </c>
      <c r="E16" s="9" t="s">
        <v>63</v>
      </c>
      <c r="F16" s="5">
        <v>1.38E-2</v>
      </c>
    </row>
    <row r="17" spans="1:6" x14ac:dyDescent="0.3">
      <c r="A17" s="10" t="s">
        <v>435</v>
      </c>
      <c r="B17" s="9">
        <v>6485</v>
      </c>
      <c r="C17" s="9" t="s">
        <v>463</v>
      </c>
      <c r="D17" s="9" t="s">
        <v>22</v>
      </c>
      <c r="E17" s="9" t="s">
        <v>31</v>
      </c>
      <c r="F17" s="5">
        <v>8.3999999999999995E-3</v>
      </c>
    </row>
    <row r="18" spans="1:6" x14ac:dyDescent="0.3">
      <c r="A18" s="10" t="s">
        <v>440</v>
      </c>
      <c r="B18" s="9">
        <v>11184</v>
      </c>
      <c r="C18" s="9" t="s">
        <v>464</v>
      </c>
      <c r="D18" s="9" t="s">
        <v>22</v>
      </c>
      <c r="E18" s="9" t="s">
        <v>55</v>
      </c>
      <c r="F18" s="5" t="s">
        <v>54</v>
      </c>
    </row>
    <row r="19" spans="1:6" x14ac:dyDescent="0.3">
      <c r="A19" s="10" t="s">
        <v>442</v>
      </c>
      <c r="B19" s="9">
        <v>11652</v>
      </c>
      <c r="C19" s="9" t="s">
        <v>465</v>
      </c>
      <c r="D19" s="9" t="s">
        <v>22</v>
      </c>
      <c r="E19" s="9" t="s">
        <v>55</v>
      </c>
      <c r="F19" s="5" t="s">
        <v>54</v>
      </c>
    </row>
    <row r="20" spans="1:6" x14ac:dyDescent="0.3">
      <c r="A20" s="10" t="s">
        <v>435</v>
      </c>
      <c r="B20" s="9">
        <v>467.8</v>
      </c>
      <c r="C20" s="9" t="s">
        <v>466</v>
      </c>
      <c r="D20" s="9" t="s">
        <v>69</v>
      </c>
      <c r="E20" s="9" t="s">
        <v>24</v>
      </c>
      <c r="F20" s="5">
        <v>0.99119999999999997</v>
      </c>
    </row>
  </sheetData>
  <mergeCells count="2">
    <mergeCell ref="B3:C3"/>
    <mergeCell ref="D3:E3"/>
  </mergeCells>
  <pageMargins left="0.511811024" right="0.511811024" top="0.78740157499999996" bottom="0.78740157499999996" header="0.31496062000000002" footer="0.3149606200000000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4E26B-BC83-403B-A9F8-FF9D1D1D6F22}">
  <dimension ref="A1:F20"/>
  <sheetViews>
    <sheetView workbookViewId="0"/>
  </sheetViews>
  <sheetFormatPr defaultRowHeight="14.4" x14ac:dyDescent="0.3"/>
  <cols>
    <col min="1" max="1" width="32.88671875" customWidth="1"/>
    <col min="2" max="2" width="17.6640625" style="1" bestFit="1" customWidth="1"/>
    <col min="3" max="4" width="17.44140625" style="1" bestFit="1" customWidth="1"/>
    <col min="5" max="5" width="15.6640625" style="1" bestFit="1" customWidth="1"/>
    <col min="6" max="6" width="14.5546875" style="3" bestFit="1" customWidth="1"/>
  </cols>
  <sheetData>
    <row r="1" spans="1:6" x14ac:dyDescent="0.3">
      <c r="A1" s="7" t="s">
        <v>467</v>
      </c>
    </row>
    <row r="3" spans="1:6" x14ac:dyDescent="0.3">
      <c r="B3" s="55" t="s">
        <v>415</v>
      </c>
      <c r="C3" s="55"/>
      <c r="D3" s="55" t="s">
        <v>416</v>
      </c>
      <c r="E3" s="55"/>
    </row>
    <row r="4" spans="1:6" x14ac:dyDescent="0.3">
      <c r="A4" s="10"/>
      <c r="B4" s="41" t="s">
        <v>2</v>
      </c>
      <c r="C4" s="41" t="s">
        <v>3</v>
      </c>
      <c r="D4" s="41" t="s">
        <v>2</v>
      </c>
      <c r="E4" s="41" t="s">
        <v>3</v>
      </c>
      <c r="F4" s="40"/>
    </row>
    <row r="5" spans="1:6" x14ac:dyDescent="0.3">
      <c r="A5" s="13" t="s">
        <v>4</v>
      </c>
      <c r="B5" s="6">
        <v>19.399999999999999</v>
      </c>
      <c r="C5" s="6">
        <v>23.5</v>
      </c>
      <c r="D5" s="6">
        <v>18.7</v>
      </c>
      <c r="E5" s="6">
        <v>19</v>
      </c>
    </row>
    <row r="6" spans="1:6" x14ac:dyDescent="0.3">
      <c r="A6" s="13" t="s">
        <v>5</v>
      </c>
      <c r="B6" s="6">
        <v>17</v>
      </c>
      <c r="C6" s="6">
        <v>17.7</v>
      </c>
      <c r="D6" s="6">
        <v>15.4</v>
      </c>
      <c r="E6" s="6">
        <v>21.6</v>
      </c>
    </row>
    <row r="7" spans="1:6" x14ac:dyDescent="0.3">
      <c r="A7" s="13" t="s">
        <v>6</v>
      </c>
      <c r="B7" s="6">
        <v>14.5</v>
      </c>
      <c r="C7" s="6">
        <v>20.9</v>
      </c>
      <c r="D7" s="6">
        <v>16.100000000000001</v>
      </c>
      <c r="E7" s="6">
        <v>20.100000000000001</v>
      </c>
    </row>
    <row r="8" spans="1:6" x14ac:dyDescent="0.3">
      <c r="A8" s="13" t="s">
        <v>7</v>
      </c>
      <c r="B8" s="6">
        <v>13.8</v>
      </c>
      <c r="C8" s="6">
        <v>20.7</v>
      </c>
      <c r="D8" s="6">
        <v>17.899999999999999</v>
      </c>
      <c r="E8" s="6">
        <v>22.2</v>
      </c>
    </row>
    <row r="9" spans="1:6" x14ac:dyDescent="0.3">
      <c r="A9" s="12" t="s">
        <v>14</v>
      </c>
      <c r="B9" s="41">
        <f>MEDIAN(B5:B8)</f>
        <v>15.75</v>
      </c>
      <c r="C9" s="41">
        <f>MEDIAN(C5:C8)</f>
        <v>20.799999999999997</v>
      </c>
      <c r="D9" s="41">
        <f>MEDIAN(D5:D8)</f>
        <v>17</v>
      </c>
      <c r="E9" s="41">
        <f>MEDIAN(E5:E8)</f>
        <v>20.85</v>
      </c>
      <c r="F9" s="40"/>
    </row>
    <row r="10" spans="1:6" x14ac:dyDescent="0.3">
      <c r="A10" s="12" t="s">
        <v>17</v>
      </c>
      <c r="B10" s="41">
        <f>_xlfn.STDEV.P(B5:B8)/SQRT(B11)</f>
        <v>1.1047482744951427</v>
      </c>
      <c r="C10" s="41">
        <f>_xlfn.STDEV.P(C5:C8)/SQRT(C11)</f>
        <v>1.0271319292087069</v>
      </c>
      <c r="D10" s="41">
        <f>_xlfn.STDEV.P(D5:D8)/SQRT(D11)</f>
        <v>0.66461925190292181</v>
      </c>
      <c r="E10" s="41">
        <f>_xlfn.STDEV.P(E5:E8)/SQRT(E11)</f>
        <v>0.62786841774371793</v>
      </c>
      <c r="F10" s="40"/>
    </row>
    <row r="11" spans="1:6" x14ac:dyDescent="0.3">
      <c r="A11" s="12" t="s">
        <v>16</v>
      </c>
      <c r="B11" s="41">
        <v>4</v>
      </c>
      <c r="C11" s="41">
        <v>4</v>
      </c>
      <c r="D11" s="41">
        <v>4</v>
      </c>
      <c r="E11" s="41">
        <v>4</v>
      </c>
      <c r="F11" s="40"/>
    </row>
    <row r="12" spans="1:6" x14ac:dyDescent="0.3">
      <c r="B12" s="42"/>
      <c r="C12" s="42"/>
      <c r="D12" s="42"/>
      <c r="E12" s="42"/>
      <c r="F12" s="40"/>
    </row>
    <row r="13" spans="1:6" x14ac:dyDescent="0.3">
      <c r="A13" s="24" t="s">
        <v>128</v>
      </c>
      <c r="B13" s="29"/>
      <c r="C13" s="29"/>
      <c r="D13" s="29"/>
      <c r="E13" s="29"/>
      <c r="F13" s="25"/>
    </row>
    <row r="14" spans="1:6" x14ac:dyDescent="0.3">
      <c r="A14" s="10" t="s">
        <v>91</v>
      </c>
      <c r="B14" s="9" t="s">
        <v>92</v>
      </c>
      <c r="C14" s="9" t="s">
        <v>93</v>
      </c>
      <c r="D14" s="9" t="s">
        <v>94</v>
      </c>
      <c r="E14" s="9" t="s">
        <v>95</v>
      </c>
      <c r="F14" s="5" t="s">
        <v>96</v>
      </c>
    </row>
    <row r="15" spans="1:6" x14ac:dyDescent="0.3">
      <c r="A15" s="10" t="s">
        <v>435</v>
      </c>
      <c r="B15" s="9">
        <v>-4.5250000000000004</v>
      </c>
      <c r="C15" s="9" t="s">
        <v>468</v>
      </c>
      <c r="D15" s="9" t="s">
        <v>22</v>
      </c>
      <c r="E15" s="9" t="s">
        <v>63</v>
      </c>
      <c r="F15" s="5">
        <v>3.6999999999999998E-2</v>
      </c>
    </row>
    <row r="16" spans="1:6" x14ac:dyDescent="0.3">
      <c r="A16" s="10" t="s">
        <v>437</v>
      </c>
      <c r="B16" s="9">
        <v>-0.85</v>
      </c>
      <c r="C16" s="9" t="s">
        <v>469</v>
      </c>
      <c r="D16" s="9" t="s">
        <v>69</v>
      </c>
      <c r="E16" s="9" t="s">
        <v>24</v>
      </c>
      <c r="F16" s="5">
        <v>0.93310000000000004</v>
      </c>
    </row>
    <row r="17" spans="1:6" x14ac:dyDescent="0.3">
      <c r="A17" s="10" t="s">
        <v>435</v>
      </c>
      <c r="B17" s="9">
        <v>-4.55</v>
      </c>
      <c r="C17" s="9" t="s">
        <v>470</v>
      </c>
      <c r="D17" s="9" t="s">
        <v>22</v>
      </c>
      <c r="E17" s="9" t="s">
        <v>63</v>
      </c>
      <c r="F17" s="5">
        <v>3.5900000000000001E-2</v>
      </c>
    </row>
    <row r="18" spans="1:6" x14ac:dyDescent="0.3">
      <c r="A18" s="10" t="s">
        <v>440</v>
      </c>
      <c r="B18" s="9">
        <v>3.6749999999999998</v>
      </c>
      <c r="C18" s="9" t="s">
        <v>471</v>
      </c>
      <c r="D18" s="9" t="s">
        <v>69</v>
      </c>
      <c r="E18" s="9" t="s">
        <v>24</v>
      </c>
      <c r="F18" s="5">
        <v>0.1014</v>
      </c>
    </row>
    <row r="19" spans="1:6" x14ac:dyDescent="0.3">
      <c r="A19" s="10" t="s">
        <v>442</v>
      </c>
      <c r="B19" s="9">
        <v>-2.5000000000000001E-2</v>
      </c>
      <c r="C19" s="9" t="s">
        <v>472</v>
      </c>
      <c r="D19" s="9" t="s">
        <v>69</v>
      </c>
      <c r="E19" s="9" t="s">
        <v>24</v>
      </c>
      <c r="F19" s="5" t="s">
        <v>117</v>
      </c>
    </row>
    <row r="20" spans="1:6" x14ac:dyDescent="0.3">
      <c r="A20" s="10" t="s">
        <v>435</v>
      </c>
      <c r="B20" s="9">
        <v>-3.7</v>
      </c>
      <c r="C20" s="9" t="s">
        <v>473</v>
      </c>
      <c r="D20" s="9" t="s">
        <v>69</v>
      </c>
      <c r="E20" s="9" t="s">
        <v>24</v>
      </c>
      <c r="F20" s="5">
        <v>9.8599999999999993E-2</v>
      </c>
    </row>
  </sheetData>
  <mergeCells count="2">
    <mergeCell ref="B3:C3"/>
    <mergeCell ref="D3:E3"/>
  </mergeCells>
  <pageMargins left="0.511811024" right="0.511811024" top="0.78740157499999996" bottom="0.78740157499999996" header="0.31496062000000002" footer="0.3149606200000000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DE183-BB96-4CF0-BB9D-8FE4905023FA}">
  <dimension ref="A1:P43"/>
  <sheetViews>
    <sheetView workbookViewId="0">
      <selection activeCell="K35" sqref="K35"/>
    </sheetView>
  </sheetViews>
  <sheetFormatPr defaultRowHeight="14.4" x14ac:dyDescent="0.3"/>
  <cols>
    <col min="1" max="1" width="36.77734375" customWidth="1"/>
    <col min="2" max="2" width="9.5546875" bestFit="1" customWidth="1"/>
    <col min="3" max="3" width="16" bestFit="1" customWidth="1"/>
    <col min="4" max="4" width="10.21875" bestFit="1" customWidth="1"/>
    <col min="5" max="5" width="8.5546875" bestFit="1" customWidth="1"/>
    <col min="6" max="6" width="14.5546875" bestFit="1" customWidth="1"/>
    <col min="7" max="7" width="5" bestFit="1" customWidth="1"/>
  </cols>
  <sheetData>
    <row r="1" spans="1:16" x14ac:dyDescent="0.3">
      <c r="A1" s="7" t="s">
        <v>490</v>
      </c>
    </row>
    <row r="3" spans="1:16" x14ac:dyDescent="0.3">
      <c r="A3" s="55" t="s">
        <v>488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 t="s">
        <v>489</v>
      </c>
      <c r="N3" s="55"/>
      <c r="O3" s="55"/>
      <c r="P3" s="55"/>
    </row>
    <row r="4" spans="1:16" x14ac:dyDescent="0.3">
      <c r="A4" s="54" t="s">
        <v>485</v>
      </c>
      <c r="B4" s="54"/>
      <c r="C4" s="54"/>
      <c r="D4" s="54"/>
      <c r="E4" s="54" t="s">
        <v>486</v>
      </c>
      <c r="F4" s="54"/>
      <c r="G4" s="54"/>
      <c r="H4" s="54"/>
      <c r="I4" s="54" t="s">
        <v>487</v>
      </c>
      <c r="J4" s="54"/>
      <c r="K4" s="54"/>
      <c r="L4" s="54"/>
      <c r="M4" s="54" t="s">
        <v>487</v>
      </c>
      <c r="N4" s="54"/>
      <c r="O4" s="54"/>
      <c r="P4" s="54"/>
    </row>
    <row r="5" spans="1:16" x14ac:dyDescent="0.3">
      <c r="A5" s="54" t="s">
        <v>483</v>
      </c>
      <c r="B5" s="54"/>
      <c r="C5" s="54" t="s">
        <v>484</v>
      </c>
      <c r="D5" s="54"/>
      <c r="E5" s="54" t="s">
        <v>483</v>
      </c>
      <c r="F5" s="54"/>
      <c r="G5" s="54" t="s">
        <v>484</v>
      </c>
      <c r="H5" s="54"/>
      <c r="I5" s="54" t="s">
        <v>483</v>
      </c>
      <c r="J5" s="54"/>
      <c r="K5" s="54" t="s">
        <v>484</v>
      </c>
      <c r="L5" s="54"/>
      <c r="M5" s="54" t="s">
        <v>483</v>
      </c>
      <c r="N5" s="54"/>
      <c r="O5" s="54" t="s">
        <v>484</v>
      </c>
      <c r="P5" s="54"/>
    </row>
    <row r="6" spans="1:16" x14ac:dyDescent="0.3">
      <c r="A6" s="5" t="s">
        <v>481</v>
      </c>
      <c r="B6" s="5" t="s">
        <v>482</v>
      </c>
      <c r="C6" s="5" t="s">
        <v>481</v>
      </c>
      <c r="D6" s="5" t="s">
        <v>482</v>
      </c>
      <c r="E6" s="5" t="s">
        <v>481</v>
      </c>
      <c r="F6" s="5" t="s">
        <v>482</v>
      </c>
      <c r="G6" s="5" t="s">
        <v>481</v>
      </c>
      <c r="H6" s="5" t="s">
        <v>482</v>
      </c>
      <c r="I6" s="5" t="s">
        <v>481</v>
      </c>
      <c r="J6" s="5" t="s">
        <v>482</v>
      </c>
      <c r="K6" s="5" t="s">
        <v>481</v>
      </c>
      <c r="L6" s="5" t="s">
        <v>482</v>
      </c>
      <c r="M6" s="5" t="s">
        <v>481</v>
      </c>
      <c r="N6" s="5" t="s">
        <v>482</v>
      </c>
      <c r="O6" s="5" t="s">
        <v>481</v>
      </c>
      <c r="P6" s="5" t="s">
        <v>482</v>
      </c>
    </row>
    <row r="7" spans="1:16" x14ac:dyDescent="0.3">
      <c r="A7" s="5">
        <v>7.67</v>
      </c>
      <c r="B7" s="5">
        <v>15.4</v>
      </c>
      <c r="C7" s="5">
        <v>1.95</v>
      </c>
      <c r="D7" s="5">
        <v>6.5</v>
      </c>
      <c r="E7" s="5">
        <v>1.1100000000000001</v>
      </c>
      <c r="F7" s="5">
        <v>1.69</v>
      </c>
      <c r="G7" s="5">
        <v>0.91</v>
      </c>
      <c r="H7" s="5">
        <v>2.37</v>
      </c>
      <c r="I7" s="5">
        <v>4.6100000000000003</v>
      </c>
      <c r="J7" s="5">
        <v>8.25</v>
      </c>
      <c r="K7" s="5">
        <v>4.5599999999999996</v>
      </c>
      <c r="L7" s="5">
        <v>6.09</v>
      </c>
      <c r="M7" s="5">
        <v>19.7</v>
      </c>
      <c r="N7" s="5">
        <v>24.4</v>
      </c>
      <c r="O7" s="5">
        <v>24.1</v>
      </c>
      <c r="P7" s="5">
        <v>25.5</v>
      </c>
    </row>
    <row r="8" spans="1:16" x14ac:dyDescent="0.3">
      <c r="A8" s="5">
        <v>8.6999999999999993</v>
      </c>
      <c r="B8" s="5">
        <v>15.1</v>
      </c>
      <c r="C8" s="5">
        <v>4.13</v>
      </c>
      <c r="D8" s="5">
        <v>9.06</v>
      </c>
      <c r="E8" s="5">
        <v>0.99</v>
      </c>
      <c r="F8" s="5">
        <v>1.46</v>
      </c>
      <c r="G8" s="5">
        <v>1.03</v>
      </c>
      <c r="H8" s="5">
        <v>1.87</v>
      </c>
      <c r="I8" s="5">
        <v>3.05</v>
      </c>
      <c r="J8" s="5">
        <v>6.71</v>
      </c>
      <c r="K8" s="5">
        <v>3.49</v>
      </c>
      <c r="L8" s="5">
        <v>8.0299999999999994</v>
      </c>
      <c r="M8" s="5">
        <v>17.100000000000001</v>
      </c>
      <c r="N8" s="5">
        <v>22.6</v>
      </c>
      <c r="O8" s="5">
        <v>18.399999999999999</v>
      </c>
      <c r="P8" s="5">
        <v>29.9</v>
      </c>
    </row>
    <row r="9" spans="1:16" x14ac:dyDescent="0.3">
      <c r="A9" s="5">
        <v>6.09</v>
      </c>
      <c r="B9" s="5">
        <v>15.2</v>
      </c>
      <c r="C9" s="5">
        <v>6.11</v>
      </c>
      <c r="D9" s="5">
        <v>9.84</v>
      </c>
      <c r="E9" s="5">
        <v>1.1100000000000001</v>
      </c>
      <c r="F9" s="5">
        <v>1.53</v>
      </c>
      <c r="G9" s="5">
        <v>0.68</v>
      </c>
      <c r="H9" s="5">
        <v>1.48</v>
      </c>
      <c r="I9" s="5">
        <v>4.13</v>
      </c>
      <c r="J9" s="5">
        <v>5.62</v>
      </c>
      <c r="K9" s="5">
        <v>4.38</v>
      </c>
      <c r="L9" s="5">
        <v>5.13</v>
      </c>
      <c r="M9" s="5">
        <v>18.7</v>
      </c>
      <c r="N9" s="5">
        <v>28.5</v>
      </c>
      <c r="O9" s="5">
        <v>19.3</v>
      </c>
      <c r="P9" s="5">
        <v>24.5</v>
      </c>
    </row>
    <row r="10" spans="1:16" x14ac:dyDescent="0.3">
      <c r="A10" s="5">
        <v>7.85</v>
      </c>
      <c r="B10" s="5">
        <v>15.1</v>
      </c>
      <c r="C10" s="5">
        <v>5.3</v>
      </c>
      <c r="D10" s="5">
        <v>9.6</v>
      </c>
      <c r="E10" s="5">
        <v>1</v>
      </c>
      <c r="F10" s="5">
        <v>1.86</v>
      </c>
      <c r="G10" s="5">
        <v>1.1299999999999999</v>
      </c>
      <c r="H10" s="5">
        <v>1.41</v>
      </c>
      <c r="I10" s="5">
        <v>5.32</v>
      </c>
      <c r="J10" s="5">
        <v>8.6999999999999993</v>
      </c>
      <c r="K10" s="5">
        <v>4.8</v>
      </c>
      <c r="L10" s="5">
        <v>6.97</v>
      </c>
      <c r="M10" s="5">
        <v>16</v>
      </c>
      <c r="N10" s="5">
        <v>24.4</v>
      </c>
      <c r="O10" s="5">
        <v>21.5</v>
      </c>
      <c r="P10" s="5">
        <v>30.9</v>
      </c>
    </row>
    <row r="12" spans="1:16" x14ac:dyDescent="0.3">
      <c r="A12" s="7" t="s">
        <v>128</v>
      </c>
    </row>
    <row r="13" spans="1:16" x14ac:dyDescent="0.3">
      <c r="A13" s="5" t="s">
        <v>91</v>
      </c>
      <c r="B13" s="5" t="s">
        <v>92</v>
      </c>
      <c r="C13" s="5" t="s">
        <v>93</v>
      </c>
      <c r="D13" s="5" t="s">
        <v>94</v>
      </c>
      <c r="E13" s="5" t="s">
        <v>95</v>
      </c>
      <c r="F13" s="5" t="s">
        <v>96</v>
      </c>
      <c r="G13" s="5"/>
    </row>
    <row r="14" spans="1:16" x14ac:dyDescent="0.3">
      <c r="A14" s="5" t="s">
        <v>435</v>
      </c>
      <c r="B14" s="5">
        <v>-7.6230000000000002</v>
      </c>
      <c r="C14" s="5" t="s">
        <v>491</v>
      </c>
      <c r="D14" s="5" t="s">
        <v>22</v>
      </c>
      <c r="E14" s="5" t="s">
        <v>55</v>
      </c>
      <c r="F14" s="5" t="s">
        <v>54</v>
      </c>
      <c r="G14" s="5" t="s">
        <v>130</v>
      </c>
    </row>
    <row r="15" spans="1:16" x14ac:dyDescent="0.3">
      <c r="A15" s="5" t="s">
        <v>437</v>
      </c>
      <c r="B15" s="5">
        <v>3.2050000000000001</v>
      </c>
      <c r="C15" s="5" t="s">
        <v>492</v>
      </c>
      <c r="D15" s="5" t="s">
        <v>22</v>
      </c>
      <c r="E15" s="5" t="s">
        <v>63</v>
      </c>
      <c r="F15" s="5">
        <v>2.0899999999999998E-2</v>
      </c>
      <c r="G15" s="5" t="s">
        <v>132</v>
      </c>
    </row>
    <row r="16" spans="1:16" x14ac:dyDescent="0.3">
      <c r="A16" s="5" t="s">
        <v>435</v>
      </c>
      <c r="B16" s="5">
        <v>-1.173</v>
      </c>
      <c r="C16" s="5" t="s">
        <v>493</v>
      </c>
      <c r="D16" s="5" t="s">
        <v>69</v>
      </c>
      <c r="E16" s="5" t="s">
        <v>24</v>
      </c>
      <c r="F16" s="5">
        <v>0.59809999999999997</v>
      </c>
      <c r="G16" s="5" t="s">
        <v>134</v>
      </c>
    </row>
    <row r="17" spans="1:7" x14ac:dyDescent="0.3">
      <c r="A17" s="5" t="s">
        <v>440</v>
      </c>
      <c r="B17" s="5">
        <v>10.83</v>
      </c>
      <c r="C17" s="5" t="s">
        <v>494</v>
      </c>
      <c r="D17" s="5" t="s">
        <v>22</v>
      </c>
      <c r="E17" s="5" t="s">
        <v>55</v>
      </c>
      <c r="F17" s="5" t="s">
        <v>54</v>
      </c>
      <c r="G17" s="5" t="s">
        <v>140</v>
      </c>
    </row>
    <row r="18" spans="1:7" x14ac:dyDescent="0.3">
      <c r="A18" s="5" t="s">
        <v>442</v>
      </c>
      <c r="B18" s="5">
        <v>6.45</v>
      </c>
      <c r="C18" s="5" t="s">
        <v>495</v>
      </c>
      <c r="D18" s="5" t="s">
        <v>22</v>
      </c>
      <c r="E18" s="5" t="s">
        <v>55</v>
      </c>
      <c r="F18" s="5" t="s">
        <v>54</v>
      </c>
      <c r="G18" s="5" t="s">
        <v>142</v>
      </c>
    </row>
    <row r="19" spans="1:7" x14ac:dyDescent="0.3">
      <c r="A19" s="5" t="s">
        <v>435</v>
      </c>
      <c r="B19" s="5">
        <v>-4.3780000000000001</v>
      </c>
      <c r="C19" s="5" t="s">
        <v>496</v>
      </c>
      <c r="D19" s="5" t="s">
        <v>22</v>
      </c>
      <c r="E19" s="5" t="s">
        <v>31</v>
      </c>
      <c r="F19" s="5">
        <v>2.3E-3</v>
      </c>
      <c r="G19" s="5" t="s">
        <v>148</v>
      </c>
    </row>
    <row r="21" spans="1:7" x14ac:dyDescent="0.3">
      <c r="A21" s="5" t="s">
        <v>91</v>
      </c>
      <c r="B21" s="5" t="s">
        <v>92</v>
      </c>
      <c r="C21" s="5" t="s">
        <v>93</v>
      </c>
      <c r="D21" s="5" t="s">
        <v>94</v>
      </c>
      <c r="E21" s="5" t="s">
        <v>95</v>
      </c>
      <c r="F21" s="5" t="s">
        <v>96</v>
      </c>
      <c r="G21" s="5"/>
    </row>
    <row r="22" spans="1:7" x14ac:dyDescent="0.3">
      <c r="A22" s="5" t="s">
        <v>435</v>
      </c>
      <c r="B22" s="5">
        <v>-0.58250000000000002</v>
      </c>
      <c r="C22" s="5" t="s">
        <v>497</v>
      </c>
      <c r="D22" s="5" t="s">
        <v>22</v>
      </c>
      <c r="E22" s="5" t="s">
        <v>63</v>
      </c>
      <c r="F22" s="5">
        <v>3.4500000000000003E-2</v>
      </c>
      <c r="G22" s="5" t="s">
        <v>158</v>
      </c>
    </row>
    <row r="23" spans="1:7" x14ac:dyDescent="0.3">
      <c r="A23" s="5" t="s">
        <v>437</v>
      </c>
      <c r="B23" s="5">
        <v>0.115</v>
      </c>
      <c r="C23" s="5" t="s">
        <v>498</v>
      </c>
      <c r="D23" s="5" t="s">
        <v>69</v>
      </c>
      <c r="E23" s="5" t="s">
        <v>24</v>
      </c>
      <c r="F23" s="5">
        <v>0.92100000000000004</v>
      </c>
      <c r="G23" s="5" t="s">
        <v>499</v>
      </c>
    </row>
    <row r="24" spans="1:7" x14ac:dyDescent="0.3">
      <c r="A24" s="5" t="s">
        <v>435</v>
      </c>
      <c r="B24" s="5">
        <v>-0.73</v>
      </c>
      <c r="C24" s="5" t="s">
        <v>500</v>
      </c>
      <c r="D24" s="5" t="s">
        <v>22</v>
      </c>
      <c r="E24" s="5" t="s">
        <v>31</v>
      </c>
      <c r="F24" s="5">
        <v>8.3999999999999995E-3</v>
      </c>
      <c r="G24" s="5" t="s">
        <v>501</v>
      </c>
    </row>
    <row r="25" spans="1:7" x14ac:dyDescent="0.3">
      <c r="A25" s="5" t="s">
        <v>440</v>
      </c>
      <c r="B25" s="5">
        <v>0.69750000000000001</v>
      </c>
      <c r="C25" s="5" t="s">
        <v>502</v>
      </c>
      <c r="D25" s="5" t="s">
        <v>22</v>
      </c>
      <c r="E25" s="5" t="s">
        <v>63</v>
      </c>
      <c r="F25" s="5">
        <v>1.15E-2</v>
      </c>
      <c r="G25" s="5" t="s">
        <v>503</v>
      </c>
    </row>
    <row r="26" spans="1:7" x14ac:dyDescent="0.3">
      <c r="A26" s="5" t="s">
        <v>442</v>
      </c>
      <c r="B26" s="5">
        <v>-0.14749999999999999</v>
      </c>
      <c r="C26" s="5" t="s">
        <v>504</v>
      </c>
      <c r="D26" s="5" t="s">
        <v>69</v>
      </c>
      <c r="E26" s="5" t="s">
        <v>24</v>
      </c>
      <c r="F26" s="5">
        <v>0.85050000000000003</v>
      </c>
      <c r="G26" s="5" t="s">
        <v>505</v>
      </c>
    </row>
    <row r="27" spans="1:7" x14ac:dyDescent="0.3">
      <c r="A27" s="5" t="s">
        <v>435</v>
      </c>
      <c r="B27" s="5">
        <v>-0.84499999999999997</v>
      </c>
      <c r="C27" s="5" t="s">
        <v>506</v>
      </c>
      <c r="D27" s="5" t="s">
        <v>22</v>
      </c>
      <c r="E27" s="5" t="s">
        <v>31</v>
      </c>
      <c r="F27" s="5">
        <v>2.8999999999999998E-3</v>
      </c>
      <c r="G27" s="5" t="s">
        <v>507</v>
      </c>
    </row>
    <row r="29" spans="1:7" x14ac:dyDescent="0.3">
      <c r="A29" s="5" t="s">
        <v>91</v>
      </c>
      <c r="B29" s="5" t="s">
        <v>92</v>
      </c>
      <c r="C29" s="5" t="s">
        <v>93</v>
      </c>
      <c r="D29" s="5" t="s">
        <v>94</v>
      </c>
      <c r="E29" s="5" t="s">
        <v>95</v>
      </c>
      <c r="F29" s="5" t="s">
        <v>96</v>
      </c>
      <c r="G29" s="5"/>
    </row>
    <row r="30" spans="1:7" x14ac:dyDescent="0.3">
      <c r="A30" s="5" t="s">
        <v>435</v>
      </c>
      <c r="B30" s="5">
        <v>-3.0430000000000001</v>
      </c>
      <c r="C30" s="5" t="s">
        <v>508</v>
      </c>
      <c r="D30" s="5" t="s">
        <v>22</v>
      </c>
      <c r="E30" s="5" t="s">
        <v>31</v>
      </c>
      <c r="F30" s="5">
        <v>9.1999999999999998E-3</v>
      </c>
      <c r="G30" s="5" t="s">
        <v>509</v>
      </c>
    </row>
    <row r="31" spans="1:7" x14ac:dyDescent="0.3">
      <c r="A31" s="5" t="s">
        <v>437</v>
      </c>
      <c r="B31" s="5">
        <v>-0.03</v>
      </c>
      <c r="C31" s="5" t="s">
        <v>510</v>
      </c>
      <c r="D31" s="5" t="s">
        <v>69</v>
      </c>
      <c r="E31" s="5" t="s">
        <v>24</v>
      </c>
      <c r="F31" s="5" t="s">
        <v>117</v>
      </c>
      <c r="G31" s="5" t="s">
        <v>511</v>
      </c>
    </row>
    <row r="32" spans="1:7" x14ac:dyDescent="0.3">
      <c r="A32" s="5" t="s">
        <v>435</v>
      </c>
      <c r="B32" s="5">
        <v>-2.278</v>
      </c>
      <c r="C32" s="5" t="s">
        <v>512</v>
      </c>
      <c r="D32" s="5" t="s">
        <v>69</v>
      </c>
      <c r="E32" s="5" t="s">
        <v>24</v>
      </c>
      <c r="F32" s="5">
        <v>5.1900000000000002E-2</v>
      </c>
      <c r="G32" s="5" t="s">
        <v>513</v>
      </c>
    </row>
    <row r="33" spans="1:7" x14ac:dyDescent="0.3">
      <c r="A33" s="5" t="s">
        <v>440</v>
      </c>
      <c r="B33" s="5">
        <v>3.0129999999999999</v>
      </c>
      <c r="C33" s="5" t="s">
        <v>514</v>
      </c>
      <c r="D33" s="5" t="s">
        <v>22</v>
      </c>
      <c r="E33" s="5" t="s">
        <v>31</v>
      </c>
      <c r="F33" s="5">
        <v>9.9000000000000008E-3</v>
      </c>
      <c r="G33" s="5" t="s">
        <v>515</v>
      </c>
    </row>
    <row r="34" spans="1:7" x14ac:dyDescent="0.3">
      <c r="A34" s="5" t="s">
        <v>442</v>
      </c>
      <c r="B34" s="5">
        <v>0.76500000000000001</v>
      </c>
      <c r="C34" s="5" t="s">
        <v>516</v>
      </c>
      <c r="D34" s="5" t="s">
        <v>69</v>
      </c>
      <c r="E34" s="5" t="s">
        <v>24</v>
      </c>
      <c r="F34" s="5">
        <v>0.75780000000000003</v>
      </c>
      <c r="G34" s="5" t="s">
        <v>517</v>
      </c>
    </row>
    <row r="35" spans="1:7" x14ac:dyDescent="0.3">
      <c r="A35" s="5" t="s">
        <v>435</v>
      </c>
      <c r="B35" s="5">
        <v>-2.2480000000000002</v>
      </c>
      <c r="C35" s="5" t="s">
        <v>518</v>
      </c>
      <c r="D35" s="5" t="s">
        <v>69</v>
      </c>
      <c r="E35" s="5" t="s">
        <v>24</v>
      </c>
      <c r="F35" s="5">
        <v>5.5500000000000001E-2</v>
      </c>
      <c r="G35" s="5" t="s">
        <v>519</v>
      </c>
    </row>
    <row r="36" spans="1:7" x14ac:dyDescent="0.3">
      <c r="A36" s="3"/>
      <c r="B36" s="3"/>
      <c r="C36" s="3"/>
      <c r="D36" s="3"/>
      <c r="E36" s="3"/>
      <c r="F36" s="3"/>
      <c r="G36" s="3"/>
    </row>
    <row r="37" spans="1:7" x14ac:dyDescent="0.3">
      <c r="A37" s="5" t="s">
        <v>91</v>
      </c>
      <c r="B37" s="5" t="s">
        <v>92</v>
      </c>
      <c r="C37" s="5" t="s">
        <v>93</v>
      </c>
      <c r="D37" s="5" t="s">
        <v>94</v>
      </c>
      <c r="E37" s="5" t="s">
        <v>95</v>
      </c>
      <c r="F37" s="5" t="s">
        <v>96</v>
      </c>
      <c r="G37" s="5"/>
    </row>
    <row r="38" spans="1:7" x14ac:dyDescent="0.3">
      <c r="A38" s="5" t="s">
        <v>435</v>
      </c>
      <c r="B38" s="5">
        <v>-7.1</v>
      </c>
      <c r="C38" s="5" t="s">
        <v>520</v>
      </c>
      <c r="D38" s="5" t="s">
        <v>22</v>
      </c>
      <c r="E38" s="5" t="s">
        <v>31</v>
      </c>
      <c r="F38" s="5">
        <v>8.6E-3</v>
      </c>
      <c r="G38" s="5" t="s">
        <v>521</v>
      </c>
    </row>
    <row r="39" spans="1:7" x14ac:dyDescent="0.3">
      <c r="A39" s="5" t="s">
        <v>437</v>
      </c>
      <c r="B39" s="5">
        <v>-2.95</v>
      </c>
      <c r="C39" s="5" t="s">
        <v>522</v>
      </c>
      <c r="D39" s="5" t="s">
        <v>69</v>
      </c>
      <c r="E39" s="5" t="s">
        <v>24</v>
      </c>
      <c r="F39" s="5">
        <v>0.38779999999999998</v>
      </c>
      <c r="G39" s="5" t="s">
        <v>523</v>
      </c>
    </row>
    <row r="40" spans="1:7" x14ac:dyDescent="0.3">
      <c r="A40" s="5" t="s">
        <v>435</v>
      </c>
      <c r="B40" s="5">
        <v>-9.8249999999999993</v>
      </c>
      <c r="C40" s="5" t="s">
        <v>524</v>
      </c>
      <c r="D40" s="5" t="s">
        <v>22</v>
      </c>
      <c r="E40" s="5" t="s">
        <v>175</v>
      </c>
      <c r="F40" s="5">
        <v>6.9999999999999999E-4</v>
      </c>
      <c r="G40" s="5" t="s">
        <v>525</v>
      </c>
    </row>
    <row r="41" spans="1:7" x14ac:dyDescent="0.3">
      <c r="A41" s="5" t="s">
        <v>440</v>
      </c>
      <c r="B41" s="5">
        <v>4.1500000000000004</v>
      </c>
      <c r="C41" s="5" t="s">
        <v>526</v>
      </c>
      <c r="D41" s="5" t="s">
        <v>69</v>
      </c>
      <c r="E41" s="5" t="s">
        <v>24</v>
      </c>
      <c r="F41" s="5">
        <v>0.1464</v>
      </c>
      <c r="G41" s="5" t="s">
        <v>527</v>
      </c>
    </row>
    <row r="42" spans="1:7" x14ac:dyDescent="0.3">
      <c r="A42" s="5" t="s">
        <v>442</v>
      </c>
      <c r="B42" s="5">
        <v>-2.7250000000000001</v>
      </c>
      <c r="C42" s="5" t="s">
        <v>528</v>
      </c>
      <c r="D42" s="5" t="s">
        <v>69</v>
      </c>
      <c r="E42" s="5" t="s">
        <v>24</v>
      </c>
      <c r="F42" s="5">
        <v>0.45250000000000001</v>
      </c>
      <c r="G42" s="5" t="s">
        <v>529</v>
      </c>
    </row>
    <row r="43" spans="1:7" x14ac:dyDescent="0.3">
      <c r="A43" s="5" t="s">
        <v>435</v>
      </c>
      <c r="B43" s="5">
        <v>-6.875</v>
      </c>
      <c r="C43" s="5" t="s">
        <v>530</v>
      </c>
      <c r="D43" s="5" t="s">
        <v>22</v>
      </c>
      <c r="E43" s="5" t="s">
        <v>63</v>
      </c>
      <c r="F43" s="5">
        <v>1.0699999999999999E-2</v>
      </c>
      <c r="G43" s="5" t="s">
        <v>531</v>
      </c>
    </row>
  </sheetData>
  <mergeCells count="14">
    <mergeCell ref="A3:L3"/>
    <mergeCell ref="M3:P3"/>
    <mergeCell ref="M5:N5"/>
    <mergeCell ref="O5:P5"/>
    <mergeCell ref="A4:D4"/>
    <mergeCell ref="E4:H4"/>
    <mergeCell ref="I4:L4"/>
    <mergeCell ref="M4:P4"/>
    <mergeCell ref="A5:B5"/>
    <mergeCell ref="C5:D5"/>
    <mergeCell ref="E5:F5"/>
    <mergeCell ref="G5:H5"/>
    <mergeCell ref="I5:J5"/>
    <mergeCell ref="K5:L5"/>
  </mergeCells>
  <pageMargins left="0.511811024" right="0.511811024" top="0.78740157499999996" bottom="0.78740157499999996" header="0.31496062000000002" footer="0.3149606200000000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29FC0-12AD-44EB-B221-B0BA8CAB2CD4}">
  <dimension ref="A1:C31"/>
  <sheetViews>
    <sheetView workbookViewId="0">
      <selection activeCell="B31" sqref="A26:B31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</cols>
  <sheetData>
    <row r="1" spans="1:3" x14ac:dyDescent="0.3">
      <c r="A1" s="7" t="s">
        <v>620</v>
      </c>
    </row>
    <row r="3" spans="1:3" x14ac:dyDescent="0.3">
      <c r="A3" s="10"/>
      <c r="B3" s="39" t="s">
        <v>2</v>
      </c>
      <c r="C3" s="39" t="s">
        <v>3</v>
      </c>
    </row>
    <row r="4" spans="1:3" x14ac:dyDescent="0.3">
      <c r="A4" s="13" t="s">
        <v>4</v>
      </c>
      <c r="B4" s="5">
        <v>0.30737700000000001</v>
      </c>
      <c r="C4" s="5">
        <v>0.29411799999999999</v>
      </c>
    </row>
    <row r="5" spans="1:3" x14ac:dyDescent="0.3">
      <c r="A5" s="13" t="s">
        <v>5</v>
      </c>
      <c r="B5" s="5">
        <v>0.31100499999999998</v>
      </c>
      <c r="C5" s="5">
        <v>0.31914900000000002</v>
      </c>
    </row>
    <row r="6" spans="1:3" x14ac:dyDescent="0.3">
      <c r="A6" s="13" t="s">
        <v>6</v>
      </c>
      <c r="B6" s="5">
        <v>0.29010200000000003</v>
      </c>
      <c r="C6" s="5">
        <v>0.309278</v>
      </c>
    </row>
    <row r="7" spans="1:3" x14ac:dyDescent="0.3">
      <c r="A7" s="13" t="s">
        <v>7</v>
      </c>
      <c r="B7" s="5">
        <v>0.26209700000000002</v>
      </c>
      <c r="C7" s="5">
        <v>0.31481500000000001</v>
      </c>
    </row>
    <row r="8" spans="1:3" x14ac:dyDescent="0.3">
      <c r="A8" s="13" t="s">
        <v>8</v>
      </c>
      <c r="B8" s="5">
        <v>0.27675300000000003</v>
      </c>
      <c r="C8" s="5">
        <v>0.30141800000000002</v>
      </c>
    </row>
    <row r="9" spans="1:3" x14ac:dyDescent="0.3">
      <c r="A9" s="12" t="s">
        <v>14</v>
      </c>
      <c r="B9" s="39">
        <f>MEDIAN(B4:B8)</f>
        <v>0.29010200000000003</v>
      </c>
      <c r="C9" s="39">
        <f>MEDIAN(C4:C8)</f>
        <v>0.309278</v>
      </c>
    </row>
    <row r="10" spans="1:3" x14ac:dyDescent="0.3">
      <c r="A10" s="12" t="s">
        <v>17</v>
      </c>
      <c r="B10" s="39">
        <f>_xlfn.STDEV.P(B4:B8)/SQRT(B11)</f>
        <v>8.2360657229043465E-3</v>
      </c>
      <c r="C10" s="39">
        <f>_xlfn.STDEV.P(C4:C8)/SQRT(C11)</f>
        <v>4.0403549408436906E-3</v>
      </c>
    </row>
    <row r="11" spans="1:3" x14ac:dyDescent="0.3">
      <c r="A11" s="12" t="s">
        <v>16</v>
      </c>
      <c r="B11" s="39">
        <v>5</v>
      </c>
      <c r="C11" s="39">
        <v>5</v>
      </c>
    </row>
    <row r="12" spans="1:3" x14ac:dyDescent="0.3">
      <c r="B12" s="40"/>
      <c r="C12" s="40"/>
    </row>
    <row r="13" spans="1:3" x14ac:dyDescent="0.3">
      <c r="A13" s="24" t="s">
        <v>37</v>
      </c>
      <c r="B13" s="25"/>
      <c r="C13" s="25"/>
    </row>
    <row r="14" spans="1:3" x14ac:dyDescent="0.3">
      <c r="A14" s="24" t="s">
        <v>25</v>
      </c>
      <c r="B14" s="25"/>
      <c r="C14" s="25"/>
    </row>
    <row r="15" spans="1:3" x14ac:dyDescent="0.3">
      <c r="A15" s="26" t="s">
        <v>26</v>
      </c>
      <c r="B15" s="14">
        <v>0.93869999999999998</v>
      </c>
      <c r="C15" s="14">
        <v>0.96740000000000004</v>
      </c>
    </row>
    <row r="16" spans="1:3" x14ac:dyDescent="0.3">
      <c r="A16" s="26" t="s">
        <v>20</v>
      </c>
      <c r="B16" s="14">
        <v>0.65659999999999996</v>
      </c>
      <c r="C16" s="14">
        <v>0.85850000000000004</v>
      </c>
    </row>
    <row r="17" spans="1:3" x14ac:dyDescent="0.3">
      <c r="A17" s="26" t="s">
        <v>21</v>
      </c>
      <c r="B17" s="14" t="s">
        <v>22</v>
      </c>
      <c r="C17" s="14" t="s">
        <v>22</v>
      </c>
    </row>
    <row r="18" spans="1:3" x14ac:dyDescent="0.3">
      <c r="A18" s="26" t="s">
        <v>23</v>
      </c>
      <c r="B18" s="14" t="s">
        <v>24</v>
      </c>
      <c r="C18" s="14" t="s">
        <v>24</v>
      </c>
    </row>
    <row r="20" spans="1:3" x14ac:dyDescent="0.3">
      <c r="A20" s="7" t="s">
        <v>27</v>
      </c>
    </row>
    <row r="21" spans="1:3" x14ac:dyDescent="0.3">
      <c r="A21" s="10" t="s">
        <v>28</v>
      </c>
      <c r="B21" s="5">
        <v>0.20780000000000001</v>
      </c>
      <c r="C21" s="5">
        <v>0.15989999999999999</v>
      </c>
    </row>
    <row r="22" spans="1:3" x14ac:dyDescent="0.3">
      <c r="A22" s="10" t="s">
        <v>20</v>
      </c>
      <c r="B22" s="5" t="s">
        <v>29</v>
      </c>
      <c r="C22" s="5" t="s">
        <v>29</v>
      </c>
    </row>
    <row r="23" spans="1:3" x14ac:dyDescent="0.3">
      <c r="A23" s="10" t="s">
        <v>21</v>
      </c>
      <c r="B23" s="5" t="s">
        <v>22</v>
      </c>
      <c r="C23" s="5" t="s">
        <v>22</v>
      </c>
    </row>
    <row r="24" spans="1:3" x14ac:dyDescent="0.3">
      <c r="A24" s="10" t="s">
        <v>23</v>
      </c>
      <c r="B24" s="5" t="s">
        <v>24</v>
      </c>
      <c r="C24" s="5" t="s">
        <v>24</v>
      </c>
    </row>
    <row r="26" spans="1:3" x14ac:dyDescent="0.3">
      <c r="A26" s="59" t="s">
        <v>30</v>
      </c>
      <c r="B26" s="40"/>
    </row>
    <row r="27" spans="1:3" x14ac:dyDescent="0.3">
      <c r="A27" s="60" t="s">
        <v>20</v>
      </c>
      <c r="B27" s="39">
        <v>0.1124</v>
      </c>
    </row>
    <row r="28" spans="1:3" x14ac:dyDescent="0.3">
      <c r="A28" s="60" t="s">
        <v>23</v>
      </c>
      <c r="B28" s="39" t="s">
        <v>24</v>
      </c>
    </row>
    <row r="29" spans="1:3" x14ac:dyDescent="0.3">
      <c r="A29" s="60" t="s">
        <v>32</v>
      </c>
      <c r="B29" s="39" t="s">
        <v>69</v>
      </c>
    </row>
    <row r="30" spans="1:3" x14ac:dyDescent="0.3">
      <c r="A30" s="60" t="s">
        <v>33</v>
      </c>
      <c r="B30" s="39" t="s">
        <v>34</v>
      </c>
    </row>
    <row r="31" spans="1:3" x14ac:dyDescent="0.3">
      <c r="A31" s="60" t="s">
        <v>35</v>
      </c>
      <c r="B31" s="39" t="s">
        <v>621</v>
      </c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54BD3-20CB-46E6-9FBE-31D145414D76}">
  <dimension ref="A1:G26"/>
  <sheetViews>
    <sheetView workbookViewId="0">
      <selection activeCell="C28" sqref="C28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  <col min="5" max="5" width="32.88671875" customWidth="1"/>
    <col min="6" max="6" width="14.77734375" style="3" bestFit="1" customWidth="1"/>
    <col min="7" max="7" width="11" style="3" bestFit="1" customWidth="1"/>
  </cols>
  <sheetData>
    <row r="1" spans="1:7" x14ac:dyDescent="0.3">
      <c r="A1" s="7" t="s">
        <v>428</v>
      </c>
      <c r="E1" s="7"/>
    </row>
    <row r="3" spans="1:7" x14ac:dyDescent="0.3">
      <c r="B3" s="54" t="s">
        <v>419</v>
      </c>
      <c r="C3" s="54"/>
      <c r="F3" s="54" t="s">
        <v>420</v>
      </c>
      <c r="G3" s="54"/>
    </row>
    <row r="4" spans="1:7" x14ac:dyDescent="0.3">
      <c r="A4" s="10"/>
      <c r="B4" s="39" t="s">
        <v>2</v>
      </c>
      <c r="C4" s="39" t="s">
        <v>3</v>
      </c>
      <c r="E4" s="10"/>
      <c r="F4" s="39" t="s">
        <v>2</v>
      </c>
      <c r="G4" s="39" t="s">
        <v>3</v>
      </c>
    </row>
    <row r="5" spans="1:7" x14ac:dyDescent="0.3">
      <c r="A5" s="13" t="s">
        <v>4</v>
      </c>
      <c r="B5" s="5">
        <v>35.79468</v>
      </c>
      <c r="C5" s="5">
        <v>47.951700000000002</v>
      </c>
      <c r="E5" s="13" t="s">
        <v>4</v>
      </c>
      <c r="F5" s="5">
        <v>5.6</v>
      </c>
      <c r="G5" s="5">
        <v>5.7</v>
      </c>
    </row>
    <row r="6" spans="1:7" x14ac:dyDescent="0.3">
      <c r="A6" s="13" t="s">
        <v>5</v>
      </c>
      <c r="B6" s="5">
        <v>38.812829999999998</v>
      </c>
      <c r="C6" s="5">
        <v>43.727890000000002</v>
      </c>
      <c r="E6" s="13" t="s">
        <v>5</v>
      </c>
      <c r="F6" s="5">
        <v>5.4</v>
      </c>
      <c r="G6" s="5">
        <v>5.4</v>
      </c>
    </row>
    <row r="7" spans="1:7" x14ac:dyDescent="0.3">
      <c r="A7" s="13" t="s">
        <v>6</v>
      </c>
      <c r="B7" s="5">
        <v>37.751980000000003</v>
      </c>
      <c r="C7" s="5">
        <v>43.68965</v>
      </c>
      <c r="E7" s="13" t="s">
        <v>6</v>
      </c>
      <c r="F7" s="5">
        <v>5.6</v>
      </c>
      <c r="G7" s="5">
        <v>6.4</v>
      </c>
    </row>
    <row r="8" spans="1:7" x14ac:dyDescent="0.3">
      <c r="A8" s="13" t="s">
        <v>7</v>
      </c>
      <c r="B8" s="5">
        <v>47.577840000000002</v>
      </c>
      <c r="C8" s="5">
        <v>43.853459999999998</v>
      </c>
      <c r="E8" s="13" t="s">
        <v>7</v>
      </c>
      <c r="F8" s="5">
        <v>6.3</v>
      </c>
      <c r="G8" s="5">
        <v>6.8</v>
      </c>
    </row>
    <row r="9" spans="1:7" x14ac:dyDescent="0.3">
      <c r="A9" s="13" t="s">
        <v>8</v>
      </c>
      <c r="B9" s="5"/>
      <c r="C9" s="5">
        <v>41.406269999999999</v>
      </c>
      <c r="E9" s="13" t="s">
        <v>8</v>
      </c>
      <c r="F9" s="5"/>
      <c r="G9" s="5">
        <v>6.5</v>
      </c>
    </row>
    <row r="10" spans="1:7" x14ac:dyDescent="0.3">
      <c r="A10" s="12" t="s">
        <v>14</v>
      </c>
      <c r="B10" s="39">
        <f>MEDIAN(B5:B8)</f>
        <v>38.282404999999997</v>
      </c>
      <c r="C10" s="39">
        <f>MEDIAN(C5:C9)</f>
        <v>43.727890000000002</v>
      </c>
      <c r="E10" s="12" t="s">
        <v>14</v>
      </c>
      <c r="F10" s="39">
        <f>MEDIAN(F5:F8)</f>
        <v>5.6</v>
      </c>
      <c r="G10" s="39">
        <f>MEDIAN(G5:G9)</f>
        <v>6.4</v>
      </c>
    </row>
    <row r="11" spans="1:7" x14ac:dyDescent="0.3">
      <c r="A11" s="12" t="s">
        <v>17</v>
      </c>
      <c r="B11" s="39">
        <f>_xlfn.STDEV.P(B5:B8)/SQRT(B12)</f>
        <v>2.257907770689985</v>
      </c>
      <c r="C11" s="39">
        <f>_xlfn.STDEV.P(C5:C9)/SQRT(C12)</f>
        <v>0.94775698355475113</v>
      </c>
      <c r="E11" s="12" t="s">
        <v>17</v>
      </c>
      <c r="F11" s="39">
        <f>_xlfn.STDEV.P(F5:F8)/SQRT(F12)</f>
        <v>0.17093492913971675</v>
      </c>
      <c r="G11" s="39">
        <f>_xlfn.STDEV.P(G5:G9)/SQRT(G12)</f>
        <v>0.23426480742954109</v>
      </c>
    </row>
    <row r="12" spans="1:7" x14ac:dyDescent="0.3">
      <c r="A12" s="12" t="s">
        <v>16</v>
      </c>
      <c r="B12" s="39">
        <v>4</v>
      </c>
      <c r="C12" s="39">
        <v>5</v>
      </c>
      <c r="E12" s="12" t="s">
        <v>16</v>
      </c>
      <c r="F12" s="39">
        <v>4</v>
      </c>
      <c r="G12" s="39">
        <v>5</v>
      </c>
    </row>
    <row r="13" spans="1:7" x14ac:dyDescent="0.3">
      <c r="B13" s="40"/>
      <c r="C13" s="40"/>
      <c r="F13" s="40"/>
      <c r="G13" s="40"/>
    </row>
    <row r="14" spans="1:7" x14ac:dyDescent="0.3">
      <c r="A14" s="24" t="s">
        <v>37</v>
      </c>
      <c r="B14" s="25"/>
      <c r="C14" s="25"/>
      <c r="E14" s="24" t="s">
        <v>37</v>
      </c>
      <c r="F14" s="25"/>
      <c r="G14" s="25"/>
    </row>
    <row r="15" spans="1:7" x14ac:dyDescent="0.3">
      <c r="A15" s="24" t="s">
        <v>25</v>
      </c>
      <c r="B15" s="25"/>
      <c r="C15" s="25"/>
      <c r="E15" s="24" t="s">
        <v>25</v>
      </c>
      <c r="F15" s="25"/>
      <c r="G15" s="25"/>
    </row>
    <row r="16" spans="1:7" x14ac:dyDescent="0.3">
      <c r="A16" s="26" t="s">
        <v>26</v>
      </c>
      <c r="B16" s="14">
        <v>0.83940000000000003</v>
      </c>
      <c r="C16" s="14">
        <v>0.85819999999999996</v>
      </c>
      <c r="E16" s="26" t="s">
        <v>26</v>
      </c>
      <c r="F16" s="14">
        <v>0.81840000000000002</v>
      </c>
      <c r="G16" s="14">
        <v>0.92010000000000003</v>
      </c>
    </row>
    <row r="17" spans="1:7" x14ac:dyDescent="0.3">
      <c r="A17" s="26" t="s">
        <v>20</v>
      </c>
      <c r="B17" s="14">
        <v>0.19359999999999999</v>
      </c>
      <c r="C17" s="14">
        <v>0.22170000000000001</v>
      </c>
      <c r="E17" s="26" t="s">
        <v>20</v>
      </c>
      <c r="F17" s="14">
        <v>0.13950000000000001</v>
      </c>
      <c r="G17" s="14">
        <v>0.53090000000000004</v>
      </c>
    </row>
    <row r="18" spans="1:7" x14ac:dyDescent="0.3">
      <c r="A18" s="26" t="s">
        <v>21</v>
      </c>
      <c r="B18" s="14" t="s">
        <v>22</v>
      </c>
      <c r="C18" s="14" t="s">
        <v>22</v>
      </c>
      <c r="E18" s="26" t="s">
        <v>21</v>
      </c>
      <c r="F18" s="14" t="s">
        <v>22</v>
      </c>
      <c r="G18" s="14" t="s">
        <v>22</v>
      </c>
    </row>
    <row r="19" spans="1:7" x14ac:dyDescent="0.3">
      <c r="A19" s="26" t="s">
        <v>23</v>
      </c>
      <c r="B19" s="14" t="s">
        <v>24</v>
      </c>
      <c r="C19" s="14" t="s">
        <v>24</v>
      </c>
      <c r="E19" s="26" t="s">
        <v>23</v>
      </c>
      <c r="F19" s="14" t="s">
        <v>24</v>
      </c>
      <c r="G19" s="14" t="s">
        <v>24</v>
      </c>
    </row>
    <row r="21" spans="1:7" x14ac:dyDescent="0.3">
      <c r="A21" s="7" t="s">
        <v>30</v>
      </c>
      <c r="E21" s="7" t="s">
        <v>30</v>
      </c>
    </row>
    <row r="22" spans="1:7" x14ac:dyDescent="0.3">
      <c r="A22" s="10" t="s">
        <v>20</v>
      </c>
      <c r="B22" s="5">
        <v>0.15329999999999999</v>
      </c>
      <c r="E22" s="10" t="s">
        <v>20</v>
      </c>
      <c r="F22" s="5">
        <v>0.24640000000000001</v>
      </c>
    </row>
    <row r="23" spans="1:7" x14ac:dyDescent="0.3">
      <c r="A23" s="10" t="s">
        <v>23</v>
      </c>
      <c r="B23" s="5" t="s">
        <v>24</v>
      </c>
      <c r="E23" s="10" t="s">
        <v>23</v>
      </c>
      <c r="F23" s="5" t="s">
        <v>24</v>
      </c>
    </row>
    <row r="24" spans="1:7" x14ac:dyDescent="0.3">
      <c r="A24" s="10" t="s">
        <v>32</v>
      </c>
      <c r="B24" s="5" t="s">
        <v>69</v>
      </c>
      <c r="E24" s="10" t="s">
        <v>32</v>
      </c>
      <c r="F24" s="5" t="s">
        <v>69</v>
      </c>
    </row>
    <row r="25" spans="1:7" x14ac:dyDescent="0.3">
      <c r="A25" s="10" t="s">
        <v>33</v>
      </c>
      <c r="B25" s="5" t="s">
        <v>34</v>
      </c>
      <c r="E25" s="10" t="s">
        <v>33</v>
      </c>
      <c r="F25" s="5" t="s">
        <v>34</v>
      </c>
    </row>
    <row r="26" spans="1:7" x14ac:dyDescent="0.3">
      <c r="A26" s="10" t="s">
        <v>35</v>
      </c>
      <c r="B26" s="5" t="s">
        <v>429</v>
      </c>
      <c r="E26" s="10" t="s">
        <v>35</v>
      </c>
      <c r="F26" s="5" t="s">
        <v>430</v>
      </c>
    </row>
  </sheetData>
  <mergeCells count="2">
    <mergeCell ref="B3:C3"/>
    <mergeCell ref="F3:G3"/>
  </mergeCells>
  <phoneticPr fontId="3" type="noConversion"/>
  <pageMargins left="0.511811024" right="0.511811024" top="0.78740157499999996" bottom="0.78740157499999996" header="0.31496062000000002" footer="0.3149606200000000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4BC3D-0E43-4939-B4E7-F561332F980C}">
  <dimension ref="A1:C31"/>
  <sheetViews>
    <sheetView workbookViewId="0">
      <selection activeCell="H25" sqref="H25"/>
    </sheetView>
  </sheetViews>
  <sheetFormatPr defaultRowHeight="14.4" x14ac:dyDescent="0.3"/>
  <cols>
    <col min="1" max="1" width="32.88671875" customWidth="1"/>
    <col min="2" max="2" width="14.77734375" style="3" bestFit="1" customWidth="1"/>
    <col min="3" max="3" width="11" style="3" bestFit="1" customWidth="1"/>
  </cols>
  <sheetData>
    <row r="1" spans="1:3" x14ac:dyDescent="0.3">
      <c r="A1" s="7" t="s">
        <v>431</v>
      </c>
    </row>
    <row r="3" spans="1:3" x14ac:dyDescent="0.3">
      <c r="A3" s="10"/>
      <c r="B3" s="39" t="s">
        <v>2</v>
      </c>
      <c r="C3" s="39" t="s">
        <v>3</v>
      </c>
    </row>
    <row r="4" spans="1:3" x14ac:dyDescent="0.3">
      <c r="A4" s="13" t="s">
        <v>4</v>
      </c>
      <c r="B4" s="5">
        <v>0.56561099999999997</v>
      </c>
      <c r="C4" s="5">
        <v>0.59829100000000002</v>
      </c>
    </row>
    <row r="5" spans="1:3" x14ac:dyDescent="0.3">
      <c r="A5" s="13" t="s">
        <v>5</v>
      </c>
      <c r="B5" s="5">
        <v>0.60310600000000003</v>
      </c>
      <c r="C5" s="5">
        <v>0.65201500000000001</v>
      </c>
    </row>
    <row r="6" spans="1:3" x14ac:dyDescent="0.3">
      <c r="A6" s="13" t="s">
        <v>6</v>
      </c>
      <c r="B6" s="5">
        <v>0.48896800000000001</v>
      </c>
      <c r="C6" s="5">
        <v>0.45318999999999998</v>
      </c>
    </row>
    <row r="7" spans="1:3" x14ac:dyDescent="0.3">
      <c r="A7" s="13" t="s">
        <v>7</v>
      </c>
      <c r="B7" s="5">
        <v>0.60897400000000002</v>
      </c>
      <c r="C7" s="5">
        <v>0.46319300000000002</v>
      </c>
    </row>
    <row r="8" spans="1:3" x14ac:dyDescent="0.3">
      <c r="A8" s="13" t="s">
        <v>8</v>
      </c>
      <c r="B8" s="5">
        <v>0.55330599999999996</v>
      </c>
      <c r="C8" s="5">
        <v>0.47720800000000002</v>
      </c>
    </row>
    <row r="9" spans="1:3" x14ac:dyDescent="0.3">
      <c r="A9" s="12" t="s">
        <v>14</v>
      </c>
      <c r="B9" s="39">
        <f>MEDIAN(B4:B8)</f>
        <v>0.56561099999999997</v>
      </c>
      <c r="C9" s="39">
        <f>MEDIAN(C4:C8)</f>
        <v>0.47720800000000002</v>
      </c>
    </row>
    <row r="10" spans="1:3" x14ac:dyDescent="0.3">
      <c r="A10" s="12" t="s">
        <v>17</v>
      </c>
      <c r="B10" s="39">
        <f>_xlfn.STDEV.P(B4:B8)/SQRT(B11)</f>
        <v>1.9285950998589624E-2</v>
      </c>
      <c r="C10" s="39">
        <f>_xlfn.STDEV.P(C4:C8)/SQRT(C11)</f>
        <v>3.6162863933709398E-2</v>
      </c>
    </row>
    <row r="11" spans="1:3" x14ac:dyDescent="0.3">
      <c r="A11" s="12" t="s">
        <v>16</v>
      </c>
      <c r="B11" s="39">
        <v>5</v>
      </c>
      <c r="C11" s="39">
        <v>5</v>
      </c>
    </row>
    <row r="12" spans="1:3" x14ac:dyDescent="0.3">
      <c r="B12" s="40"/>
      <c r="C12" s="40"/>
    </row>
    <row r="13" spans="1:3" x14ac:dyDescent="0.3">
      <c r="A13" s="24" t="s">
        <v>37</v>
      </c>
      <c r="B13" s="25"/>
      <c r="C13" s="25"/>
    </row>
    <row r="14" spans="1:3" x14ac:dyDescent="0.3">
      <c r="A14" s="24" t="s">
        <v>25</v>
      </c>
      <c r="B14" s="25"/>
      <c r="C14" s="25"/>
    </row>
    <row r="15" spans="1:3" x14ac:dyDescent="0.3">
      <c r="A15" s="26" t="s">
        <v>26</v>
      </c>
      <c r="B15" s="14">
        <v>0.90590000000000004</v>
      </c>
      <c r="C15" s="14">
        <v>0.83020000000000005</v>
      </c>
    </row>
    <row r="16" spans="1:3" x14ac:dyDescent="0.3">
      <c r="A16" s="26" t="s">
        <v>20</v>
      </c>
      <c r="B16" s="14">
        <v>0.44330000000000003</v>
      </c>
      <c r="C16" s="14">
        <v>0.13969999999999999</v>
      </c>
    </row>
    <row r="17" spans="1:3" x14ac:dyDescent="0.3">
      <c r="A17" s="26" t="s">
        <v>21</v>
      </c>
      <c r="B17" s="14" t="s">
        <v>22</v>
      </c>
      <c r="C17" s="14" t="s">
        <v>22</v>
      </c>
    </row>
    <row r="18" spans="1:3" x14ac:dyDescent="0.3">
      <c r="A18" s="26" t="s">
        <v>23</v>
      </c>
      <c r="B18" s="14" t="s">
        <v>24</v>
      </c>
      <c r="C18" s="14" t="s">
        <v>24</v>
      </c>
    </row>
    <row r="20" spans="1:3" x14ac:dyDescent="0.3">
      <c r="A20" s="7" t="s">
        <v>27</v>
      </c>
    </row>
    <row r="21" spans="1:3" x14ac:dyDescent="0.3">
      <c r="A21" s="10" t="s">
        <v>28</v>
      </c>
      <c r="B21" s="5">
        <v>0.21229999999999999</v>
      </c>
      <c r="C21" s="5">
        <v>0.31580000000000003</v>
      </c>
    </row>
    <row r="22" spans="1:3" x14ac:dyDescent="0.3">
      <c r="A22" s="10" t="s">
        <v>20</v>
      </c>
      <c r="B22" s="5" t="s">
        <v>29</v>
      </c>
      <c r="C22" s="5" t="s">
        <v>29</v>
      </c>
    </row>
    <row r="23" spans="1:3" x14ac:dyDescent="0.3">
      <c r="A23" s="10" t="s">
        <v>21</v>
      </c>
      <c r="B23" s="5" t="s">
        <v>22</v>
      </c>
      <c r="C23" s="5" t="s">
        <v>22</v>
      </c>
    </row>
    <row r="24" spans="1:3" x14ac:dyDescent="0.3">
      <c r="A24" s="10" t="s">
        <v>23</v>
      </c>
      <c r="B24" s="5" t="s">
        <v>24</v>
      </c>
      <c r="C24" s="5" t="s">
        <v>24</v>
      </c>
    </row>
    <row r="26" spans="1:3" x14ac:dyDescent="0.3">
      <c r="A26" s="7" t="s">
        <v>30</v>
      </c>
    </row>
    <row r="27" spans="1:3" x14ac:dyDescent="0.3">
      <c r="A27" s="10" t="s">
        <v>20</v>
      </c>
      <c r="B27" s="5">
        <v>0.46429999999999999</v>
      </c>
    </row>
    <row r="28" spans="1:3" x14ac:dyDescent="0.3">
      <c r="A28" s="10" t="s">
        <v>23</v>
      </c>
      <c r="B28" s="5" t="s">
        <v>24</v>
      </c>
    </row>
    <row r="29" spans="1:3" x14ac:dyDescent="0.3">
      <c r="A29" s="10" t="s">
        <v>32</v>
      </c>
      <c r="B29" s="5" t="s">
        <v>69</v>
      </c>
    </row>
    <row r="30" spans="1:3" x14ac:dyDescent="0.3">
      <c r="A30" s="10" t="s">
        <v>33</v>
      </c>
      <c r="B30" s="5" t="s">
        <v>34</v>
      </c>
    </row>
    <row r="31" spans="1:3" x14ac:dyDescent="0.3">
      <c r="A31" s="10" t="s">
        <v>35</v>
      </c>
      <c r="B31" s="5" t="s">
        <v>432</v>
      </c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54410-5BF3-4613-B554-9B73430F4EA3}">
  <dimension ref="A1:J10"/>
  <sheetViews>
    <sheetView workbookViewId="0">
      <selection activeCell="D21" sqref="D21"/>
    </sheetView>
  </sheetViews>
  <sheetFormatPr defaultRowHeight="14.4" x14ac:dyDescent="0.3"/>
  <cols>
    <col min="1" max="1" width="8.88671875" style="3"/>
    <col min="2" max="10" width="10" style="3" bestFit="1" customWidth="1"/>
    <col min="11" max="16384" width="8.88671875" style="3"/>
  </cols>
  <sheetData>
    <row r="1" spans="1:10" x14ac:dyDescent="0.3">
      <c r="A1" s="7" t="s">
        <v>427</v>
      </c>
    </row>
    <row r="3" spans="1:10" x14ac:dyDescent="0.3">
      <c r="A3" s="5"/>
      <c r="B3" s="54" t="s">
        <v>2</v>
      </c>
      <c r="C3" s="54"/>
      <c r="D3" s="54"/>
      <c r="E3" s="54"/>
      <c r="F3" s="54"/>
      <c r="G3" s="54" t="s">
        <v>3</v>
      </c>
      <c r="H3" s="54"/>
      <c r="I3" s="54"/>
      <c r="J3" s="54"/>
    </row>
    <row r="4" spans="1:10" x14ac:dyDescent="0.3">
      <c r="A4" s="5" t="s">
        <v>414</v>
      </c>
      <c r="B4" s="5" t="s">
        <v>407</v>
      </c>
      <c r="C4" s="5" t="s">
        <v>408</v>
      </c>
      <c r="D4" s="5" t="s">
        <v>409</v>
      </c>
      <c r="E4" s="5" t="s">
        <v>410</v>
      </c>
      <c r="F4" s="5" t="s">
        <v>411</v>
      </c>
      <c r="G4" s="5" t="s">
        <v>407</v>
      </c>
      <c r="H4" s="5" t="s">
        <v>408</v>
      </c>
      <c r="I4" s="5" t="s">
        <v>409</v>
      </c>
      <c r="J4" s="5" t="s">
        <v>410</v>
      </c>
    </row>
    <row r="5" spans="1:10" x14ac:dyDescent="0.3">
      <c r="A5" s="51" t="s">
        <v>336</v>
      </c>
      <c r="B5" s="5">
        <v>0.8</v>
      </c>
      <c r="C5" s="5">
        <v>0.3</v>
      </c>
      <c r="D5" s="5">
        <v>1.4</v>
      </c>
      <c r="E5" s="5">
        <v>1.4</v>
      </c>
      <c r="F5" s="5">
        <v>2.2999999999999998</v>
      </c>
      <c r="G5" s="5">
        <v>0.3</v>
      </c>
      <c r="H5" s="5">
        <v>0.2</v>
      </c>
      <c r="I5" s="5">
        <v>0.6</v>
      </c>
      <c r="J5" s="5">
        <v>0.8</v>
      </c>
    </row>
    <row r="6" spans="1:10" x14ac:dyDescent="0.3">
      <c r="A6" s="51" t="s">
        <v>401</v>
      </c>
      <c r="B6" s="5">
        <v>0.8</v>
      </c>
      <c r="C6" s="5">
        <v>0.4</v>
      </c>
      <c r="D6" s="5">
        <v>1.5</v>
      </c>
      <c r="E6" s="5">
        <v>1.5</v>
      </c>
      <c r="F6" s="5">
        <v>1.1000000000000001</v>
      </c>
      <c r="G6" s="5">
        <v>0.1</v>
      </c>
      <c r="H6" s="5">
        <v>0.3</v>
      </c>
      <c r="I6" s="5">
        <v>0.4</v>
      </c>
      <c r="J6" s="5">
        <v>0.6</v>
      </c>
    </row>
    <row r="7" spans="1:10" x14ac:dyDescent="0.3">
      <c r="A7" s="51" t="s">
        <v>406</v>
      </c>
      <c r="B7" s="5">
        <v>0.4</v>
      </c>
      <c r="C7" s="5">
        <v>0.4</v>
      </c>
      <c r="D7" s="5">
        <v>2.6</v>
      </c>
      <c r="E7" s="5">
        <v>1.6</v>
      </c>
      <c r="F7" s="5">
        <v>1.3</v>
      </c>
      <c r="G7" s="5">
        <v>0.1</v>
      </c>
      <c r="H7" s="5">
        <v>0.2</v>
      </c>
      <c r="I7" s="5">
        <v>0.3</v>
      </c>
      <c r="J7" s="5">
        <v>0.4</v>
      </c>
    </row>
    <row r="8" spans="1:10" x14ac:dyDescent="0.3">
      <c r="A8" s="51" t="s">
        <v>405</v>
      </c>
      <c r="B8" s="5">
        <v>1</v>
      </c>
      <c r="C8" s="5">
        <v>0.6</v>
      </c>
      <c r="D8" s="5">
        <v>1.4</v>
      </c>
      <c r="E8" s="5">
        <v>1</v>
      </c>
      <c r="F8" s="5">
        <v>1</v>
      </c>
      <c r="G8" s="5">
        <v>0.2</v>
      </c>
      <c r="H8" s="5">
        <v>0.3</v>
      </c>
      <c r="I8" s="5">
        <v>0.4</v>
      </c>
      <c r="J8" s="5">
        <v>0.5</v>
      </c>
    </row>
    <row r="9" spans="1:10" x14ac:dyDescent="0.3">
      <c r="A9" s="51" t="s">
        <v>402</v>
      </c>
      <c r="B9" s="5">
        <v>0.4</v>
      </c>
      <c r="C9" s="5">
        <v>0.3</v>
      </c>
      <c r="D9" s="5">
        <v>2.7</v>
      </c>
      <c r="E9" s="5">
        <v>1</v>
      </c>
      <c r="F9" s="5">
        <v>2</v>
      </c>
      <c r="G9" s="5">
        <v>0.1</v>
      </c>
      <c r="H9" s="5">
        <v>0.2</v>
      </c>
      <c r="I9" s="5">
        <v>0.6</v>
      </c>
      <c r="J9" s="5">
        <v>1.3</v>
      </c>
    </row>
    <row r="10" spans="1:10" x14ac:dyDescent="0.3">
      <c r="A10" s="51" t="s">
        <v>403</v>
      </c>
      <c r="B10" s="5">
        <v>0.5</v>
      </c>
      <c r="C10" s="5">
        <v>0.3</v>
      </c>
      <c r="D10" s="5">
        <v>2.7</v>
      </c>
      <c r="E10" s="5">
        <v>1.4</v>
      </c>
      <c r="F10" s="5">
        <v>2</v>
      </c>
      <c r="G10" s="5">
        <v>0.1</v>
      </c>
      <c r="H10" s="5">
        <v>0.5</v>
      </c>
      <c r="I10" s="5">
        <v>0.8</v>
      </c>
      <c r="J10" s="5">
        <v>1.7</v>
      </c>
    </row>
  </sheetData>
  <mergeCells count="2">
    <mergeCell ref="B3:F3"/>
    <mergeCell ref="G3:J3"/>
  </mergeCells>
  <phoneticPr fontId="3" type="noConversion"/>
  <pageMargins left="0.511811024" right="0.511811024" top="0.78740157499999996" bottom="0.78740157499999996" header="0.31496062000000002" footer="0.3149606200000000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E4B7-1FE0-44ED-B9E5-8C4C4896257D}">
  <dimension ref="A1:G20"/>
  <sheetViews>
    <sheetView workbookViewId="0">
      <selection sqref="A1:XFD1048576"/>
    </sheetView>
  </sheetViews>
  <sheetFormatPr defaultRowHeight="14.4" x14ac:dyDescent="0.3"/>
  <cols>
    <col min="1" max="1" width="32.88671875" customWidth="1"/>
    <col min="2" max="2" width="17.6640625" style="1" bestFit="1" customWidth="1"/>
    <col min="3" max="4" width="17.44140625" style="1" bestFit="1" customWidth="1"/>
    <col min="5" max="5" width="15.6640625" style="1" bestFit="1" customWidth="1"/>
    <col min="6" max="6" width="14.5546875" style="3" bestFit="1" customWidth="1"/>
  </cols>
  <sheetData>
    <row r="1" spans="1:7" x14ac:dyDescent="0.3">
      <c r="A1" s="7" t="s">
        <v>445</v>
      </c>
    </row>
    <row r="3" spans="1:7" x14ac:dyDescent="0.3">
      <c r="B3" s="55" t="s">
        <v>433</v>
      </c>
      <c r="C3" s="55"/>
      <c r="D3" s="55" t="s">
        <v>434</v>
      </c>
      <c r="E3" s="55"/>
    </row>
    <row r="4" spans="1:7" x14ac:dyDescent="0.3">
      <c r="A4" s="10"/>
      <c r="B4" s="41" t="s">
        <v>2</v>
      </c>
      <c r="C4" s="41" t="s">
        <v>3</v>
      </c>
      <c r="D4" s="41" t="s">
        <v>2</v>
      </c>
      <c r="E4" s="41" t="s">
        <v>3</v>
      </c>
      <c r="F4" s="40"/>
    </row>
    <row r="5" spans="1:7" x14ac:dyDescent="0.3">
      <c r="A5" s="13" t="s">
        <v>4</v>
      </c>
      <c r="B5" s="6">
        <v>0.279476</v>
      </c>
      <c r="C5" s="6">
        <v>0.32314399999999999</v>
      </c>
      <c r="D5" s="6">
        <v>0.26724100000000001</v>
      </c>
      <c r="E5" s="6">
        <v>0.32286999999999999</v>
      </c>
    </row>
    <row r="6" spans="1:7" x14ac:dyDescent="0.3">
      <c r="A6" s="13" t="s">
        <v>5</v>
      </c>
      <c r="B6" s="6">
        <v>0.29113899999999998</v>
      </c>
      <c r="C6" s="6">
        <v>0.35135100000000002</v>
      </c>
      <c r="D6" s="6">
        <v>0.279476</v>
      </c>
      <c r="E6" s="6">
        <v>0.34703200000000001</v>
      </c>
    </row>
    <row r="7" spans="1:7" x14ac:dyDescent="0.3">
      <c r="A7" s="13" t="s">
        <v>6</v>
      </c>
      <c r="B7" s="6">
        <v>0.27830199999999999</v>
      </c>
      <c r="C7" s="6">
        <v>0.32876699999999998</v>
      </c>
      <c r="D7" s="6">
        <v>0.286325</v>
      </c>
      <c r="E7" s="6">
        <v>0.35944700000000002</v>
      </c>
    </row>
    <row r="8" spans="1:7" x14ac:dyDescent="0.3">
      <c r="A8" s="13" t="s">
        <v>7</v>
      </c>
      <c r="B8" s="6">
        <v>0.27193000000000001</v>
      </c>
      <c r="C8" s="6">
        <v>0.37264199999999997</v>
      </c>
      <c r="D8" s="6">
        <v>0.30803599999999998</v>
      </c>
      <c r="E8" s="6">
        <v>0.33936699999999997</v>
      </c>
    </row>
    <row r="9" spans="1:7" x14ac:dyDescent="0.3">
      <c r="A9" s="12" t="s">
        <v>14</v>
      </c>
      <c r="B9" s="41">
        <f>MEDIAN(B5:B8)</f>
        <v>0.278889</v>
      </c>
      <c r="C9" s="41">
        <f>MEDIAN(C5:C8)</f>
        <v>0.340059</v>
      </c>
      <c r="D9" s="41">
        <f>MEDIAN(D5:D8)</f>
        <v>0.2829005</v>
      </c>
      <c r="E9" s="41">
        <f>MEDIAN(E5:E8)</f>
        <v>0.34319949999999999</v>
      </c>
      <c r="F9" s="40"/>
    </row>
    <row r="10" spans="1:7" x14ac:dyDescent="0.3">
      <c r="A10" s="12" t="s">
        <v>17</v>
      </c>
      <c r="B10" s="41">
        <f>_xlfn.STDEV.P(B5:B8)/SQRT(B11)</f>
        <v>3.4657308820615269E-3</v>
      </c>
      <c r="C10" s="41">
        <f>_xlfn.STDEV.P(C5:C8)/SQRT(C11)</f>
        <v>9.8152180503033159E-3</v>
      </c>
      <c r="D10" s="41">
        <f>_xlfn.STDEV.P(D5:D8)/SQRT(D11)</f>
        <v>7.4078465874031106E-3</v>
      </c>
      <c r="E10" s="41">
        <f>_xlfn.STDEV.P(E5:E8)/SQRT(E11)</f>
        <v>6.6260860336249837E-3</v>
      </c>
      <c r="F10" s="40"/>
    </row>
    <row r="11" spans="1:7" x14ac:dyDescent="0.3">
      <c r="A11" s="12" t="s">
        <v>16</v>
      </c>
      <c r="B11" s="41">
        <v>4</v>
      </c>
      <c r="C11" s="41">
        <v>4</v>
      </c>
      <c r="D11" s="41">
        <v>4</v>
      </c>
      <c r="E11" s="41">
        <v>4</v>
      </c>
      <c r="F11" s="40"/>
    </row>
    <row r="12" spans="1:7" x14ac:dyDescent="0.3">
      <c r="B12" s="42"/>
      <c r="C12" s="42"/>
      <c r="D12" s="42"/>
      <c r="E12" s="42"/>
      <c r="F12" s="40"/>
    </row>
    <row r="13" spans="1:7" x14ac:dyDescent="0.3">
      <c r="A13" s="24" t="s">
        <v>128</v>
      </c>
      <c r="B13" s="29"/>
      <c r="C13" s="29"/>
      <c r="D13" s="29"/>
      <c r="E13" s="29"/>
      <c r="F13" s="25"/>
    </row>
    <row r="14" spans="1:7" x14ac:dyDescent="0.3">
      <c r="A14" s="10" t="s">
        <v>91</v>
      </c>
      <c r="B14" s="9" t="s">
        <v>92</v>
      </c>
      <c r="C14" s="9" t="s">
        <v>93</v>
      </c>
      <c r="D14" s="9" t="s">
        <v>94</v>
      </c>
      <c r="E14" s="9" t="s">
        <v>95</v>
      </c>
      <c r="F14" s="5" t="s">
        <v>96</v>
      </c>
    </row>
    <row r="15" spans="1:7" x14ac:dyDescent="0.3">
      <c r="A15" s="10" t="s">
        <v>435</v>
      </c>
      <c r="B15" s="9">
        <v>-6.3759999999999997E-2</v>
      </c>
      <c r="C15" s="9" t="s">
        <v>436</v>
      </c>
      <c r="D15" s="9" t="s">
        <v>22</v>
      </c>
      <c r="E15" s="9" t="s">
        <v>175</v>
      </c>
      <c r="F15" s="5">
        <v>8.0000000000000004E-4</v>
      </c>
      <c r="G15" t="s">
        <v>130</v>
      </c>
    </row>
    <row r="16" spans="1:7" x14ac:dyDescent="0.3">
      <c r="A16" s="10" t="s">
        <v>437</v>
      </c>
      <c r="B16" s="9">
        <v>-5.058E-3</v>
      </c>
      <c r="C16" s="9" t="s">
        <v>438</v>
      </c>
      <c r="D16" s="9" t="s">
        <v>69</v>
      </c>
      <c r="E16" s="9" t="s">
        <v>24</v>
      </c>
      <c r="F16" s="5">
        <v>0.97209999999999996</v>
      </c>
      <c r="G16" t="s">
        <v>132</v>
      </c>
    </row>
    <row r="17" spans="1:7" x14ac:dyDescent="0.3">
      <c r="A17" s="10" t="s">
        <v>435</v>
      </c>
      <c r="B17" s="9">
        <v>-6.1969999999999997E-2</v>
      </c>
      <c r="C17" s="9" t="s">
        <v>439</v>
      </c>
      <c r="D17" s="9" t="s">
        <v>22</v>
      </c>
      <c r="E17" s="9" t="s">
        <v>175</v>
      </c>
      <c r="F17" s="5">
        <v>1E-3</v>
      </c>
      <c r="G17" t="s">
        <v>134</v>
      </c>
    </row>
    <row r="18" spans="1:7" x14ac:dyDescent="0.3">
      <c r="A18" s="10" t="s">
        <v>440</v>
      </c>
      <c r="B18" s="9">
        <v>5.8709999999999998E-2</v>
      </c>
      <c r="C18" s="9" t="s">
        <v>441</v>
      </c>
      <c r="D18" s="9" t="s">
        <v>22</v>
      </c>
      <c r="E18" s="9" t="s">
        <v>31</v>
      </c>
      <c r="F18" s="5">
        <v>1.5E-3</v>
      </c>
      <c r="G18" t="s">
        <v>140</v>
      </c>
    </row>
    <row r="19" spans="1:7" x14ac:dyDescent="0.3">
      <c r="A19" s="10" t="s">
        <v>442</v>
      </c>
      <c r="B19" s="9">
        <v>1.797E-3</v>
      </c>
      <c r="C19" s="9" t="s">
        <v>443</v>
      </c>
      <c r="D19" s="9" t="s">
        <v>69</v>
      </c>
      <c r="E19" s="9" t="s">
        <v>24</v>
      </c>
      <c r="F19" s="5">
        <v>0.99870000000000003</v>
      </c>
      <c r="G19" t="s">
        <v>142</v>
      </c>
    </row>
    <row r="20" spans="1:7" x14ac:dyDescent="0.3">
      <c r="A20" s="10" t="s">
        <v>435</v>
      </c>
      <c r="B20" s="9">
        <v>-5.6910000000000002E-2</v>
      </c>
      <c r="C20" s="9" t="s">
        <v>444</v>
      </c>
      <c r="D20" s="9" t="s">
        <v>22</v>
      </c>
      <c r="E20" s="9" t="s">
        <v>31</v>
      </c>
      <c r="F20" s="5">
        <v>2E-3</v>
      </c>
      <c r="G20" t="s">
        <v>148</v>
      </c>
    </row>
  </sheetData>
  <mergeCells count="2">
    <mergeCell ref="B3:C3"/>
    <mergeCell ref="D3:E3"/>
  </mergeCells>
  <pageMargins left="0.511811024" right="0.511811024" top="0.78740157499999996" bottom="0.78740157499999996" header="0.31496062000000002" footer="0.3149606200000000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C9456-A839-4ABA-BD02-27B15B446D5A}">
  <dimension ref="A1:F20"/>
  <sheetViews>
    <sheetView workbookViewId="0">
      <selection sqref="A1:XFD1048576"/>
    </sheetView>
  </sheetViews>
  <sheetFormatPr defaultRowHeight="14.4" x14ac:dyDescent="0.3"/>
  <cols>
    <col min="1" max="1" width="32.88671875" customWidth="1"/>
    <col min="2" max="2" width="17.6640625" style="1" bestFit="1" customWidth="1"/>
    <col min="3" max="4" width="17.44140625" style="1" bestFit="1" customWidth="1"/>
    <col min="5" max="5" width="15.6640625" style="1" bestFit="1" customWidth="1"/>
    <col min="6" max="6" width="14.5546875" style="3" bestFit="1" customWidth="1"/>
  </cols>
  <sheetData>
    <row r="1" spans="1:6" x14ac:dyDescent="0.3">
      <c r="A1" s="7" t="s">
        <v>446</v>
      </c>
    </row>
    <row r="3" spans="1:6" x14ac:dyDescent="0.3">
      <c r="B3" s="55" t="s">
        <v>433</v>
      </c>
      <c r="C3" s="55"/>
      <c r="D3" s="55" t="s">
        <v>434</v>
      </c>
      <c r="E3" s="55"/>
    </row>
    <row r="4" spans="1:6" x14ac:dyDescent="0.3">
      <c r="A4" s="10"/>
      <c r="B4" s="41" t="s">
        <v>2</v>
      </c>
      <c r="C4" s="41" t="s">
        <v>3</v>
      </c>
      <c r="D4" s="41" t="s">
        <v>2</v>
      </c>
      <c r="E4" s="41" t="s">
        <v>3</v>
      </c>
      <c r="F4" s="40"/>
    </row>
    <row r="5" spans="1:6" x14ac:dyDescent="0.3">
      <c r="A5" s="13" t="s">
        <v>4</v>
      </c>
      <c r="B5" s="6">
        <v>28</v>
      </c>
      <c r="C5" s="6">
        <v>52.6</v>
      </c>
      <c r="D5" s="6">
        <v>20.100000000000001</v>
      </c>
      <c r="E5" s="6">
        <v>35.4</v>
      </c>
    </row>
    <row r="6" spans="1:6" x14ac:dyDescent="0.3">
      <c r="A6" s="13" t="s">
        <v>5</v>
      </c>
      <c r="B6" s="6">
        <v>21.9</v>
      </c>
      <c r="C6" s="6">
        <v>55</v>
      </c>
      <c r="D6" s="6">
        <v>20.8</v>
      </c>
      <c r="E6" s="6">
        <v>46.2</v>
      </c>
    </row>
    <row r="7" spans="1:6" x14ac:dyDescent="0.3">
      <c r="A7" s="13" t="s">
        <v>6</v>
      </c>
      <c r="B7" s="6">
        <v>25.8</v>
      </c>
      <c r="C7" s="6">
        <v>50.3</v>
      </c>
      <c r="D7" s="6">
        <v>21</v>
      </c>
      <c r="E7" s="6">
        <v>39.299999999999997</v>
      </c>
    </row>
    <row r="8" spans="1:6" x14ac:dyDescent="0.3">
      <c r="A8" s="13" t="s">
        <v>7</v>
      </c>
      <c r="B8" s="6">
        <v>30</v>
      </c>
      <c r="C8" s="6">
        <v>60.5</v>
      </c>
      <c r="D8" s="6">
        <v>23.3</v>
      </c>
      <c r="E8" s="6">
        <v>48</v>
      </c>
    </row>
    <row r="9" spans="1:6" x14ac:dyDescent="0.3">
      <c r="A9" s="12" t="s">
        <v>14</v>
      </c>
      <c r="B9" s="41">
        <f>MEDIAN(B5:B8)</f>
        <v>26.9</v>
      </c>
      <c r="C9" s="41">
        <f>MEDIAN(C5:C8)</f>
        <v>53.8</v>
      </c>
      <c r="D9" s="41">
        <f>MEDIAN(D5:D8)</f>
        <v>20.9</v>
      </c>
      <c r="E9" s="41">
        <f>MEDIAN(E5:E8)</f>
        <v>42.75</v>
      </c>
      <c r="F9" s="40"/>
    </row>
    <row r="10" spans="1:6" x14ac:dyDescent="0.3">
      <c r="A10" s="12" t="s">
        <v>17</v>
      </c>
      <c r="B10" s="41">
        <f>_xlfn.STDEV.P(B5:B8)/SQRT(B11)</f>
        <v>1.5026539022675858</v>
      </c>
      <c r="C10" s="41">
        <f>_xlfn.STDEV.P(C5:C8)/SQRT(C11)</f>
        <v>1.895059365824723</v>
      </c>
      <c r="D10" s="41">
        <f>_xlfn.STDEV.P(D5:D8)/SQRT(D11)</f>
        <v>0.60104076400856532</v>
      </c>
      <c r="E10" s="41">
        <f>_xlfn.STDEV.P(E5:E8)/SQRT(E11)</f>
        <v>2.5530312865298255</v>
      </c>
      <c r="F10" s="40"/>
    </row>
    <row r="11" spans="1:6" x14ac:dyDescent="0.3">
      <c r="A11" s="12" t="s">
        <v>16</v>
      </c>
      <c r="B11" s="41">
        <v>4</v>
      </c>
      <c r="C11" s="41">
        <v>4</v>
      </c>
      <c r="D11" s="41">
        <v>4</v>
      </c>
      <c r="E11" s="41">
        <v>4</v>
      </c>
      <c r="F11" s="40"/>
    </row>
    <row r="12" spans="1:6" x14ac:dyDescent="0.3">
      <c r="B12" s="42"/>
      <c r="C12" s="42"/>
      <c r="D12" s="42"/>
      <c r="E12" s="42"/>
      <c r="F12" s="40"/>
    </row>
    <row r="13" spans="1:6" x14ac:dyDescent="0.3">
      <c r="A13" s="24" t="s">
        <v>128</v>
      </c>
      <c r="B13" s="29"/>
      <c r="C13" s="29"/>
      <c r="D13" s="29"/>
      <c r="E13" s="29"/>
      <c r="F13" s="25"/>
    </row>
    <row r="14" spans="1:6" x14ac:dyDescent="0.3">
      <c r="A14" s="10" t="s">
        <v>91</v>
      </c>
      <c r="B14" s="9" t="s">
        <v>92</v>
      </c>
      <c r="C14" s="9" t="s">
        <v>93</v>
      </c>
      <c r="D14" s="9" t="s">
        <v>94</v>
      </c>
      <c r="E14" s="9" t="s">
        <v>95</v>
      </c>
      <c r="F14" s="5" t="s">
        <v>96</v>
      </c>
    </row>
    <row r="15" spans="1:6" x14ac:dyDescent="0.3">
      <c r="A15" s="10" t="s">
        <v>435</v>
      </c>
      <c r="B15" s="9">
        <v>-28.18</v>
      </c>
      <c r="C15" s="9" t="s">
        <v>447</v>
      </c>
      <c r="D15" s="9" t="s">
        <v>22</v>
      </c>
      <c r="E15" s="9" t="s">
        <v>55</v>
      </c>
      <c r="F15" s="5" t="s">
        <v>54</v>
      </c>
    </row>
    <row r="16" spans="1:6" x14ac:dyDescent="0.3">
      <c r="A16" s="10" t="s">
        <v>437</v>
      </c>
      <c r="B16" s="9">
        <v>5.125</v>
      </c>
      <c r="C16" s="9" t="s">
        <v>448</v>
      </c>
      <c r="D16" s="9" t="s">
        <v>69</v>
      </c>
      <c r="E16" s="9" t="s">
        <v>24</v>
      </c>
      <c r="F16" s="5">
        <v>0.33779999999999999</v>
      </c>
    </row>
    <row r="17" spans="1:6" x14ac:dyDescent="0.3">
      <c r="A17" s="10" t="s">
        <v>435</v>
      </c>
      <c r="B17" s="9">
        <v>-15.8</v>
      </c>
      <c r="C17" s="9" t="s">
        <v>449</v>
      </c>
      <c r="D17" s="9" t="s">
        <v>22</v>
      </c>
      <c r="E17" s="9" t="s">
        <v>175</v>
      </c>
      <c r="F17" s="5">
        <v>8.0000000000000004E-4</v>
      </c>
    </row>
    <row r="18" spans="1:6" x14ac:dyDescent="0.3">
      <c r="A18" s="10" t="s">
        <v>440</v>
      </c>
      <c r="B18" s="9">
        <v>33.299999999999997</v>
      </c>
      <c r="C18" s="9" t="s">
        <v>450</v>
      </c>
      <c r="D18" s="9" t="s">
        <v>22</v>
      </c>
      <c r="E18" s="9" t="s">
        <v>55</v>
      </c>
      <c r="F18" s="5" t="s">
        <v>54</v>
      </c>
    </row>
    <row r="19" spans="1:6" x14ac:dyDescent="0.3">
      <c r="A19" s="10" t="s">
        <v>442</v>
      </c>
      <c r="B19" s="9">
        <v>12.38</v>
      </c>
      <c r="C19" s="9" t="s">
        <v>451</v>
      </c>
      <c r="D19" s="9" t="s">
        <v>22</v>
      </c>
      <c r="E19" s="9" t="s">
        <v>31</v>
      </c>
      <c r="F19" s="5">
        <v>5.4000000000000003E-3</v>
      </c>
    </row>
    <row r="20" spans="1:6" x14ac:dyDescent="0.3">
      <c r="A20" s="10" t="s">
        <v>435</v>
      </c>
      <c r="B20" s="9">
        <v>-20.93</v>
      </c>
      <c r="C20" s="9" t="s">
        <v>452</v>
      </c>
      <c r="D20" s="9" t="s">
        <v>22</v>
      </c>
      <c r="E20" s="9" t="s">
        <v>55</v>
      </c>
      <c r="F20" s="5" t="s">
        <v>54</v>
      </c>
    </row>
  </sheetData>
  <mergeCells count="2">
    <mergeCell ref="B3:C3"/>
    <mergeCell ref="D3:E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5315F-E861-4976-8AFB-4A100FD9C5B4}">
  <dimension ref="A1:G28"/>
  <sheetViews>
    <sheetView workbookViewId="0"/>
  </sheetViews>
  <sheetFormatPr defaultRowHeight="14.4" x14ac:dyDescent="0.3"/>
  <cols>
    <col min="1" max="1" width="35.21875" customWidth="1"/>
    <col min="2" max="2" width="14" style="1" bestFit="1" customWidth="1"/>
    <col min="3" max="3" width="12" style="1" bestFit="1" customWidth="1"/>
  </cols>
  <sheetData>
    <row r="1" spans="1:7" x14ac:dyDescent="0.3">
      <c r="A1" s="7" t="s">
        <v>206</v>
      </c>
      <c r="B1" s="8"/>
      <c r="C1" s="8"/>
      <c r="D1" s="7"/>
      <c r="E1" s="7"/>
      <c r="F1" s="7"/>
      <c r="G1" s="7"/>
    </row>
    <row r="2" spans="1:7" x14ac:dyDescent="0.3">
      <c r="E2" s="27"/>
      <c r="F2" s="27"/>
    </row>
    <row r="3" spans="1:7" x14ac:dyDescent="0.3">
      <c r="A3" s="10"/>
      <c r="B3" s="9" t="s">
        <v>2</v>
      </c>
      <c r="C3" s="9" t="s">
        <v>3</v>
      </c>
      <c r="E3" s="27"/>
      <c r="F3" s="27"/>
    </row>
    <row r="4" spans="1:7" x14ac:dyDescent="0.3">
      <c r="A4" s="13" t="s">
        <v>4</v>
      </c>
      <c r="B4" s="28">
        <v>2.82</v>
      </c>
      <c r="C4" s="28">
        <v>2.7850000000000001</v>
      </c>
      <c r="E4" s="27"/>
      <c r="F4" s="27"/>
    </row>
    <row r="5" spans="1:7" x14ac:dyDescent="0.3">
      <c r="A5" s="13" t="s">
        <v>5</v>
      </c>
      <c r="B5" s="28">
        <v>3.7553329999999998</v>
      </c>
      <c r="C5" s="28">
        <v>2.79</v>
      </c>
    </row>
    <row r="6" spans="1:7" x14ac:dyDescent="0.3">
      <c r="A6" s="13" t="s">
        <v>6</v>
      </c>
      <c r="B6" s="28">
        <v>3.2008329999999998</v>
      </c>
      <c r="C6" s="28">
        <v>3.8513329999999999</v>
      </c>
      <c r="E6" s="27"/>
      <c r="F6" s="27"/>
    </row>
    <row r="7" spans="1:7" x14ac:dyDescent="0.3">
      <c r="A7" s="13" t="s">
        <v>7</v>
      </c>
      <c r="B7" s="28">
        <v>3.45</v>
      </c>
      <c r="C7" s="28">
        <v>3.2446670000000002</v>
      </c>
      <c r="E7" s="27"/>
      <c r="F7" s="27"/>
    </row>
    <row r="8" spans="1:7" x14ac:dyDescent="0.3">
      <c r="A8" s="13" t="s">
        <v>8</v>
      </c>
      <c r="B8" s="28">
        <v>3.690833</v>
      </c>
      <c r="C8" s="28">
        <v>3.1333329999999999</v>
      </c>
    </row>
    <row r="9" spans="1:7" x14ac:dyDescent="0.3">
      <c r="A9" s="13" t="s">
        <v>9</v>
      </c>
      <c r="B9" s="28">
        <v>2.5979999999999999</v>
      </c>
      <c r="C9" s="28">
        <v>3.484667</v>
      </c>
      <c r="E9" s="27"/>
      <c r="F9" s="27"/>
    </row>
    <row r="10" spans="1:7" x14ac:dyDescent="0.3">
      <c r="A10" s="13" t="s">
        <v>10</v>
      </c>
      <c r="B10" s="28">
        <v>4.1293329999999999</v>
      </c>
      <c r="C10" s="28">
        <v>2.5</v>
      </c>
      <c r="E10" s="27"/>
      <c r="F10" s="27"/>
    </row>
    <row r="11" spans="1:7" x14ac:dyDescent="0.3">
      <c r="A11" s="13" t="s">
        <v>11</v>
      </c>
      <c r="B11" s="28"/>
      <c r="C11" s="28">
        <v>4.3533330000000001</v>
      </c>
    </row>
    <row r="12" spans="1:7" x14ac:dyDescent="0.3">
      <c r="A12" s="12" t="s">
        <v>14</v>
      </c>
      <c r="B12" s="9">
        <f>MEDIAN(B4:B11)</f>
        <v>3.45</v>
      </c>
      <c r="C12" s="9">
        <f>MEDIAN(C4:C11)</f>
        <v>3.1890000000000001</v>
      </c>
      <c r="E12" s="27"/>
      <c r="F12" s="27"/>
    </row>
    <row r="13" spans="1:7" x14ac:dyDescent="0.3">
      <c r="A13" s="12" t="s">
        <v>17</v>
      </c>
      <c r="B13" s="9">
        <f>_xlfn.STDEV.P(B4:B11)/SQRT(B14)</f>
        <v>0.18957964801297481</v>
      </c>
      <c r="C13" s="9">
        <f>_xlfn.STDEV.P(C4:C11)/SQRT(C14)</f>
        <v>0.20292570920027742</v>
      </c>
      <c r="E13" s="27"/>
      <c r="F13" s="27"/>
    </row>
    <row r="14" spans="1:7" x14ac:dyDescent="0.3">
      <c r="A14" s="12" t="s">
        <v>16</v>
      </c>
      <c r="B14" s="9">
        <v>7</v>
      </c>
      <c r="C14" s="9">
        <v>8</v>
      </c>
      <c r="E14" s="27"/>
    </row>
    <row r="15" spans="1:7" x14ac:dyDescent="0.3">
      <c r="E15" s="27"/>
      <c r="F15" s="27"/>
    </row>
    <row r="16" spans="1:7" x14ac:dyDescent="0.3">
      <c r="A16" s="24" t="s">
        <v>37</v>
      </c>
      <c r="B16" s="29"/>
      <c r="C16" s="29"/>
      <c r="E16" s="27"/>
      <c r="F16" s="27"/>
    </row>
    <row r="17" spans="1:6" x14ac:dyDescent="0.3">
      <c r="A17" s="24" t="s">
        <v>25</v>
      </c>
      <c r="B17" s="29"/>
      <c r="C17" s="29"/>
      <c r="E17" s="27"/>
      <c r="F17" s="27"/>
    </row>
    <row r="18" spans="1:6" x14ac:dyDescent="0.3">
      <c r="A18" s="26" t="s">
        <v>26</v>
      </c>
      <c r="B18" s="28">
        <v>0.96960000000000002</v>
      </c>
      <c r="C18" s="28">
        <v>0.95520000000000005</v>
      </c>
      <c r="E18" s="27"/>
      <c r="F18" s="27"/>
    </row>
    <row r="19" spans="1:6" x14ac:dyDescent="0.3">
      <c r="A19" s="26" t="s">
        <v>20</v>
      </c>
      <c r="B19" s="28">
        <v>0.89590000000000003</v>
      </c>
      <c r="C19" s="28">
        <v>0.76300000000000001</v>
      </c>
      <c r="E19" s="27"/>
    </row>
    <row r="20" spans="1:6" x14ac:dyDescent="0.3">
      <c r="A20" s="26" t="s">
        <v>21</v>
      </c>
      <c r="B20" s="28" t="s">
        <v>22</v>
      </c>
      <c r="C20" s="28" t="s">
        <v>22</v>
      </c>
      <c r="E20" s="27"/>
      <c r="F20" s="27"/>
    </row>
    <row r="21" spans="1:6" x14ac:dyDescent="0.3">
      <c r="A21" s="26" t="s">
        <v>23</v>
      </c>
      <c r="B21" s="28" t="s">
        <v>24</v>
      </c>
      <c r="C21" s="28" t="s">
        <v>24</v>
      </c>
      <c r="E21" s="27"/>
      <c r="F21" s="27"/>
    </row>
    <row r="23" spans="1:6" x14ac:dyDescent="0.3">
      <c r="A23" s="24" t="s">
        <v>30</v>
      </c>
      <c r="B23" s="29"/>
    </row>
    <row r="24" spans="1:6" x14ac:dyDescent="0.3">
      <c r="A24" s="26" t="s">
        <v>20</v>
      </c>
      <c r="B24" s="28">
        <v>0.72070000000000001</v>
      </c>
    </row>
    <row r="25" spans="1:6" x14ac:dyDescent="0.3">
      <c r="A25" s="26" t="s">
        <v>23</v>
      </c>
      <c r="B25" s="28" t="s">
        <v>24</v>
      </c>
    </row>
    <row r="26" spans="1:6" x14ac:dyDescent="0.3">
      <c r="A26" s="26" t="s">
        <v>32</v>
      </c>
      <c r="B26" s="28" t="s">
        <v>69</v>
      </c>
    </row>
    <row r="27" spans="1:6" x14ac:dyDescent="0.3">
      <c r="A27" s="26" t="s">
        <v>33</v>
      </c>
      <c r="B27" s="28" t="s">
        <v>34</v>
      </c>
    </row>
    <row r="28" spans="1:6" x14ac:dyDescent="0.3">
      <c r="A28" s="26" t="s">
        <v>35</v>
      </c>
      <c r="B28" s="28" t="s">
        <v>77</v>
      </c>
    </row>
  </sheetData>
  <pageMargins left="0.511811024" right="0.511811024" top="0.78740157499999996" bottom="0.78740157499999996" header="0.31496062000000002" footer="0.3149606200000000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8D40B-D2D9-4BD5-9E58-C5964E38EB8A}">
  <dimension ref="A1:F20"/>
  <sheetViews>
    <sheetView workbookViewId="0">
      <selection activeCell="C25" sqref="C25"/>
    </sheetView>
  </sheetViews>
  <sheetFormatPr defaultRowHeight="14.4" x14ac:dyDescent="0.3"/>
  <cols>
    <col min="1" max="1" width="32.88671875" customWidth="1"/>
    <col min="2" max="2" width="17.6640625" style="1" bestFit="1" customWidth="1"/>
    <col min="3" max="4" width="17.44140625" style="1" bestFit="1" customWidth="1"/>
    <col min="5" max="5" width="15.6640625" style="1" bestFit="1" customWidth="1"/>
    <col min="6" max="6" width="14.5546875" style="3" bestFit="1" customWidth="1"/>
  </cols>
  <sheetData>
    <row r="1" spans="1:6" x14ac:dyDescent="0.3">
      <c r="A1" s="7" t="s">
        <v>453</v>
      </c>
    </row>
    <row r="3" spans="1:6" x14ac:dyDescent="0.3">
      <c r="B3" s="55" t="s">
        <v>433</v>
      </c>
      <c r="C3" s="55"/>
      <c r="D3" s="55" t="s">
        <v>434</v>
      </c>
      <c r="E3" s="55"/>
    </row>
    <row r="4" spans="1:6" x14ac:dyDescent="0.3">
      <c r="A4" s="10"/>
      <c r="B4" s="41" t="s">
        <v>2</v>
      </c>
      <c r="C4" s="41" t="s">
        <v>3</v>
      </c>
      <c r="D4" s="41" t="s">
        <v>2</v>
      </c>
      <c r="E4" s="41" t="s">
        <v>3</v>
      </c>
      <c r="F4" s="40"/>
    </row>
    <row r="5" spans="1:6" x14ac:dyDescent="0.3">
      <c r="A5" s="13" t="s">
        <v>4</v>
      </c>
      <c r="B5" s="6">
        <v>13.7</v>
      </c>
      <c r="C5" s="6">
        <v>17.7</v>
      </c>
      <c r="D5" s="6">
        <v>11.3</v>
      </c>
      <c r="E5" s="6">
        <v>32.4</v>
      </c>
    </row>
    <row r="6" spans="1:6" x14ac:dyDescent="0.3">
      <c r="A6" s="13" t="s">
        <v>5</v>
      </c>
      <c r="B6" s="6">
        <v>10.3</v>
      </c>
      <c r="C6" s="6">
        <v>17.100000000000001</v>
      </c>
      <c r="D6" s="6">
        <v>10.5</v>
      </c>
      <c r="E6" s="6">
        <v>22.8</v>
      </c>
    </row>
    <row r="7" spans="1:6" x14ac:dyDescent="0.3">
      <c r="A7" s="13" t="s">
        <v>6</v>
      </c>
      <c r="B7" s="6">
        <v>10.8</v>
      </c>
      <c r="C7" s="6">
        <v>20.100000000000001</v>
      </c>
      <c r="D7" s="6">
        <v>10.5</v>
      </c>
      <c r="E7" s="6">
        <v>33.6</v>
      </c>
    </row>
    <row r="8" spans="1:6" x14ac:dyDescent="0.3">
      <c r="A8" s="13" t="s">
        <v>7</v>
      </c>
      <c r="B8" s="6">
        <v>11.4</v>
      </c>
      <c r="C8" s="6">
        <v>34.4</v>
      </c>
      <c r="D8" s="6">
        <v>10.9</v>
      </c>
      <c r="E8" s="6">
        <v>23.8</v>
      </c>
    </row>
    <row r="9" spans="1:6" x14ac:dyDescent="0.3">
      <c r="A9" s="12" t="s">
        <v>14</v>
      </c>
      <c r="B9" s="41">
        <f>MEDIAN(B5:B8)</f>
        <v>11.100000000000001</v>
      </c>
      <c r="C9" s="41">
        <f>MEDIAN(C5:C8)</f>
        <v>18.899999999999999</v>
      </c>
      <c r="D9" s="41">
        <f>MEDIAN(D5:D8)</f>
        <v>10.7</v>
      </c>
      <c r="E9" s="41">
        <f>MEDIAN(E5:E8)</f>
        <v>28.1</v>
      </c>
      <c r="F9" s="40"/>
    </row>
    <row r="10" spans="1:6" x14ac:dyDescent="0.3">
      <c r="A10" s="12" t="s">
        <v>17</v>
      </c>
      <c r="B10" s="41">
        <f>_xlfn.STDEV.P(B5:B8)/SQRT(B11)</f>
        <v>0.65048059156288895</v>
      </c>
      <c r="C10" s="41">
        <f>_xlfn.STDEV.P(C5:C8)/SQRT(C11)</f>
        <v>3.5306470724217092</v>
      </c>
      <c r="D10" s="41">
        <f>_xlfn.STDEV.P(D5:D8)/SQRT(D11)</f>
        <v>0.16583123951777015</v>
      </c>
      <c r="E10" s="41">
        <f>_xlfn.STDEV.P(E5:E8)/SQRT(E11)</f>
        <v>2.4406710142909405</v>
      </c>
      <c r="F10" s="40"/>
    </row>
    <row r="11" spans="1:6" x14ac:dyDescent="0.3">
      <c r="A11" s="12" t="s">
        <v>16</v>
      </c>
      <c r="B11" s="41">
        <v>4</v>
      </c>
      <c r="C11" s="41">
        <v>4</v>
      </c>
      <c r="D11" s="41">
        <v>4</v>
      </c>
      <c r="E11" s="41">
        <v>4</v>
      </c>
      <c r="F11" s="40"/>
    </row>
    <row r="12" spans="1:6" x14ac:dyDescent="0.3">
      <c r="B12" s="42"/>
      <c r="C12" s="42"/>
      <c r="D12" s="42"/>
      <c r="E12" s="42"/>
      <c r="F12" s="40"/>
    </row>
    <row r="13" spans="1:6" x14ac:dyDescent="0.3">
      <c r="A13" s="24" t="s">
        <v>128</v>
      </c>
      <c r="B13" s="29"/>
      <c r="C13" s="29"/>
      <c r="D13" s="29"/>
      <c r="E13" s="29"/>
      <c r="F13" s="25"/>
    </row>
    <row r="14" spans="1:6" x14ac:dyDescent="0.3">
      <c r="A14" s="10" t="s">
        <v>91</v>
      </c>
      <c r="B14" s="9" t="s">
        <v>92</v>
      </c>
      <c r="C14" s="9" t="s">
        <v>93</v>
      </c>
      <c r="D14" s="9" t="s">
        <v>94</v>
      </c>
      <c r="E14" s="9" t="s">
        <v>95</v>
      </c>
      <c r="F14" s="5" t="s">
        <v>96</v>
      </c>
    </row>
    <row r="15" spans="1:6" x14ac:dyDescent="0.3">
      <c r="A15" s="10" t="s">
        <v>435</v>
      </c>
      <c r="B15" s="9">
        <v>-10.78</v>
      </c>
      <c r="C15" s="9" t="s">
        <v>454</v>
      </c>
      <c r="D15" s="9" t="s">
        <v>22</v>
      </c>
      <c r="E15" s="9" t="s">
        <v>63</v>
      </c>
      <c r="F15" s="5">
        <v>4.4400000000000002E-2</v>
      </c>
    </row>
    <row r="16" spans="1:6" x14ac:dyDescent="0.3">
      <c r="A16" s="10" t="s">
        <v>437</v>
      </c>
      <c r="B16" s="9">
        <v>0.75</v>
      </c>
      <c r="C16" s="9" t="s">
        <v>455</v>
      </c>
      <c r="D16" s="9" t="s">
        <v>69</v>
      </c>
      <c r="E16" s="9" t="s">
        <v>24</v>
      </c>
      <c r="F16" s="5">
        <v>0.99650000000000005</v>
      </c>
    </row>
    <row r="17" spans="1:6" x14ac:dyDescent="0.3">
      <c r="A17" s="10" t="s">
        <v>435</v>
      </c>
      <c r="B17" s="9">
        <v>-16.600000000000001</v>
      </c>
      <c r="C17" s="9" t="s">
        <v>456</v>
      </c>
      <c r="D17" s="9" t="s">
        <v>22</v>
      </c>
      <c r="E17" s="9" t="s">
        <v>31</v>
      </c>
      <c r="F17" s="5">
        <v>2.5999999999999999E-3</v>
      </c>
    </row>
    <row r="18" spans="1:6" x14ac:dyDescent="0.3">
      <c r="A18" s="10" t="s">
        <v>440</v>
      </c>
      <c r="B18" s="9">
        <v>11.53</v>
      </c>
      <c r="C18" s="9" t="s">
        <v>457</v>
      </c>
      <c r="D18" s="9" t="s">
        <v>22</v>
      </c>
      <c r="E18" s="9" t="s">
        <v>63</v>
      </c>
      <c r="F18" s="5">
        <v>3.0700000000000002E-2</v>
      </c>
    </row>
    <row r="19" spans="1:6" x14ac:dyDescent="0.3">
      <c r="A19" s="10" t="s">
        <v>442</v>
      </c>
      <c r="B19" s="9">
        <v>-5.8250000000000002</v>
      </c>
      <c r="C19" s="9" t="s">
        <v>458</v>
      </c>
      <c r="D19" s="9" t="s">
        <v>69</v>
      </c>
      <c r="E19" s="9" t="s">
        <v>24</v>
      </c>
      <c r="F19" s="5">
        <v>0.39329999999999998</v>
      </c>
    </row>
    <row r="20" spans="1:6" x14ac:dyDescent="0.3">
      <c r="A20" s="10" t="s">
        <v>435</v>
      </c>
      <c r="B20" s="9">
        <v>-17.350000000000001</v>
      </c>
      <c r="C20" s="9" t="s">
        <v>459</v>
      </c>
      <c r="D20" s="9" t="s">
        <v>22</v>
      </c>
      <c r="E20" s="9" t="s">
        <v>31</v>
      </c>
      <c r="F20" s="5">
        <v>1.8E-3</v>
      </c>
    </row>
  </sheetData>
  <mergeCells count="2">
    <mergeCell ref="B3:C3"/>
    <mergeCell ref="D3:E3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42DBC-B9DE-48A6-8597-E46BECF47BA2}">
  <dimension ref="A1:G52"/>
  <sheetViews>
    <sheetView workbookViewId="0"/>
  </sheetViews>
  <sheetFormatPr defaultRowHeight="14.4" x14ac:dyDescent="0.3"/>
  <cols>
    <col min="1" max="1" width="35.21875" customWidth="1"/>
    <col min="2" max="2" width="14" style="3" bestFit="1" customWidth="1"/>
    <col min="3" max="3" width="12" style="3" bestFit="1" customWidth="1"/>
  </cols>
  <sheetData>
    <row r="1" spans="1:7" x14ac:dyDescent="0.3">
      <c r="A1" s="7" t="s">
        <v>207</v>
      </c>
      <c r="B1" s="23"/>
      <c r="C1" s="23"/>
      <c r="D1" s="7"/>
      <c r="E1" s="7"/>
      <c r="F1" s="7"/>
      <c r="G1" s="7"/>
    </row>
    <row r="2" spans="1:7" x14ac:dyDescent="0.3">
      <c r="E2" s="27"/>
      <c r="F2" s="27"/>
    </row>
    <row r="3" spans="1:7" x14ac:dyDescent="0.3">
      <c r="A3" s="10"/>
      <c r="B3" s="5" t="s">
        <v>2</v>
      </c>
      <c r="C3" s="5" t="s">
        <v>3</v>
      </c>
      <c r="E3" s="27"/>
      <c r="F3" s="27"/>
    </row>
    <row r="4" spans="1:7" x14ac:dyDescent="0.3">
      <c r="A4" s="13" t="s">
        <v>4</v>
      </c>
      <c r="B4" s="14">
        <v>45.584612</v>
      </c>
      <c r="C4" s="14">
        <v>43.281198000000003</v>
      </c>
      <c r="E4" s="27"/>
      <c r="F4" s="27"/>
    </row>
    <row r="5" spans="1:7" x14ac:dyDescent="0.3">
      <c r="A5" s="13" t="s">
        <v>5</v>
      </c>
      <c r="B5" s="14">
        <v>40.2308582</v>
      </c>
      <c r="C5" s="14">
        <v>41.880204999999997</v>
      </c>
    </row>
    <row r="6" spans="1:7" x14ac:dyDescent="0.3">
      <c r="A6" s="13" t="s">
        <v>6</v>
      </c>
      <c r="B6" s="14">
        <v>45.641759</v>
      </c>
      <c r="C6" s="14">
        <v>42.255972999999997</v>
      </c>
      <c r="E6" s="27"/>
      <c r="F6" s="27"/>
    </row>
    <row r="7" spans="1:7" x14ac:dyDescent="0.3">
      <c r="A7" s="13" t="s">
        <v>7</v>
      </c>
      <c r="B7" s="14">
        <v>45.684645000000003</v>
      </c>
      <c r="C7" s="14">
        <v>40.865482</v>
      </c>
      <c r="E7" s="27"/>
      <c r="F7" s="27"/>
    </row>
    <row r="8" spans="1:7" x14ac:dyDescent="0.3">
      <c r="A8" s="13" t="s">
        <v>8</v>
      </c>
      <c r="B8" s="14">
        <v>45.684645000000003</v>
      </c>
      <c r="C8" s="14">
        <v>40.865482</v>
      </c>
    </row>
    <row r="9" spans="1:7" x14ac:dyDescent="0.3">
      <c r="A9" s="13" t="s">
        <v>9</v>
      </c>
      <c r="B9" s="14">
        <v>46.898516000000001</v>
      </c>
      <c r="C9" s="14">
        <v>41.253501999999997</v>
      </c>
      <c r="E9" s="27"/>
      <c r="F9" s="27"/>
    </row>
    <row r="10" spans="1:7" x14ac:dyDescent="0.3">
      <c r="A10" s="13" t="s">
        <v>10</v>
      </c>
      <c r="B10" s="14">
        <v>45.866964000000003</v>
      </c>
      <c r="C10" s="14">
        <v>46.105077020000003</v>
      </c>
      <c r="E10" s="27"/>
      <c r="F10" s="27"/>
    </row>
    <row r="11" spans="1:7" x14ac:dyDescent="0.3">
      <c r="A11" s="13" t="s">
        <v>11</v>
      </c>
      <c r="B11" s="14">
        <v>51.702100000000002</v>
      </c>
      <c r="C11" s="14">
        <v>52.888442570000002</v>
      </c>
    </row>
    <row r="12" spans="1:7" x14ac:dyDescent="0.3">
      <c r="A12" s="13" t="s">
        <v>12</v>
      </c>
      <c r="B12" s="14">
        <v>51.491419</v>
      </c>
      <c r="C12" s="14">
        <v>47.157326230000002</v>
      </c>
      <c r="E12" s="27"/>
      <c r="F12" s="27"/>
    </row>
    <row r="13" spans="1:7" x14ac:dyDescent="0.3">
      <c r="A13" s="13" t="s">
        <v>13</v>
      </c>
      <c r="B13" s="14">
        <v>49.792140000000003</v>
      </c>
      <c r="C13" s="14">
        <v>54.779156569999998</v>
      </c>
      <c r="E13" s="27"/>
      <c r="F13" s="27"/>
    </row>
    <row r="14" spans="1:7" x14ac:dyDescent="0.3">
      <c r="A14" s="13" t="s">
        <v>40</v>
      </c>
      <c r="C14" s="14">
        <v>51.854585049999997</v>
      </c>
      <c r="E14" s="27"/>
      <c r="F14" s="27"/>
    </row>
    <row r="15" spans="1:7" x14ac:dyDescent="0.3">
      <c r="A15" s="13" t="s">
        <v>41</v>
      </c>
      <c r="B15" s="14"/>
      <c r="C15" s="14">
        <v>53.201269789999998</v>
      </c>
      <c r="E15" s="27"/>
      <c r="F15" s="27"/>
    </row>
    <row r="16" spans="1:7" x14ac:dyDescent="0.3">
      <c r="A16" s="13" t="s">
        <v>42</v>
      </c>
      <c r="B16" s="14"/>
      <c r="C16" s="14">
        <v>48.16899815</v>
      </c>
      <c r="E16" s="27"/>
      <c r="F16" s="27"/>
    </row>
    <row r="17" spans="1:6" x14ac:dyDescent="0.3">
      <c r="A17" s="13" t="s">
        <v>43</v>
      </c>
      <c r="B17" s="14"/>
      <c r="C17" s="14">
        <v>54.730795700000002</v>
      </c>
      <c r="E17" s="27"/>
      <c r="F17" s="27"/>
    </row>
    <row r="18" spans="1:6" x14ac:dyDescent="0.3">
      <c r="A18" s="12" t="s">
        <v>14</v>
      </c>
      <c r="B18" s="5">
        <f>MEDIAN(B4:B13)</f>
        <v>45.775804500000007</v>
      </c>
      <c r="C18" s="5">
        <f>MEDIAN(C4:C17)</f>
        <v>46.631201625000003</v>
      </c>
      <c r="E18" s="27"/>
      <c r="F18" s="27"/>
    </row>
    <row r="19" spans="1:6" x14ac:dyDescent="0.3">
      <c r="A19" s="12" t="s">
        <v>17</v>
      </c>
      <c r="B19" s="5">
        <f>_xlfn.STDEV.P(B4:B13)/SQRT(B20)</f>
        <v>1.0212743943147333</v>
      </c>
      <c r="C19" s="5">
        <f>_xlfn.STDEV.P(C4:C17)/SQRT(C20)</f>
        <v>1.4103936586940939</v>
      </c>
      <c r="E19" s="27"/>
      <c r="F19" s="27"/>
    </row>
    <row r="20" spans="1:6" x14ac:dyDescent="0.3">
      <c r="A20" s="12" t="s">
        <v>16</v>
      </c>
      <c r="B20" s="5">
        <v>10</v>
      </c>
      <c r="C20" s="5">
        <v>14</v>
      </c>
      <c r="E20" s="27"/>
    </row>
    <row r="21" spans="1:6" x14ac:dyDescent="0.3">
      <c r="E21" s="27"/>
      <c r="F21" s="27"/>
    </row>
    <row r="22" spans="1:6" x14ac:dyDescent="0.3">
      <c r="A22" s="24" t="s">
        <v>37</v>
      </c>
      <c r="B22" s="25"/>
      <c r="C22" s="25"/>
      <c r="E22" s="27"/>
      <c r="F22" s="27"/>
    </row>
    <row r="23" spans="1:6" x14ac:dyDescent="0.3">
      <c r="A23" s="24" t="s">
        <v>38</v>
      </c>
      <c r="B23" s="25"/>
      <c r="C23" s="25"/>
      <c r="E23" s="27"/>
      <c r="F23" s="27"/>
    </row>
    <row r="24" spans="1:6" x14ac:dyDescent="0.3">
      <c r="A24" s="26" t="s">
        <v>39</v>
      </c>
      <c r="B24" s="14">
        <v>0.49270000000000003</v>
      </c>
      <c r="C24" s="14">
        <v>0.55020000000000002</v>
      </c>
      <c r="E24" s="27"/>
      <c r="F24" s="27"/>
    </row>
    <row r="25" spans="1:6" x14ac:dyDescent="0.3">
      <c r="A25" s="26" t="s">
        <v>20</v>
      </c>
      <c r="B25" s="14">
        <v>0.15909999999999999</v>
      </c>
      <c r="C25" s="14">
        <v>0.1245</v>
      </c>
      <c r="E25" s="27"/>
    </row>
    <row r="26" spans="1:6" x14ac:dyDescent="0.3">
      <c r="A26" s="26" t="s">
        <v>21</v>
      </c>
      <c r="B26" s="14" t="s">
        <v>22</v>
      </c>
      <c r="C26" s="14" t="s">
        <v>22</v>
      </c>
      <c r="E26" s="27"/>
      <c r="F26" s="27"/>
    </row>
    <row r="27" spans="1:6" x14ac:dyDescent="0.3">
      <c r="A27" s="26" t="s">
        <v>23</v>
      </c>
      <c r="B27" s="14" t="s">
        <v>24</v>
      </c>
      <c r="C27" s="14" t="s">
        <v>24</v>
      </c>
      <c r="E27" s="27"/>
      <c r="F27" s="27"/>
    </row>
    <row r="28" spans="1:6" x14ac:dyDescent="0.3">
      <c r="A28" s="30"/>
      <c r="B28" s="25"/>
      <c r="C28" s="25"/>
      <c r="E28" s="27"/>
      <c r="F28" s="27"/>
    </row>
    <row r="29" spans="1:6" x14ac:dyDescent="0.3">
      <c r="A29" s="24" t="s">
        <v>18</v>
      </c>
      <c r="B29" s="25"/>
      <c r="C29" s="25"/>
      <c r="E29" s="27"/>
      <c r="F29" s="27"/>
    </row>
    <row r="30" spans="1:6" x14ac:dyDescent="0.3">
      <c r="A30" s="26" t="s">
        <v>19</v>
      </c>
      <c r="B30" s="14">
        <v>0.47110000000000002</v>
      </c>
      <c r="C30" s="14">
        <v>5.3079999999999998</v>
      </c>
      <c r="E30" s="27"/>
      <c r="F30" s="27"/>
    </row>
    <row r="31" spans="1:6" x14ac:dyDescent="0.3">
      <c r="A31" s="26" t="s">
        <v>20</v>
      </c>
      <c r="B31" s="14">
        <v>0.79010000000000002</v>
      </c>
      <c r="C31" s="14">
        <v>7.0400000000000004E-2</v>
      </c>
      <c r="E31" s="27"/>
      <c r="F31" s="27"/>
    </row>
    <row r="32" spans="1:6" x14ac:dyDescent="0.3">
      <c r="A32" s="26" t="s">
        <v>21</v>
      </c>
      <c r="B32" s="14" t="s">
        <v>22</v>
      </c>
      <c r="C32" s="14" t="s">
        <v>22</v>
      </c>
      <c r="E32" s="27"/>
      <c r="F32" s="27"/>
    </row>
    <row r="33" spans="1:3" x14ac:dyDescent="0.3">
      <c r="A33" s="26" t="s">
        <v>23</v>
      </c>
      <c r="B33" s="14" t="s">
        <v>24</v>
      </c>
      <c r="C33" s="14" t="s">
        <v>24</v>
      </c>
    </row>
    <row r="34" spans="1:3" x14ac:dyDescent="0.3">
      <c r="A34" s="30"/>
      <c r="B34" s="25"/>
      <c r="C34" s="25"/>
    </row>
    <row r="35" spans="1:3" x14ac:dyDescent="0.3">
      <c r="A35" s="24" t="s">
        <v>25</v>
      </c>
      <c r="B35" s="25"/>
      <c r="C35" s="25"/>
    </row>
    <row r="36" spans="1:3" x14ac:dyDescent="0.3">
      <c r="A36" s="26" t="s">
        <v>26</v>
      </c>
      <c r="B36" s="14">
        <v>0.89790000000000003</v>
      </c>
      <c r="C36" s="14">
        <v>0.88349999999999995</v>
      </c>
    </row>
    <row r="37" spans="1:3" x14ac:dyDescent="0.3">
      <c r="A37" s="26" t="s">
        <v>20</v>
      </c>
      <c r="B37" s="14">
        <v>0.24</v>
      </c>
      <c r="C37" s="14">
        <v>7.9500000000000001E-2</v>
      </c>
    </row>
    <row r="38" spans="1:3" x14ac:dyDescent="0.3">
      <c r="A38" s="26" t="s">
        <v>21</v>
      </c>
      <c r="B38" s="14" t="s">
        <v>22</v>
      </c>
      <c r="C38" s="14" t="s">
        <v>22</v>
      </c>
    </row>
    <row r="39" spans="1:3" x14ac:dyDescent="0.3">
      <c r="A39" s="26" t="s">
        <v>23</v>
      </c>
      <c r="B39" s="14" t="s">
        <v>24</v>
      </c>
      <c r="C39" s="14" t="s">
        <v>24</v>
      </c>
    </row>
    <row r="40" spans="1:3" x14ac:dyDescent="0.3">
      <c r="A40" s="30"/>
      <c r="B40" s="25"/>
      <c r="C40" s="25"/>
    </row>
    <row r="41" spans="1:3" x14ac:dyDescent="0.3">
      <c r="A41" s="24" t="s">
        <v>27</v>
      </c>
      <c r="B41" s="25"/>
      <c r="C41" s="25"/>
    </row>
    <row r="42" spans="1:3" x14ac:dyDescent="0.3">
      <c r="A42" s="26" t="s">
        <v>28</v>
      </c>
      <c r="B42" s="14">
        <v>0.2366</v>
      </c>
      <c r="C42" s="14">
        <v>0.17169999999999999</v>
      </c>
    </row>
    <row r="43" spans="1:3" x14ac:dyDescent="0.3">
      <c r="A43" s="26" t="s">
        <v>20</v>
      </c>
      <c r="B43" s="14" t="s">
        <v>29</v>
      </c>
      <c r="C43" s="14" t="s">
        <v>29</v>
      </c>
    </row>
    <row r="44" spans="1:3" x14ac:dyDescent="0.3">
      <c r="A44" s="26" t="s">
        <v>21</v>
      </c>
      <c r="B44" s="14" t="s">
        <v>22</v>
      </c>
      <c r="C44" s="14" t="s">
        <v>22</v>
      </c>
    </row>
    <row r="45" spans="1:3" x14ac:dyDescent="0.3">
      <c r="A45" s="26" t="s">
        <v>23</v>
      </c>
      <c r="B45" s="14" t="s">
        <v>24</v>
      </c>
      <c r="C45" s="14" t="s">
        <v>24</v>
      </c>
    </row>
    <row r="47" spans="1:3" x14ac:dyDescent="0.3">
      <c r="A47" s="24" t="s">
        <v>30</v>
      </c>
      <c r="B47" s="25"/>
    </row>
    <row r="48" spans="1:3" x14ac:dyDescent="0.3">
      <c r="A48" s="26" t="s">
        <v>20</v>
      </c>
      <c r="B48" s="14">
        <v>0.78</v>
      </c>
    </row>
    <row r="49" spans="1:2" x14ac:dyDescent="0.3">
      <c r="A49" s="26" t="s">
        <v>23</v>
      </c>
      <c r="B49" s="14" t="s">
        <v>24</v>
      </c>
    </row>
    <row r="50" spans="1:2" x14ac:dyDescent="0.3">
      <c r="A50" s="26" t="s">
        <v>32</v>
      </c>
      <c r="B50" s="14" t="s">
        <v>69</v>
      </c>
    </row>
    <row r="51" spans="1:2" x14ac:dyDescent="0.3">
      <c r="A51" s="26" t="s">
        <v>33</v>
      </c>
      <c r="B51" s="14" t="s">
        <v>34</v>
      </c>
    </row>
    <row r="52" spans="1:2" x14ac:dyDescent="0.3">
      <c r="A52" s="26" t="s">
        <v>35</v>
      </c>
      <c r="B52" s="14" t="s">
        <v>70</v>
      </c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CCD3E-68F4-4D70-8B38-22A18C534C25}">
  <dimension ref="A1:G26"/>
  <sheetViews>
    <sheetView workbookViewId="0"/>
  </sheetViews>
  <sheetFormatPr defaultRowHeight="14.4" x14ac:dyDescent="0.3"/>
  <cols>
    <col min="1" max="1" width="35.21875" customWidth="1"/>
    <col min="2" max="2" width="14" style="1" bestFit="1" customWidth="1"/>
    <col min="3" max="3" width="12" style="1" bestFit="1" customWidth="1"/>
    <col min="5" max="5" width="30.33203125" bestFit="1" customWidth="1"/>
    <col min="6" max="7" width="12" style="3" bestFit="1" customWidth="1"/>
  </cols>
  <sheetData>
    <row r="1" spans="1:7" x14ac:dyDescent="0.3">
      <c r="A1" s="7" t="s">
        <v>208</v>
      </c>
      <c r="B1" s="8"/>
      <c r="C1" s="8"/>
      <c r="D1" s="7"/>
      <c r="E1" s="7"/>
      <c r="F1" s="23"/>
      <c r="G1" s="23"/>
    </row>
    <row r="2" spans="1:7" x14ac:dyDescent="0.3">
      <c r="E2" s="27"/>
      <c r="F2" s="25"/>
    </row>
    <row r="3" spans="1:7" x14ac:dyDescent="0.3">
      <c r="B3" s="55" t="s">
        <v>73</v>
      </c>
      <c r="C3" s="55"/>
      <c r="F3" s="54" t="s">
        <v>74</v>
      </c>
      <c r="G3" s="54"/>
    </row>
    <row r="4" spans="1:7" x14ac:dyDescent="0.3">
      <c r="A4" s="10"/>
      <c r="B4" s="9" t="s">
        <v>2</v>
      </c>
      <c r="C4" s="9" t="s">
        <v>3</v>
      </c>
      <c r="E4" s="10"/>
      <c r="F4" s="5" t="s">
        <v>2</v>
      </c>
      <c r="G4" s="5" t="s">
        <v>3</v>
      </c>
    </row>
    <row r="5" spans="1:7" x14ac:dyDescent="0.3">
      <c r="A5" s="13" t="s">
        <v>4</v>
      </c>
      <c r="B5" s="28">
        <v>37.42</v>
      </c>
      <c r="C5" s="28">
        <v>50.95</v>
      </c>
      <c r="E5" s="13" t="s">
        <v>4</v>
      </c>
      <c r="F5" s="14">
        <v>248.71270000000001</v>
      </c>
      <c r="G5" s="14">
        <v>248.846</v>
      </c>
    </row>
    <row r="6" spans="1:7" x14ac:dyDescent="0.3">
      <c r="A6" s="13" t="s">
        <v>5</v>
      </c>
      <c r="B6" s="28">
        <v>44.11</v>
      </c>
      <c r="C6" s="28">
        <v>55.56</v>
      </c>
      <c r="E6" s="13" t="s">
        <v>5</v>
      </c>
      <c r="F6" s="14">
        <v>247.9453</v>
      </c>
      <c r="G6" s="14">
        <v>279.73939999999999</v>
      </c>
    </row>
    <row r="7" spans="1:7" x14ac:dyDescent="0.3">
      <c r="A7" s="13" t="s">
        <v>6</v>
      </c>
      <c r="B7" s="28">
        <v>41.9</v>
      </c>
      <c r="C7" s="28">
        <v>47.69</v>
      </c>
      <c r="E7" s="13" t="s">
        <v>6</v>
      </c>
      <c r="F7" s="14">
        <v>260.90660000000003</v>
      </c>
      <c r="G7" s="14">
        <v>262.47570000000002</v>
      </c>
    </row>
    <row r="8" spans="1:7" x14ac:dyDescent="0.3">
      <c r="A8" s="13" t="s">
        <v>7</v>
      </c>
      <c r="B8" s="28">
        <v>52.05</v>
      </c>
      <c r="C8" s="28">
        <v>50.84</v>
      </c>
      <c r="E8" s="13" t="s">
        <v>7</v>
      </c>
      <c r="F8" s="14">
        <v>254.74160000000001</v>
      </c>
      <c r="G8" s="14">
        <v>273.1121</v>
      </c>
    </row>
    <row r="9" spans="1:7" x14ac:dyDescent="0.3">
      <c r="A9" s="13" t="s">
        <v>8</v>
      </c>
      <c r="B9" s="28"/>
      <c r="C9" s="28">
        <v>45.16</v>
      </c>
      <c r="E9" s="13" t="s">
        <v>8</v>
      </c>
      <c r="F9" s="14"/>
      <c r="G9" s="14">
        <v>257.51440000000002</v>
      </c>
    </row>
    <row r="10" spans="1:7" x14ac:dyDescent="0.3">
      <c r="A10" s="12" t="s">
        <v>14</v>
      </c>
      <c r="B10" s="9">
        <f>MEDIAN(B5:B9)</f>
        <v>43.004999999999995</v>
      </c>
      <c r="C10" s="9">
        <f>MEDIAN(C5:C9)</f>
        <v>50.84</v>
      </c>
      <c r="E10" s="12" t="s">
        <v>14</v>
      </c>
      <c r="F10" s="5">
        <f>MEDIAN(F5:F9)</f>
        <v>251.72714999999999</v>
      </c>
      <c r="G10" s="5">
        <f>MEDIAN(G5:G9)</f>
        <v>262.47570000000002</v>
      </c>
    </row>
    <row r="11" spans="1:7" x14ac:dyDescent="0.3">
      <c r="A11" s="12" t="s">
        <v>17</v>
      </c>
      <c r="B11" s="9">
        <f>_xlfn.STDEV.P(B5:B9)/SQRT(B12)</f>
        <v>2.6511011862997433</v>
      </c>
      <c r="C11" s="9">
        <f>_xlfn.STDEV.P(C5:C9)/SQRT(C12)</f>
        <v>1.5655720999046969</v>
      </c>
      <c r="E11" s="12" t="s">
        <v>17</v>
      </c>
      <c r="F11" s="5">
        <f>_xlfn.STDEV.P(F5:F9)/SQRT(F12)</f>
        <v>2.6155184463362167</v>
      </c>
      <c r="G11" s="5">
        <f>_xlfn.STDEV.P(G5:G9)/SQRT(G12)</f>
        <v>4.9161761313769023</v>
      </c>
    </row>
    <row r="12" spans="1:7" x14ac:dyDescent="0.3">
      <c r="A12" s="12" t="s">
        <v>16</v>
      </c>
      <c r="B12" s="9">
        <v>4</v>
      </c>
      <c r="C12" s="9">
        <v>5</v>
      </c>
      <c r="E12" s="12" t="s">
        <v>16</v>
      </c>
      <c r="F12" s="5">
        <v>4</v>
      </c>
      <c r="G12" s="5">
        <v>5</v>
      </c>
    </row>
    <row r="13" spans="1:7" x14ac:dyDescent="0.3">
      <c r="E13" s="27"/>
      <c r="F13" s="25"/>
    </row>
    <row r="14" spans="1:7" x14ac:dyDescent="0.3">
      <c r="A14" s="24" t="s">
        <v>37</v>
      </c>
      <c r="B14" s="29"/>
      <c r="C14" s="29"/>
      <c r="E14" s="24" t="s">
        <v>37</v>
      </c>
      <c r="F14" s="25"/>
      <c r="G14" s="25"/>
    </row>
    <row r="15" spans="1:7" x14ac:dyDescent="0.3">
      <c r="A15" s="24" t="s">
        <v>25</v>
      </c>
      <c r="B15" s="29"/>
      <c r="C15" s="29"/>
      <c r="E15" s="24" t="s">
        <v>25</v>
      </c>
      <c r="F15" s="25"/>
      <c r="G15" s="25"/>
    </row>
    <row r="16" spans="1:7" x14ac:dyDescent="0.3">
      <c r="A16" s="26" t="s">
        <v>26</v>
      </c>
      <c r="B16" s="28">
        <v>0.96589999999999998</v>
      </c>
      <c r="C16" s="28">
        <v>0.96740000000000004</v>
      </c>
      <c r="E16" s="10" t="s">
        <v>26</v>
      </c>
      <c r="F16" s="5">
        <v>0.89739999999999998</v>
      </c>
      <c r="G16" s="5">
        <v>0.97709999999999997</v>
      </c>
    </row>
    <row r="17" spans="1:7" x14ac:dyDescent="0.3">
      <c r="A17" s="26" t="s">
        <v>20</v>
      </c>
      <c r="B17" s="28">
        <v>0.81620000000000004</v>
      </c>
      <c r="C17" s="28">
        <v>0.85809999999999997</v>
      </c>
      <c r="E17" s="10" t="s">
        <v>20</v>
      </c>
      <c r="F17" s="5">
        <v>0.41810000000000003</v>
      </c>
      <c r="G17" s="5">
        <v>0.91849999999999998</v>
      </c>
    </row>
    <row r="18" spans="1:7" x14ac:dyDescent="0.3">
      <c r="A18" s="26" t="s">
        <v>21</v>
      </c>
      <c r="B18" s="28" t="s">
        <v>22</v>
      </c>
      <c r="C18" s="28" t="s">
        <v>22</v>
      </c>
      <c r="E18" s="10" t="s">
        <v>21</v>
      </c>
      <c r="F18" s="5" t="s">
        <v>22</v>
      </c>
      <c r="G18" s="5" t="s">
        <v>22</v>
      </c>
    </row>
    <row r="19" spans="1:7" x14ac:dyDescent="0.3">
      <c r="A19" s="26" t="s">
        <v>23</v>
      </c>
      <c r="B19" s="28" t="s">
        <v>24</v>
      </c>
      <c r="C19" s="28" t="s">
        <v>24</v>
      </c>
      <c r="E19" s="10" t="s">
        <v>23</v>
      </c>
      <c r="F19" s="5" t="s">
        <v>24</v>
      </c>
      <c r="G19" s="5" t="s">
        <v>24</v>
      </c>
    </row>
    <row r="21" spans="1:7" x14ac:dyDescent="0.3">
      <c r="A21" s="24" t="s">
        <v>30</v>
      </c>
      <c r="B21" s="29"/>
      <c r="E21" s="24" t="s">
        <v>30</v>
      </c>
      <c r="F21" s="25"/>
    </row>
    <row r="22" spans="1:7" x14ac:dyDescent="0.3">
      <c r="A22" s="26" t="s">
        <v>20</v>
      </c>
      <c r="B22" s="28">
        <v>0.1074</v>
      </c>
      <c r="E22" s="26" t="s">
        <v>20</v>
      </c>
      <c r="F22" s="14">
        <v>0.1404</v>
      </c>
    </row>
    <row r="23" spans="1:7" x14ac:dyDescent="0.3">
      <c r="A23" s="26" t="s">
        <v>23</v>
      </c>
      <c r="B23" s="28" t="s">
        <v>24</v>
      </c>
      <c r="E23" s="26" t="s">
        <v>23</v>
      </c>
      <c r="F23" s="14" t="s">
        <v>24</v>
      </c>
    </row>
    <row r="24" spans="1:7" x14ac:dyDescent="0.3">
      <c r="A24" s="26" t="s">
        <v>32</v>
      </c>
      <c r="B24" s="28" t="s">
        <v>69</v>
      </c>
      <c r="E24" s="26" t="s">
        <v>32</v>
      </c>
      <c r="F24" s="14" t="s">
        <v>69</v>
      </c>
    </row>
    <row r="25" spans="1:7" x14ac:dyDescent="0.3">
      <c r="A25" s="26" t="s">
        <v>33</v>
      </c>
      <c r="B25" s="28" t="s">
        <v>34</v>
      </c>
      <c r="E25" s="26" t="s">
        <v>33</v>
      </c>
      <c r="F25" s="14" t="s">
        <v>34</v>
      </c>
    </row>
    <row r="26" spans="1:7" x14ac:dyDescent="0.3">
      <c r="A26" s="26" t="s">
        <v>35</v>
      </c>
      <c r="B26" s="28" t="s">
        <v>71</v>
      </c>
      <c r="E26" s="26" t="s">
        <v>35</v>
      </c>
      <c r="F26" s="14" t="s">
        <v>75</v>
      </c>
    </row>
  </sheetData>
  <mergeCells count="2">
    <mergeCell ref="B3:C3"/>
    <mergeCell ref="F3:G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70</vt:i4>
      </vt:variant>
    </vt:vector>
  </HeadingPairs>
  <TitlesOfParts>
    <vt:vector size="70" baseType="lpstr">
      <vt:lpstr>Fig. 1c</vt:lpstr>
      <vt:lpstr>Fig. 1e</vt:lpstr>
      <vt:lpstr>Fig. 1f</vt:lpstr>
      <vt:lpstr>Fig. 1h</vt:lpstr>
      <vt:lpstr>Fig. 1j</vt:lpstr>
      <vt:lpstr>Fig. S1a</vt:lpstr>
      <vt:lpstr>Fig. S1b</vt:lpstr>
      <vt:lpstr>Fig. S1c</vt:lpstr>
      <vt:lpstr>Fig. S1d</vt:lpstr>
      <vt:lpstr>Fig. S1f</vt:lpstr>
      <vt:lpstr>Fig. S1h</vt:lpstr>
      <vt:lpstr>Fig. S1k</vt:lpstr>
      <vt:lpstr>Fig. S1l</vt:lpstr>
      <vt:lpstr>Fig. S1n</vt:lpstr>
      <vt:lpstr>Fig. 2b</vt:lpstr>
      <vt:lpstr>Fig. 2c</vt:lpstr>
      <vt:lpstr>Fig. 2f</vt:lpstr>
      <vt:lpstr>Fig. S2b</vt:lpstr>
      <vt:lpstr>Fig. S2e</vt:lpstr>
      <vt:lpstr>Fig. S2f</vt:lpstr>
      <vt:lpstr>Fig. S3c</vt:lpstr>
      <vt:lpstr>Fig. S3e</vt:lpstr>
      <vt:lpstr>Fig. 4d</vt:lpstr>
      <vt:lpstr>Fig. 4e</vt:lpstr>
      <vt:lpstr>Fig. 4f</vt:lpstr>
      <vt:lpstr>Fig. S4b</vt:lpstr>
      <vt:lpstr>Fig. S4d</vt:lpstr>
      <vt:lpstr>Fig. S4f</vt:lpstr>
      <vt:lpstr>Fig. S4g</vt:lpstr>
      <vt:lpstr>Fig. S4h</vt:lpstr>
      <vt:lpstr>Fig. S4i</vt:lpstr>
      <vt:lpstr>Fig. 5b</vt:lpstr>
      <vt:lpstr>Fig. 5d</vt:lpstr>
      <vt:lpstr>Fig. 5f</vt:lpstr>
      <vt:lpstr>Fig. S5d</vt:lpstr>
      <vt:lpstr>Fig. 6a</vt:lpstr>
      <vt:lpstr>Fig. 6b</vt:lpstr>
      <vt:lpstr>Fig. 6d</vt:lpstr>
      <vt:lpstr>Fig. 6f</vt:lpstr>
      <vt:lpstr>Fig. 6h</vt:lpstr>
      <vt:lpstr>Fig. S6b</vt:lpstr>
      <vt:lpstr>Fig. S6c</vt:lpstr>
      <vt:lpstr>Fig. S6d</vt:lpstr>
      <vt:lpstr>Fig. S6e</vt:lpstr>
      <vt:lpstr>Fig. S6f</vt:lpstr>
      <vt:lpstr>Fig. S6g</vt:lpstr>
      <vt:lpstr>Fig. S6h</vt:lpstr>
      <vt:lpstr>Fig. S6i</vt:lpstr>
      <vt:lpstr>Fig. S6j</vt:lpstr>
      <vt:lpstr>Fig. 7b</vt:lpstr>
      <vt:lpstr>Fig. 7c</vt:lpstr>
      <vt:lpstr>Fig. 7e</vt:lpstr>
      <vt:lpstr>Fig. 7f</vt:lpstr>
      <vt:lpstr>Fig. 7g</vt:lpstr>
      <vt:lpstr>Fig. 7i</vt:lpstr>
      <vt:lpstr>Fig. 7j</vt:lpstr>
      <vt:lpstr>Fig. 7l</vt:lpstr>
      <vt:lpstr>Fig. 7m</vt:lpstr>
      <vt:lpstr>Fig. 7n</vt:lpstr>
      <vt:lpstr>Fig. 7o</vt:lpstr>
      <vt:lpstr>Fig. S7a</vt:lpstr>
      <vt:lpstr>Fig. S7b</vt:lpstr>
      <vt:lpstr>Fig. S7c</vt:lpstr>
      <vt:lpstr>Fig. S7e</vt:lpstr>
      <vt:lpstr>Fig. S7f</vt:lpstr>
      <vt:lpstr>Fig. S7g</vt:lpstr>
      <vt:lpstr>Fig. S7h</vt:lpstr>
      <vt:lpstr>Fig. S7j</vt:lpstr>
      <vt:lpstr>Fig. S7k</vt:lpstr>
      <vt:lpstr>Fig. S7l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Renan Oliveira Correa</dc:creator>
  <cp:lastModifiedBy>Renan Oliveira Correa</cp:lastModifiedBy>
  <dcterms:created xsi:type="dcterms:W3CDTF">2023-01-30T14:18:39Z</dcterms:created>
  <dcterms:modified xsi:type="dcterms:W3CDTF">2023-02-03T16:37:19Z</dcterms:modified>
</cp:coreProperties>
</file>